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umweltbundesamt.at\Projekte\20000\20926_ETC_CM_2022_2026\Intern\ETC_CM_2025\EU-GHG Inventory work\1 Inventory\Inventory\KCA\"/>
    </mc:Choice>
  </mc:AlternateContent>
  <xr:revisionPtr revIDLastSave="0" documentId="11_7B61BCBC3FB79C69FC958D73DA7AE73E86491801" xr6:coauthVersionLast="47" xr6:coauthVersionMax="47" xr10:uidLastSave="{00000000-0000-0000-0000-000000000000}"/>
  <bookViews>
    <workbookView xWindow="0" yWindow="0" windowWidth="14100" windowHeight="6900" activeTab="3" xr2:uid="{00000000-000D-0000-FFFF-FFFF00000000}"/>
  </bookViews>
  <sheets>
    <sheet name="KCA with LULUCF" sheetId="2" r:id="rId1"/>
    <sheet name="KS T BY-23" sheetId="10" r:id="rId2"/>
    <sheet name="KS L 90" sheetId="11" r:id="rId3"/>
    <sheet name="KS L 23" sheetId="12" r:id="rId4"/>
    <sheet name="KCA without LULUCF" sheetId="6" r:id="rId5"/>
    <sheet name="KS T BY-23 (2)" sheetId="7" r:id="rId6"/>
    <sheet name="KS L 90 (2)" sheetId="8" r:id="rId7"/>
    <sheet name="KS L 23 (2)" sheetId="9" r:id="rId8"/>
  </sheets>
  <externalReferences>
    <externalReference r:id="rId9"/>
    <externalReference r:id="rId10"/>
  </externalReferences>
  <definedNames>
    <definedName name="Selection_Yes_No">[1]config!$C$10:$C$11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6" i="12" l="1"/>
  <c r="J576" i="12"/>
  <c r="I576" i="12"/>
  <c r="H576" i="12"/>
  <c r="G576" i="12"/>
  <c r="F576" i="12"/>
  <c r="E576" i="12"/>
  <c r="D576" i="12"/>
  <c r="C576" i="12"/>
  <c r="B576" i="12"/>
  <c r="K575" i="12"/>
  <c r="J575" i="12"/>
  <c r="I575" i="12"/>
  <c r="H575" i="12"/>
  <c r="G575" i="12"/>
  <c r="F575" i="12"/>
  <c r="E575" i="12"/>
  <c r="D575" i="12"/>
  <c r="C575" i="12"/>
  <c r="B575" i="12"/>
  <c r="K574" i="12"/>
  <c r="J574" i="12"/>
  <c r="I574" i="12"/>
  <c r="H574" i="12"/>
  <c r="G574" i="12"/>
  <c r="F574" i="12"/>
  <c r="E574" i="12"/>
  <c r="D574" i="12"/>
  <c r="C574" i="12"/>
  <c r="B574" i="12"/>
  <c r="K573" i="12"/>
  <c r="J573" i="12"/>
  <c r="I573" i="12"/>
  <c r="H573" i="12"/>
  <c r="G573" i="12"/>
  <c r="F573" i="12"/>
  <c r="E573" i="12"/>
  <c r="D573" i="12"/>
  <c r="C573" i="12"/>
  <c r="B573" i="12"/>
  <c r="K572" i="12"/>
  <c r="J572" i="12"/>
  <c r="I572" i="12"/>
  <c r="H572" i="12"/>
  <c r="G572" i="12"/>
  <c r="F572" i="12"/>
  <c r="E572" i="12"/>
  <c r="D572" i="12"/>
  <c r="C572" i="12"/>
  <c r="B572" i="12"/>
  <c r="K571" i="12"/>
  <c r="J571" i="12"/>
  <c r="I571" i="12"/>
  <c r="H571" i="12"/>
  <c r="G571" i="12"/>
  <c r="F571" i="12"/>
  <c r="E571" i="12"/>
  <c r="D571" i="12"/>
  <c r="C571" i="12"/>
  <c r="B571" i="12"/>
  <c r="K570" i="12"/>
  <c r="J570" i="12"/>
  <c r="I570" i="12"/>
  <c r="H570" i="12"/>
  <c r="G570" i="12"/>
  <c r="F570" i="12"/>
  <c r="E570" i="12"/>
  <c r="D570" i="12"/>
  <c r="C570" i="12"/>
  <c r="B570" i="12"/>
  <c r="K569" i="12"/>
  <c r="J569" i="12"/>
  <c r="I569" i="12"/>
  <c r="H569" i="12"/>
  <c r="G569" i="12"/>
  <c r="F569" i="12"/>
  <c r="E569" i="12"/>
  <c r="D569" i="12"/>
  <c r="C569" i="12"/>
  <c r="B569" i="12"/>
  <c r="K568" i="12"/>
  <c r="J568" i="12"/>
  <c r="I568" i="12"/>
  <c r="H568" i="12"/>
  <c r="G568" i="12"/>
  <c r="F568" i="12"/>
  <c r="E568" i="12"/>
  <c r="D568" i="12"/>
  <c r="C568" i="12"/>
  <c r="B568" i="12"/>
  <c r="K567" i="12"/>
  <c r="J567" i="12"/>
  <c r="I567" i="12"/>
  <c r="H567" i="12"/>
  <c r="G567" i="12"/>
  <c r="F567" i="12"/>
  <c r="E567" i="12"/>
  <c r="D567" i="12"/>
  <c r="C567" i="12"/>
  <c r="B567" i="12"/>
  <c r="K566" i="12"/>
  <c r="J566" i="12"/>
  <c r="I566" i="12"/>
  <c r="H566" i="12"/>
  <c r="G566" i="12"/>
  <c r="F566" i="12"/>
  <c r="E566" i="12"/>
  <c r="D566" i="12"/>
  <c r="C566" i="12"/>
  <c r="B566" i="12"/>
  <c r="K565" i="12"/>
  <c r="J565" i="12"/>
  <c r="I565" i="12"/>
  <c r="H565" i="12"/>
  <c r="G565" i="12"/>
  <c r="F565" i="12"/>
  <c r="E565" i="12"/>
  <c r="D565" i="12"/>
  <c r="C565" i="12"/>
  <c r="B565" i="12"/>
  <c r="K564" i="12"/>
  <c r="J564" i="12"/>
  <c r="I564" i="12"/>
  <c r="H564" i="12"/>
  <c r="G564" i="12"/>
  <c r="F564" i="12"/>
  <c r="E564" i="12"/>
  <c r="D564" i="12"/>
  <c r="C564" i="12"/>
  <c r="B564" i="12"/>
  <c r="K563" i="12"/>
  <c r="J563" i="12"/>
  <c r="I563" i="12"/>
  <c r="H563" i="12"/>
  <c r="G563" i="12"/>
  <c r="F563" i="12"/>
  <c r="E563" i="12"/>
  <c r="D563" i="12"/>
  <c r="C563" i="12"/>
  <c r="B563" i="12"/>
  <c r="K562" i="12"/>
  <c r="J562" i="12"/>
  <c r="I562" i="12"/>
  <c r="H562" i="12"/>
  <c r="G562" i="12"/>
  <c r="F562" i="12"/>
  <c r="E562" i="12"/>
  <c r="D562" i="12"/>
  <c r="C562" i="12"/>
  <c r="B562" i="12"/>
  <c r="K561" i="12"/>
  <c r="J561" i="12"/>
  <c r="I561" i="12"/>
  <c r="H561" i="12"/>
  <c r="G561" i="12"/>
  <c r="F561" i="12"/>
  <c r="E561" i="12"/>
  <c r="D561" i="12"/>
  <c r="C561" i="12"/>
  <c r="B561" i="12"/>
  <c r="K560" i="12"/>
  <c r="J560" i="12"/>
  <c r="I560" i="12"/>
  <c r="H560" i="12"/>
  <c r="G560" i="12"/>
  <c r="F560" i="12"/>
  <c r="E560" i="12"/>
  <c r="D560" i="12"/>
  <c r="C560" i="12"/>
  <c r="B560" i="12"/>
  <c r="K559" i="12"/>
  <c r="J559" i="12"/>
  <c r="I559" i="12"/>
  <c r="H559" i="12"/>
  <c r="G559" i="12"/>
  <c r="F559" i="12"/>
  <c r="E559" i="12"/>
  <c r="D559" i="12"/>
  <c r="C559" i="12"/>
  <c r="B559" i="12"/>
  <c r="K558" i="12"/>
  <c r="J558" i="12"/>
  <c r="I558" i="12"/>
  <c r="H558" i="12"/>
  <c r="G558" i="12"/>
  <c r="F558" i="12"/>
  <c r="E558" i="12"/>
  <c r="D558" i="12"/>
  <c r="C558" i="12"/>
  <c r="B558" i="12"/>
  <c r="K557" i="12"/>
  <c r="J557" i="12"/>
  <c r="I557" i="12"/>
  <c r="H557" i="12"/>
  <c r="G557" i="12"/>
  <c r="F557" i="12"/>
  <c r="E557" i="12"/>
  <c r="D557" i="12"/>
  <c r="C557" i="12"/>
  <c r="B557" i="12"/>
  <c r="K556" i="12"/>
  <c r="J556" i="12"/>
  <c r="I556" i="12"/>
  <c r="H556" i="12"/>
  <c r="G556" i="12"/>
  <c r="F556" i="12"/>
  <c r="E556" i="12"/>
  <c r="D556" i="12"/>
  <c r="C556" i="12"/>
  <c r="B556" i="12"/>
  <c r="K555" i="12"/>
  <c r="J555" i="12"/>
  <c r="I555" i="12"/>
  <c r="H555" i="12"/>
  <c r="G555" i="12"/>
  <c r="F555" i="12"/>
  <c r="E555" i="12"/>
  <c r="D555" i="12"/>
  <c r="C555" i="12"/>
  <c r="B555" i="12"/>
  <c r="K554" i="12"/>
  <c r="J554" i="12"/>
  <c r="I554" i="12"/>
  <c r="H554" i="12"/>
  <c r="G554" i="12"/>
  <c r="F554" i="12"/>
  <c r="E554" i="12"/>
  <c r="D554" i="12"/>
  <c r="C554" i="12"/>
  <c r="B554" i="12"/>
  <c r="K553" i="12"/>
  <c r="J553" i="12"/>
  <c r="I553" i="12"/>
  <c r="H553" i="12"/>
  <c r="G553" i="12"/>
  <c r="F553" i="12"/>
  <c r="E553" i="12"/>
  <c r="D553" i="12"/>
  <c r="C553" i="12"/>
  <c r="B553" i="12"/>
  <c r="K552" i="12"/>
  <c r="J552" i="12"/>
  <c r="I552" i="12"/>
  <c r="H552" i="12"/>
  <c r="G552" i="12"/>
  <c r="F552" i="12"/>
  <c r="E552" i="12"/>
  <c r="D552" i="12"/>
  <c r="C552" i="12"/>
  <c r="B552" i="12"/>
  <c r="K551" i="12"/>
  <c r="J551" i="12"/>
  <c r="I551" i="12"/>
  <c r="H551" i="12"/>
  <c r="G551" i="12"/>
  <c r="F551" i="12"/>
  <c r="E551" i="12"/>
  <c r="D551" i="12"/>
  <c r="C551" i="12"/>
  <c r="B551" i="12"/>
  <c r="K550" i="12"/>
  <c r="J550" i="12"/>
  <c r="I550" i="12"/>
  <c r="H550" i="12"/>
  <c r="G550" i="12"/>
  <c r="F550" i="12"/>
  <c r="E550" i="12"/>
  <c r="D550" i="12"/>
  <c r="C550" i="12"/>
  <c r="B550" i="12"/>
  <c r="K549" i="12"/>
  <c r="J549" i="12"/>
  <c r="I549" i="12"/>
  <c r="H549" i="12"/>
  <c r="G549" i="12"/>
  <c r="F549" i="12"/>
  <c r="E549" i="12"/>
  <c r="D549" i="12"/>
  <c r="C549" i="12"/>
  <c r="B549" i="12"/>
  <c r="K548" i="12"/>
  <c r="J548" i="12"/>
  <c r="I548" i="12"/>
  <c r="H548" i="12"/>
  <c r="G548" i="12"/>
  <c r="F548" i="12"/>
  <c r="E548" i="12"/>
  <c r="D548" i="12"/>
  <c r="C548" i="12"/>
  <c r="B548" i="12"/>
  <c r="K547" i="12"/>
  <c r="J547" i="12"/>
  <c r="I547" i="12"/>
  <c r="H547" i="12"/>
  <c r="G547" i="12"/>
  <c r="F547" i="12"/>
  <c r="E547" i="12"/>
  <c r="D547" i="12"/>
  <c r="C547" i="12"/>
  <c r="B547" i="12"/>
  <c r="K546" i="12"/>
  <c r="J546" i="12"/>
  <c r="I546" i="12"/>
  <c r="H546" i="12"/>
  <c r="G546" i="12"/>
  <c r="F546" i="12"/>
  <c r="E546" i="12"/>
  <c r="D546" i="12"/>
  <c r="C546" i="12"/>
  <c r="B546" i="12"/>
  <c r="K545" i="12"/>
  <c r="J545" i="12"/>
  <c r="I545" i="12"/>
  <c r="H545" i="12"/>
  <c r="G545" i="12"/>
  <c r="F545" i="12"/>
  <c r="E545" i="12"/>
  <c r="D545" i="12"/>
  <c r="C545" i="12"/>
  <c r="B545" i="12"/>
  <c r="K544" i="12"/>
  <c r="J544" i="12"/>
  <c r="I544" i="12"/>
  <c r="H544" i="12"/>
  <c r="G544" i="12"/>
  <c r="F544" i="12"/>
  <c r="E544" i="12"/>
  <c r="D544" i="12"/>
  <c r="C544" i="12"/>
  <c r="B544" i="12"/>
  <c r="K543" i="12"/>
  <c r="J543" i="12"/>
  <c r="I543" i="12"/>
  <c r="H543" i="12"/>
  <c r="G543" i="12"/>
  <c r="F543" i="12"/>
  <c r="E543" i="12"/>
  <c r="D543" i="12"/>
  <c r="C543" i="12"/>
  <c r="B543" i="12"/>
  <c r="K542" i="12"/>
  <c r="J542" i="12"/>
  <c r="I542" i="12"/>
  <c r="H542" i="12"/>
  <c r="G542" i="12"/>
  <c r="F542" i="12"/>
  <c r="E542" i="12"/>
  <c r="D542" i="12"/>
  <c r="C542" i="12"/>
  <c r="B542" i="12"/>
  <c r="K541" i="12"/>
  <c r="J541" i="12"/>
  <c r="I541" i="12"/>
  <c r="H541" i="12"/>
  <c r="G541" i="12"/>
  <c r="F541" i="12"/>
  <c r="E541" i="12"/>
  <c r="D541" i="12"/>
  <c r="C541" i="12"/>
  <c r="B541" i="12"/>
  <c r="K540" i="12"/>
  <c r="J540" i="12"/>
  <c r="I540" i="12"/>
  <c r="H540" i="12"/>
  <c r="G540" i="12"/>
  <c r="F540" i="12"/>
  <c r="E540" i="12"/>
  <c r="D540" i="12"/>
  <c r="C540" i="12"/>
  <c r="B540" i="12"/>
  <c r="K539" i="12"/>
  <c r="J539" i="12"/>
  <c r="I539" i="12"/>
  <c r="H539" i="12"/>
  <c r="G539" i="12"/>
  <c r="F539" i="12"/>
  <c r="E539" i="12"/>
  <c r="D539" i="12"/>
  <c r="C539" i="12"/>
  <c r="B539" i="12"/>
  <c r="K538" i="12"/>
  <c r="J538" i="12"/>
  <c r="I538" i="12"/>
  <c r="H538" i="12"/>
  <c r="G538" i="12"/>
  <c r="F538" i="12"/>
  <c r="E538" i="12"/>
  <c r="D538" i="12"/>
  <c r="C538" i="12"/>
  <c r="B538" i="12"/>
  <c r="K537" i="12"/>
  <c r="J537" i="12"/>
  <c r="I537" i="12"/>
  <c r="H537" i="12"/>
  <c r="G537" i="12"/>
  <c r="F537" i="12"/>
  <c r="E537" i="12"/>
  <c r="D537" i="12"/>
  <c r="C537" i="12"/>
  <c r="B537" i="12"/>
  <c r="K536" i="12"/>
  <c r="J536" i="12"/>
  <c r="I536" i="12"/>
  <c r="H536" i="12"/>
  <c r="G536" i="12"/>
  <c r="F536" i="12"/>
  <c r="E536" i="12"/>
  <c r="D536" i="12"/>
  <c r="C536" i="12"/>
  <c r="B536" i="12"/>
  <c r="K535" i="12"/>
  <c r="J535" i="12"/>
  <c r="I535" i="12"/>
  <c r="H535" i="12"/>
  <c r="G535" i="12"/>
  <c r="F535" i="12"/>
  <c r="E535" i="12"/>
  <c r="D535" i="12"/>
  <c r="C535" i="12"/>
  <c r="B535" i="12"/>
  <c r="K534" i="12"/>
  <c r="J534" i="12"/>
  <c r="I534" i="12"/>
  <c r="H534" i="12"/>
  <c r="G534" i="12"/>
  <c r="F534" i="12"/>
  <c r="E534" i="12"/>
  <c r="D534" i="12"/>
  <c r="C534" i="12"/>
  <c r="B534" i="12"/>
  <c r="K533" i="12"/>
  <c r="J533" i="12"/>
  <c r="I533" i="12"/>
  <c r="H533" i="12"/>
  <c r="G533" i="12"/>
  <c r="F533" i="12"/>
  <c r="E533" i="12"/>
  <c r="D533" i="12"/>
  <c r="C533" i="12"/>
  <c r="B533" i="12"/>
  <c r="K532" i="12"/>
  <c r="J532" i="12"/>
  <c r="I532" i="12"/>
  <c r="H532" i="12"/>
  <c r="G532" i="12"/>
  <c r="F532" i="12"/>
  <c r="E532" i="12"/>
  <c r="D532" i="12"/>
  <c r="C532" i="12"/>
  <c r="B532" i="12"/>
  <c r="K531" i="12"/>
  <c r="J531" i="12"/>
  <c r="I531" i="12"/>
  <c r="H531" i="12"/>
  <c r="G531" i="12"/>
  <c r="F531" i="12"/>
  <c r="E531" i="12"/>
  <c r="D531" i="12"/>
  <c r="C531" i="12"/>
  <c r="B531" i="12"/>
  <c r="K530" i="12"/>
  <c r="J530" i="12"/>
  <c r="I530" i="12"/>
  <c r="H530" i="12"/>
  <c r="G530" i="12"/>
  <c r="F530" i="12"/>
  <c r="E530" i="12"/>
  <c r="D530" i="12"/>
  <c r="C530" i="12"/>
  <c r="B530" i="12"/>
  <c r="K529" i="12"/>
  <c r="J529" i="12"/>
  <c r="I529" i="12"/>
  <c r="H529" i="12"/>
  <c r="G529" i="12"/>
  <c r="F529" i="12"/>
  <c r="E529" i="12"/>
  <c r="D529" i="12"/>
  <c r="C529" i="12"/>
  <c r="B529" i="12"/>
  <c r="K528" i="12"/>
  <c r="J528" i="12"/>
  <c r="I528" i="12"/>
  <c r="H528" i="12"/>
  <c r="G528" i="12"/>
  <c r="F528" i="12"/>
  <c r="E528" i="12"/>
  <c r="D528" i="12"/>
  <c r="C528" i="12"/>
  <c r="B528" i="12"/>
  <c r="K527" i="12"/>
  <c r="J527" i="12"/>
  <c r="I527" i="12"/>
  <c r="H527" i="12"/>
  <c r="G527" i="12"/>
  <c r="F527" i="12"/>
  <c r="E527" i="12"/>
  <c r="D527" i="12"/>
  <c r="C527" i="12"/>
  <c r="B527" i="12"/>
  <c r="K526" i="12"/>
  <c r="J526" i="12"/>
  <c r="I526" i="12"/>
  <c r="H526" i="12"/>
  <c r="G526" i="12"/>
  <c r="F526" i="12"/>
  <c r="E526" i="12"/>
  <c r="D526" i="12"/>
  <c r="C526" i="12"/>
  <c r="B526" i="12"/>
  <c r="K525" i="12"/>
  <c r="J525" i="12"/>
  <c r="I525" i="12"/>
  <c r="H525" i="12"/>
  <c r="G525" i="12"/>
  <c r="F525" i="12"/>
  <c r="E525" i="12"/>
  <c r="D525" i="12"/>
  <c r="C525" i="12"/>
  <c r="B525" i="12"/>
  <c r="K524" i="12"/>
  <c r="J524" i="12"/>
  <c r="I524" i="12"/>
  <c r="H524" i="12"/>
  <c r="G524" i="12"/>
  <c r="F524" i="12"/>
  <c r="E524" i="12"/>
  <c r="D524" i="12"/>
  <c r="C524" i="12"/>
  <c r="B524" i="12"/>
  <c r="K523" i="12"/>
  <c r="J523" i="12"/>
  <c r="I523" i="12"/>
  <c r="H523" i="12"/>
  <c r="G523" i="12"/>
  <c r="F523" i="12"/>
  <c r="E523" i="12"/>
  <c r="D523" i="12"/>
  <c r="C523" i="12"/>
  <c r="B523" i="12"/>
  <c r="K522" i="12"/>
  <c r="J522" i="12"/>
  <c r="I522" i="12"/>
  <c r="H522" i="12"/>
  <c r="G522" i="12"/>
  <c r="F522" i="12"/>
  <c r="E522" i="12"/>
  <c r="D522" i="12"/>
  <c r="C522" i="12"/>
  <c r="B522" i="12"/>
  <c r="K521" i="12"/>
  <c r="J521" i="12"/>
  <c r="I521" i="12"/>
  <c r="H521" i="12"/>
  <c r="G521" i="12"/>
  <c r="F521" i="12"/>
  <c r="E521" i="12"/>
  <c r="D521" i="12"/>
  <c r="C521" i="12"/>
  <c r="B521" i="12"/>
  <c r="K520" i="12"/>
  <c r="J520" i="12"/>
  <c r="I520" i="12"/>
  <c r="H520" i="12"/>
  <c r="G520" i="12"/>
  <c r="F520" i="12"/>
  <c r="E520" i="12"/>
  <c r="D520" i="12"/>
  <c r="C520" i="12"/>
  <c r="B520" i="12"/>
  <c r="K519" i="12"/>
  <c r="J519" i="12"/>
  <c r="I519" i="12"/>
  <c r="H519" i="12"/>
  <c r="G519" i="12"/>
  <c r="F519" i="12"/>
  <c r="E519" i="12"/>
  <c r="D519" i="12"/>
  <c r="C519" i="12"/>
  <c r="B519" i="12"/>
  <c r="K518" i="12"/>
  <c r="J518" i="12"/>
  <c r="I518" i="12"/>
  <c r="H518" i="12"/>
  <c r="G518" i="12"/>
  <c r="F518" i="12"/>
  <c r="E518" i="12"/>
  <c r="D518" i="12"/>
  <c r="C518" i="12"/>
  <c r="B518" i="12"/>
  <c r="K517" i="12"/>
  <c r="J517" i="12"/>
  <c r="I517" i="12"/>
  <c r="H517" i="12"/>
  <c r="G517" i="12"/>
  <c r="F517" i="12"/>
  <c r="E517" i="12"/>
  <c r="D517" i="12"/>
  <c r="C517" i="12"/>
  <c r="B517" i="12"/>
  <c r="K516" i="12"/>
  <c r="J516" i="12"/>
  <c r="I516" i="12"/>
  <c r="H516" i="12"/>
  <c r="G516" i="12"/>
  <c r="F516" i="12"/>
  <c r="E516" i="12"/>
  <c r="D516" i="12"/>
  <c r="C516" i="12"/>
  <c r="B516" i="12"/>
  <c r="K515" i="12"/>
  <c r="J515" i="12"/>
  <c r="I515" i="12"/>
  <c r="H515" i="12"/>
  <c r="G515" i="12"/>
  <c r="F515" i="12"/>
  <c r="E515" i="12"/>
  <c r="D515" i="12"/>
  <c r="C515" i="12"/>
  <c r="B515" i="12"/>
  <c r="K514" i="12"/>
  <c r="J514" i="12"/>
  <c r="I514" i="12"/>
  <c r="H514" i="12"/>
  <c r="G514" i="12"/>
  <c r="F514" i="12"/>
  <c r="E514" i="12"/>
  <c r="D514" i="12"/>
  <c r="C514" i="12"/>
  <c r="B514" i="12"/>
  <c r="K513" i="12"/>
  <c r="J513" i="12"/>
  <c r="I513" i="12"/>
  <c r="H513" i="12"/>
  <c r="G513" i="12"/>
  <c r="F513" i="12"/>
  <c r="E513" i="12"/>
  <c r="D513" i="12"/>
  <c r="C513" i="12"/>
  <c r="B513" i="12"/>
  <c r="K512" i="12"/>
  <c r="J512" i="12"/>
  <c r="I512" i="12"/>
  <c r="H512" i="12"/>
  <c r="G512" i="12"/>
  <c r="F512" i="12"/>
  <c r="E512" i="12"/>
  <c r="D512" i="12"/>
  <c r="C512" i="12"/>
  <c r="B512" i="12"/>
  <c r="K511" i="12"/>
  <c r="J511" i="12"/>
  <c r="I511" i="12"/>
  <c r="H511" i="12"/>
  <c r="G511" i="12"/>
  <c r="F511" i="12"/>
  <c r="E511" i="12"/>
  <c r="D511" i="12"/>
  <c r="C511" i="12"/>
  <c r="B511" i="12"/>
  <c r="K510" i="12"/>
  <c r="J510" i="12"/>
  <c r="I510" i="12"/>
  <c r="H510" i="12"/>
  <c r="G510" i="12"/>
  <c r="F510" i="12"/>
  <c r="E510" i="12"/>
  <c r="D510" i="12"/>
  <c r="C510" i="12"/>
  <c r="B510" i="12"/>
  <c r="K509" i="12"/>
  <c r="J509" i="12"/>
  <c r="I509" i="12"/>
  <c r="H509" i="12"/>
  <c r="G509" i="12"/>
  <c r="F509" i="12"/>
  <c r="E509" i="12"/>
  <c r="D509" i="12"/>
  <c r="C509" i="12"/>
  <c r="B509" i="12"/>
  <c r="K508" i="12"/>
  <c r="J508" i="12"/>
  <c r="I508" i="12"/>
  <c r="H508" i="12"/>
  <c r="G508" i="12"/>
  <c r="F508" i="12"/>
  <c r="E508" i="12"/>
  <c r="D508" i="12"/>
  <c r="C508" i="12"/>
  <c r="B508" i="12"/>
  <c r="K507" i="12"/>
  <c r="J507" i="12"/>
  <c r="I507" i="12"/>
  <c r="H507" i="12"/>
  <c r="G507" i="12"/>
  <c r="F507" i="12"/>
  <c r="E507" i="12"/>
  <c r="D507" i="12"/>
  <c r="C507" i="12"/>
  <c r="B507" i="12"/>
  <c r="K506" i="12"/>
  <c r="J506" i="12"/>
  <c r="I506" i="12"/>
  <c r="H506" i="12"/>
  <c r="G506" i="12"/>
  <c r="F506" i="12"/>
  <c r="E506" i="12"/>
  <c r="D506" i="12"/>
  <c r="C506" i="12"/>
  <c r="B506" i="12"/>
  <c r="K505" i="12"/>
  <c r="J505" i="12"/>
  <c r="I505" i="12"/>
  <c r="H505" i="12"/>
  <c r="G505" i="12"/>
  <c r="F505" i="12"/>
  <c r="E505" i="12"/>
  <c r="D505" i="12"/>
  <c r="C505" i="12"/>
  <c r="B505" i="12"/>
  <c r="K504" i="12"/>
  <c r="J504" i="12"/>
  <c r="I504" i="12"/>
  <c r="H504" i="12"/>
  <c r="G504" i="12"/>
  <c r="F504" i="12"/>
  <c r="E504" i="12"/>
  <c r="D504" i="12"/>
  <c r="C504" i="12"/>
  <c r="B504" i="12"/>
  <c r="K503" i="12"/>
  <c r="J503" i="12"/>
  <c r="I503" i="12"/>
  <c r="H503" i="12"/>
  <c r="G503" i="12"/>
  <c r="F503" i="12"/>
  <c r="E503" i="12"/>
  <c r="D503" i="12"/>
  <c r="C503" i="12"/>
  <c r="B503" i="12"/>
  <c r="K502" i="12"/>
  <c r="J502" i="12"/>
  <c r="I502" i="12"/>
  <c r="H502" i="12"/>
  <c r="G502" i="12"/>
  <c r="F502" i="12"/>
  <c r="E502" i="12"/>
  <c r="D502" i="12"/>
  <c r="C502" i="12"/>
  <c r="B502" i="12"/>
  <c r="K501" i="12"/>
  <c r="J501" i="12"/>
  <c r="I501" i="12"/>
  <c r="H501" i="12"/>
  <c r="G501" i="12"/>
  <c r="F501" i="12"/>
  <c r="E501" i="12"/>
  <c r="D501" i="12"/>
  <c r="C501" i="12"/>
  <c r="B501" i="12"/>
  <c r="K500" i="12"/>
  <c r="J500" i="12"/>
  <c r="I500" i="12"/>
  <c r="H500" i="12"/>
  <c r="G500" i="12"/>
  <c r="F500" i="12"/>
  <c r="E500" i="12"/>
  <c r="D500" i="12"/>
  <c r="C500" i="12"/>
  <c r="B500" i="12"/>
  <c r="K499" i="12"/>
  <c r="J499" i="12"/>
  <c r="I499" i="12"/>
  <c r="H499" i="12"/>
  <c r="G499" i="12"/>
  <c r="F499" i="12"/>
  <c r="E499" i="12"/>
  <c r="D499" i="12"/>
  <c r="C499" i="12"/>
  <c r="B499" i="12"/>
  <c r="K498" i="12"/>
  <c r="J498" i="12"/>
  <c r="I498" i="12"/>
  <c r="H498" i="12"/>
  <c r="G498" i="12"/>
  <c r="F498" i="12"/>
  <c r="E498" i="12"/>
  <c r="D498" i="12"/>
  <c r="C498" i="12"/>
  <c r="B498" i="12"/>
  <c r="K497" i="12"/>
  <c r="J497" i="12"/>
  <c r="I497" i="12"/>
  <c r="H497" i="12"/>
  <c r="G497" i="12"/>
  <c r="F497" i="12"/>
  <c r="E497" i="12"/>
  <c r="D497" i="12"/>
  <c r="C497" i="12"/>
  <c r="B497" i="12"/>
  <c r="K496" i="12"/>
  <c r="J496" i="12"/>
  <c r="I496" i="12"/>
  <c r="H496" i="12"/>
  <c r="G496" i="12"/>
  <c r="F496" i="12"/>
  <c r="E496" i="12"/>
  <c r="D496" i="12"/>
  <c r="C496" i="12"/>
  <c r="B496" i="12"/>
  <c r="K495" i="12"/>
  <c r="J495" i="12"/>
  <c r="I495" i="12"/>
  <c r="H495" i="12"/>
  <c r="G495" i="12"/>
  <c r="F495" i="12"/>
  <c r="E495" i="12"/>
  <c r="D495" i="12"/>
  <c r="C495" i="12"/>
  <c r="B495" i="12"/>
  <c r="K494" i="12"/>
  <c r="J494" i="12"/>
  <c r="I494" i="12"/>
  <c r="H494" i="12"/>
  <c r="G494" i="12"/>
  <c r="F494" i="12"/>
  <c r="E494" i="12"/>
  <c r="D494" i="12"/>
  <c r="C494" i="12"/>
  <c r="B494" i="12"/>
  <c r="K493" i="12"/>
  <c r="J493" i="12"/>
  <c r="I493" i="12"/>
  <c r="H493" i="12"/>
  <c r="G493" i="12"/>
  <c r="F493" i="12"/>
  <c r="E493" i="12"/>
  <c r="D493" i="12"/>
  <c r="C493" i="12"/>
  <c r="B493" i="12"/>
  <c r="K492" i="12"/>
  <c r="J492" i="12"/>
  <c r="I492" i="12"/>
  <c r="H492" i="12"/>
  <c r="G492" i="12"/>
  <c r="F492" i="12"/>
  <c r="E492" i="12"/>
  <c r="D492" i="12"/>
  <c r="C492" i="12"/>
  <c r="B492" i="12"/>
  <c r="K491" i="12"/>
  <c r="J491" i="12"/>
  <c r="I491" i="12"/>
  <c r="H491" i="12"/>
  <c r="G491" i="12"/>
  <c r="F491" i="12"/>
  <c r="E491" i="12"/>
  <c r="D491" i="12"/>
  <c r="C491" i="12"/>
  <c r="B491" i="12"/>
  <c r="K490" i="12"/>
  <c r="J490" i="12"/>
  <c r="I490" i="12"/>
  <c r="H490" i="12"/>
  <c r="G490" i="12"/>
  <c r="F490" i="12"/>
  <c r="E490" i="12"/>
  <c r="D490" i="12"/>
  <c r="C490" i="12"/>
  <c r="B490" i="12"/>
  <c r="K489" i="12"/>
  <c r="J489" i="12"/>
  <c r="I489" i="12"/>
  <c r="H489" i="12"/>
  <c r="G489" i="12"/>
  <c r="F489" i="12"/>
  <c r="E489" i="12"/>
  <c r="D489" i="12"/>
  <c r="C489" i="12"/>
  <c r="B489" i="12"/>
  <c r="K488" i="12"/>
  <c r="J488" i="12"/>
  <c r="I488" i="12"/>
  <c r="H488" i="12"/>
  <c r="G488" i="12"/>
  <c r="F488" i="12"/>
  <c r="E488" i="12"/>
  <c r="D488" i="12"/>
  <c r="C488" i="12"/>
  <c r="B488" i="12"/>
  <c r="K487" i="12"/>
  <c r="J487" i="12"/>
  <c r="I487" i="12"/>
  <c r="H487" i="12"/>
  <c r="G487" i="12"/>
  <c r="F487" i="12"/>
  <c r="E487" i="12"/>
  <c r="D487" i="12"/>
  <c r="C487" i="12"/>
  <c r="B487" i="12"/>
  <c r="K486" i="12"/>
  <c r="J486" i="12"/>
  <c r="I486" i="12"/>
  <c r="H486" i="12"/>
  <c r="G486" i="12"/>
  <c r="F486" i="12"/>
  <c r="E486" i="12"/>
  <c r="D486" i="12"/>
  <c r="C486" i="12"/>
  <c r="B486" i="12"/>
  <c r="K485" i="12"/>
  <c r="J485" i="12"/>
  <c r="I485" i="12"/>
  <c r="H485" i="12"/>
  <c r="G485" i="12"/>
  <c r="F485" i="12"/>
  <c r="E485" i="12"/>
  <c r="D485" i="12"/>
  <c r="C485" i="12"/>
  <c r="B485" i="12"/>
  <c r="K484" i="12"/>
  <c r="J484" i="12"/>
  <c r="I484" i="12"/>
  <c r="H484" i="12"/>
  <c r="G484" i="12"/>
  <c r="F484" i="12"/>
  <c r="E484" i="12"/>
  <c r="D484" i="12"/>
  <c r="C484" i="12"/>
  <c r="B484" i="12"/>
  <c r="K483" i="12"/>
  <c r="J483" i="12"/>
  <c r="I483" i="12"/>
  <c r="H483" i="12"/>
  <c r="G483" i="12"/>
  <c r="F483" i="12"/>
  <c r="E483" i="12"/>
  <c r="D483" i="12"/>
  <c r="C483" i="12"/>
  <c r="B483" i="12"/>
  <c r="K482" i="12"/>
  <c r="J482" i="12"/>
  <c r="I482" i="12"/>
  <c r="H482" i="12"/>
  <c r="G482" i="12"/>
  <c r="F482" i="12"/>
  <c r="E482" i="12"/>
  <c r="D482" i="12"/>
  <c r="C482" i="12"/>
  <c r="B482" i="12"/>
  <c r="K481" i="12"/>
  <c r="J481" i="12"/>
  <c r="I481" i="12"/>
  <c r="H481" i="12"/>
  <c r="G481" i="12"/>
  <c r="F481" i="12"/>
  <c r="E481" i="12"/>
  <c r="D481" i="12"/>
  <c r="C481" i="12"/>
  <c r="B481" i="12"/>
  <c r="K480" i="12"/>
  <c r="J480" i="12"/>
  <c r="I480" i="12"/>
  <c r="H480" i="12"/>
  <c r="G480" i="12"/>
  <c r="F480" i="12"/>
  <c r="E480" i="12"/>
  <c r="D480" i="12"/>
  <c r="C480" i="12"/>
  <c r="B480" i="12"/>
  <c r="K479" i="12"/>
  <c r="J479" i="12"/>
  <c r="I479" i="12"/>
  <c r="H479" i="12"/>
  <c r="G479" i="12"/>
  <c r="F479" i="12"/>
  <c r="E479" i="12"/>
  <c r="D479" i="12"/>
  <c r="C479" i="12"/>
  <c r="B479" i="12"/>
  <c r="K478" i="12"/>
  <c r="J478" i="12"/>
  <c r="I478" i="12"/>
  <c r="H478" i="12"/>
  <c r="G478" i="12"/>
  <c r="F478" i="12"/>
  <c r="E478" i="12"/>
  <c r="D478" i="12"/>
  <c r="C478" i="12"/>
  <c r="B478" i="12"/>
  <c r="K477" i="12"/>
  <c r="J477" i="12"/>
  <c r="I477" i="12"/>
  <c r="H477" i="12"/>
  <c r="G477" i="12"/>
  <c r="F477" i="12"/>
  <c r="E477" i="12"/>
  <c r="D477" i="12"/>
  <c r="C477" i="12"/>
  <c r="B477" i="12"/>
  <c r="K476" i="12"/>
  <c r="J476" i="12"/>
  <c r="I476" i="12"/>
  <c r="H476" i="12"/>
  <c r="G476" i="12"/>
  <c r="F476" i="12"/>
  <c r="E476" i="12"/>
  <c r="D476" i="12"/>
  <c r="C476" i="12"/>
  <c r="B476" i="12"/>
  <c r="K475" i="12"/>
  <c r="J475" i="12"/>
  <c r="I475" i="12"/>
  <c r="H475" i="12"/>
  <c r="G475" i="12"/>
  <c r="F475" i="12"/>
  <c r="E475" i="12"/>
  <c r="D475" i="12"/>
  <c r="C475" i="12"/>
  <c r="B475" i="12"/>
  <c r="K474" i="12"/>
  <c r="J474" i="12"/>
  <c r="I474" i="12"/>
  <c r="H474" i="12"/>
  <c r="G474" i="12"/>
  <c r="F474" i="12"/>
  <c r="E474" i="12"/>
  <c r="D474" i="12"/>
  <c r="C474" i="12"/>
  <c r="B474" i="12"/>
  <c r="K473" i="12"/>
  <c r="J473" i="12"/>
  <c r="I473" i="12"/>
  <c r="H473" i="12"/>
  <c r="G473" i="12"/>
  <c r="F473" i="12"/>
  <c r="E473" i="12"/>
  <c r="D473" i="12"/>
  <c r="C473" i="12"/>
  <c r="B473" i="12"/>
  <c r="K472" i="12"/>
  <c r="J472" i="12"/>
  <c r="I472" i="12"/>
  <c r="H472" i="12"/>
  <c r="G472" i="12"/>
  <c r="F472" i="12"/>
  <c r="E472" i="12"/>
  <c r="D472" i="12"/>
  <c r="C472" i="12"/>
  <c r="B472" i="12"/>
  <c r="K471" i="12"/>
  <c r="J471" i="12"/>
  <c r="I471" i="12"/>
  <c r="H471" i="12"/>
  <c r="G471" i="12"/>
  <c r="F471" i="12"/>
  <c r="E471" i="12"/>
  <c r="D471" i="12"/>
  <c r="C471" i="12"/>
  <c r="B471" i="12"/>
  <c r="K470" i="12"/>
  <c r="J470" i="12"/>
  <c r="I470" i="12"/>
  <c r="H470" i="12"/>
  <c r="G470" i="12"/>
  <c r="F470" i="12"/>
  <c r="E470" i="12"/>
  <c r="D470" i="12"/>
  <c r="C470" i="12"/>
  <c r="B470" i="12"/>
  <c r="K469" i="12"/>
  <c r="J469" i="12"/>
  <c r="I469" i="12"/>
  <c r="H469" i="12"/>
  <c r="G469" i="12"/>
  <c r="F469" i="12"/>
  <c r="E469" i="12"/>
  <c r="D469" i="12"/>
  <c r="C469" i="12"/>
  <c r="B469" i="12"/>
  <c r="K468" i="12"/>
  <c r="J468" i="12"/>
  <c r="I468" i="12"/>
  <c r="H468" i="12"/>
  <c r="G468" i="12"/>
  <c r="F468" i="12"/>
  <c r="E468" i="12"/>
  <c r="D468" i="12"/>
  <c r="C468" i="12"/>
  <c r="B468" i="12"/>
  <c r="K467" i="12"/>
  <c r="J467" i="12"/>
  <c r="I467" i="12"/>
  <c r="H467" i="12"/>
  <c r="G467" i="12"/>
  <c r="F467" i="12"/>
  <c r="E467" i="12"/>
  <c r="D467" i="12"/>
  <c r="C467" i="12"/>
  <c r="B467" i="12"/>
  <c r="K466" i="12"/>
  <c r="J466" i="12"/>
  <c r="I466" i="12"/>
  <c r="H466" i="12"/>
  <c r="G466" i="12"/>
  <c r="F466" i="12"/>
  <c r="E466" i="12"/>
  <c r="D466" i="12"/>
  <c r="C466" i="12"/>
  <c r="B466" i="12"/>
  <c r="K465" i="12"/>
  <c r="J465" i="12"/>
  <c r="I465" i="12"/>
  <c r="H465" i="12"/>
  <c r="G465" i="12"/>
  <c r="F465" i="12"/>
  <c r="E465" i="12"/>
  <c r="D465" i="12"/>
  <c r="C465" i="12"/>
  <c r="B465" i="12"/>
  <c r="K464" i="12"/>
  <c r="J464" i="12"/>
  <c r="I464" i="12"/>
  <c r="H464" i="12"/>
  <c r="G464" i="12"/>
  <c r="F464" i="12"/>
  <c r="E464" i="12"/>
  <c r="D464" i="12"/>
  <c r="C464" i="12"/>
  <c r="B464" i="12"/>
  <c r="K463" i="12"/>
  <c r="J463" i="12"/>
  <c r="I463" i="12"/>
  <c r="H463" i="12"/>
  <c r="G463" i="12"/>
  <c r="F463" i="12"/>
  <c r="E463" i="12"/>
  <c r="D463" i="12"/>
  <c r="C463" i="12"/>
  <c r="B463" i="12"/>
  <c r="K462" i="12"/>
  <c r="J462" i="12"/>
  <c r="I462" i="12"/>
  <c r="H462" i="12"/>
  <c r="G462" i="12"/>
  <c r="F462" i="12"/>
  <c r="E462" i="12"/>
  <c r="D462" i="12"/>
  <c r="C462" i="12"/>
  <c r="B462" i="12"/>
  <c r="K461" i="12"/>
  <c r="J461" i="12"/>
  <c r="I461" i="12"/>
  <c r="H461" i="12"/>
  <c r="G461" i="12"/>
  <c r="F461" i="12"/>
  <c r="E461" i="12"/>
  <c r="D461" i="12"/>
  <c r="C461" i="12"/>
  <c r="B461" i="12"/>
  <c r="K460" i="12"/>
  <c r="J460" i="12"/>
  <c r="I460" i="12"/>
  <c r="H460" i="12"/>
  <c r="G460" i="12"/>
  <c r="F460" i="12"/>
  <c r="E460" i="12"/>
  <c r="D460" i="12"/>
  <c r="C460" i="12"/>
  <c r="B460" i="12"/>
  <c r="K459" i="12"/>
  <c r="J459" i="12"/>
  <c r="I459" i="12"/>
  <c r="H459" i="12"/>
  <c r="G459" i="12"/>
  <c r="F459" i="12"/>
  <c r="E459" i="12"/>
  <c r="D459" i="12"/>
  <c r="C459" i="12"/>
  <c r="B459" i="12"/>
  <c r="K458" i="12"/>
  <c r="J458" i="12"/>
  <c r="I458" i="12"/>
  <c r="H458" i="12"/>
  <c r="G458" i="12"/>
  <c r="F458" i="12"/>
  <c r="E458" i="12"/>
  <c r="D458" i="12"/>
  <c r="C458" i="12"/>
  <c r="B458" i="12"/>
  <c r="K457" i="12"/>
  <c r="J457" i="12"/>
  <c r="I457" i="12"/>
  <c r="H457" i="12"/>
  <c r="G457" i="12"/>
  <c r="F457" i="12"/>
  <c r="E457" i="12"/>
  <c r="D457" i="12"/>
  <c r="C457" i="12"/>
  <c r="B457" i="12"/>
  <c r="K456" i="12"/>
  <c r="J456" i="12"/>
  <c r="I456" i="12"/>
  <c r="H456" i="12"/>
  <c r="G456" i="12"/>
  <c r="F456" i="12"/>
  <c r="E456" i="12"/>
  <c r="D456" i="12"/>
  <c r="C456" i="12"/>
  <c r="B456" i="12"/>
  <c r="K455" i="12"/>
  <c r="J455" i="12"/>
  <c r="I455" i="12"/>
  <c r="H455" i="12"/>
  <c r="G455" i="12"/>
  <c r="F455" i="12"/>
  <c r="E455" i="12"/>
  <c r="D455" i="12"/>
  <c r="C455" i="12"/>
  <c r="B455" i="12"/>
  <c r="K454" i="12"/>
  <c r="J454" i="12"/>
  <c r="I454" i="12"/>
  <c r="H454" i="12"/>
  <c r="G454" i="12"/>
  <c r="F454" i="12"/>
  <c r="E454" i="12"/>
  <c r="D454" i="12"/>
  <c r="C454" i="12"/>
  <c r="B454" i="12"/>
  <c r="K453" i="12"/>
  <c r="J453" i="12"/>
  <c r="I453" i="12"/>
  <c r="H453" i="12"/>
  <c r="G453" i="12"/>
  <c r="F453" i="12"/>
  <c r="E453" i="12"/>
  <c r="D453" i="12"/>
  <c r="C453" i="12"/>
  <c r="B453" i="12"/>
  <c r="K452" i="12"/>
  <c r="J452" i="12"/>
  <c r="I452" i="12"/>
  <c r="H452" i="12"/>
  <c r="G452" i="12"/>
  <c r="F452" i="12"/>
  <c r="E452" i="12"/>
  <c r="D452" i="12"/>
  <c r="C452" i="12"/>
  <c r="B452" i="12"/>
  <c r="K451" i="12"/>
  <c r="J451" i="12"/>
  <c r="I451" i="12"/>
  <c r="H451" i="12"/>
  <c r="G451" i="12"/>
  <c r="F451" i="12"/>
  <c r="E451" i="12"/>
  <c r="D451" i="12"/>
  <c r="C451" i="12"/>
  <c r="B451" i="12"/>
  <c r="K450" i="12"/>
  <c r="J450" i="12"/>
  <c r="I450" i="12"/>
  <c r="H450" i="12"/>
  <c r="G450" i="12"/>
  <c r="F450" i="12"/>
  <c r="E450" i="12"/>
  <c r="D450" i="12"/>
  <c r="C450" i="12"/>
  <c r="B450" i="12"/>
  <c r="K449" i="12"/>
  <c r="J449" i="12"/>
  <c r="I449" i="12"/>
  <c r="H449" i="12"/>
  <c r="G449" i="12"/>
  <c r="F449" i="12"/>
  <c r="E449" i="12"/>
  <c r="D449" i="12"/>
  <c r="C449" i="12"/>
  <c r="B449" i="12"/>
  <c r="K448" i="12"/>
  <c r="J448" i="12"/>
  <c r="I448" i="12"/>
  <c r="H448" i="12"/>
  <c r="G448" i="12"/>
  <c r="F448" i="12"/>
  <c r="E448" i="12"/>
  <c r="D448" i="12"/>
  <c r="C448" i="12"/>
  <c r="B448" i="12"/>
  <c r="K447" i="12"/>
  <c r="J447" i="12"/>
  <c r="I447" i="12"/>
  <c r="H447" i="12"/>
  <c r="G447" i="12"/>
  <c r="F447" i="12"/>
  <c r="E447" i="12"/>
  <c r="D447" i="12"/>
  <c r="C447" i="12"/>
  <c r="B447" i="12"/>
  <c r="K446" i="12"/>
  <c r="J446" i="12"/>
  <c r="I446" i="12"/>
  <c r="H446" i="12"/>
  <c r="G446" i="12"/>
  <c r="F446" i="12"/>
  <c r="E446" i="12"/>
  <c r="D446" i="12"/>
  <c r="C446" i="12"/>
  <c r="B446" i="12"/>
  <c r="K445" i="12"/>
  <c r="J445" i="12"/>
  <c r="I445" i="12"/>
  <c r="H445" i="12"/>
  <c r="G445" i="12"/>
  <c r="F445" i="12"/>
  <c r="E445" i="12"/>
  <c r="D445" i="12"/>
  <c r="C445" i="12"/>
  <c r="B445" i="12"/>
  <c r="K444" i="12"/>
  <c r="J444" i="12"/>
  <c r="I444" i="12"/>
  <c r="H444" i="12"/>
  <c r="G444" i="12"/>
  <c r="F444" i="12"/>
  <c r="E444" i="12"/>
  <c r="D444" i="12"/>
  <c r="C444" i="12"/>
  <c r="B444" i="12"/>
  <c r="K443" i="12"/>
  <c r="J443" i="12"/>
  <c r="I443" i="12"/>
  <c r="H443" i="12"/>
  <c r="G443" i="12"/>
  <c r="F443" i="12"/>
  <c r="E443" i="12"/>
  <c r="D443" i="12"/>
  <c r="C443" i="12"/>
  <c r="B443" i="12"/>
  <c r="K442" i="12"/>
  <c r="J442" i="12"/>
  <c r="I442" i="12"/>
  <c r="H442" i="12"/>
  <c r="G442" i="12"/>
  <c r="F442" i="12"/>
  <c r="E442" i="12"/>
  <c r="D442" i="12"/>
  <c r="C442" i="12"/>
  <c r="B442" i="12"/>
  <c r="K441" i="12"/>
  <c r="J441" i="12"/>
  <c r="I441" i="12"/>
  <c r="H441" i="12"/>
  <c r="G441" i="12"/>
  <c r="F441" i="12"/>
  <c r="E441" i="12"/>
  <c r="D441" i="12"/>
  <c r="C441" i="12"/>
  <c r="B441" i="12"/>
  <c r="K440" i="12"/>
  <c r="J440" i="12"/>
  <c r="I440" i="12"/>
  <c r="H440" i="12"/>
  <c r="G440" i="12"/>
  <c r="F440" i="12"/>
  <c r="E440" i="12"/>
  <c r="D440" i="12"/>
  <c r="C440" i="12"/>
  <c r="B440" i="12"/>
  <c r="K439" i="12"/>
  <c r="J439" i="12"/>
  <c r="I439" i="12"/>
  <c r="H439" i="12"/>
  <c r="G439" i="12"/>
  <c r="F439" i="12"/>
  <c r="E439" i="12"/>
  <c r="D439" i="12"/>
  <c r="C439" i="12"/>
  <c r="B439" i="12"/>
  <c r="K438" i="12"/>
  <c r="J438" i="12"/>
  <c r="I438" i="12"/>
  <c r="H438" i="12"/>
  <c r="G438" i="12"/>
  <c r="F438" i="12"/>
  <c r="E438" i="12"/>
  <c r="D438" i="12"/>
  <c r="C438" i="12"/>
  <c r="B438" i="12"/>
  <c r="K437" i="12"/>
  <c r="J437" i="12"/>
  <c r="I437" i="12"/>
  <c r="H437" i="12"/>
  <c r="G437" i="12"/>
  <c r="F437" i="12"/>
  <c r="E437" i="12"/>
  <c r="D437" i="12"/>
  <c r="C437" i="12"/>
  <c r="B437" i="12"/>
  <c r="K436" i="12"/>
  <c r="J436" i="12"/>
  <c r="I436" i="12"/>
  <c r="H436" i="12"/>
  <c r="G436" i="12"/>
  <c r="F436" i="12"/>
  <c r="E436" i="12"/>
  <c r="D436" i="12"/>
  <c r="C436" i="12"/>
  <c r="B436" i="12"/>
  <c r="K435" i="12"/>
  <c r="J435" i="12"/>
  <c r="I435" i="12"/>
  <c r="H435" i="12"/>
  <c r="G435" i="12"/>
  <c r="F435" i="12"/>
  <c r="E435" i="12"/>
  <c r="D435" i="12"/>
  <c r="C435" i="12"/>
  <c r="B435" i="12"/>
  <c r="K434" i="12"/>
  <c r="J434" i="12"/>
  <c r="I434" i="12"/>
  <c r="H434" i="12"/>
  <c r="G434" i="12"/>
  <c r="F434" i="12"/>
  <c r="E434" i="12"/>
  <c r="D434" i="12"/>
  <c r="C434" i="12"/>
  <c r="B434" i="12"/>
  <c r="K433" i="12"/>
  <c r="J433" i="12"/>
  <c r="I433" i="12"/>
  <c r="H433" i="12"/>
  <c r="G433" i="12"/>
  <c r="F433" i="12"/>
  <c r="E433" i="12"/>
  <c r="D433" i="12"/>
  <c r="C433" i="12"/>
  <c r="B433" i="12"/>
  <c r="K432" i="12"/>
  <c r="J432" i="12"/>
  <c r="I432" i="12"/>
  <c r="H432" i="12"/>
  <c r="G432" i="12"/>
  <c r="F432" i="12"/>
  <c r="E432" i="12"/>
  <c r="D432" i="12"/>
  <c r="C432" i="12"/>
  <c r="B432" i="12"/>
  <c r="K431" i="12"/>
  <c r="J431" i="12"/>
  <c r="I431" i="12"/>
  <c r="H431" i="12"/>
  <c r="G431" i="12"/>
  <c r="F431" i="12"/>
  <c r="E431" i="12"/>
  <c r="D431" i="12"/>
  <c r="C431" i="12"/>
  <c r="B431" i="12"/>
  <c r="K430" i="12"/>
  <c r="J430" i="12"/>
  <c r="I430" i="12"/>
  <c r="H430" i="12"/>
  <c r="G430" i="12"/>
  <c r="F430" i="12"/>
  <c r="E430" i="12"/>
  <c r="D430" i="12"/>
  <c r="C430" i="12"/>
  <c r="B430" i="12"/>
  <c r="K429" i="12"/>
  <c r="J429" i="12"/>
  <c r="I429" i="12"/>
  <c r="H429" i="12"/>
  <c r="G429" i="12"/>
  <c r="F429" i="12"/>
  <c r="E429" i="12"/>
  <c r="D429" i="12"/>
  <c r="C429" i="12"/>
  <c r="B429" i="12"/>
  <c r="K428" i="12"/>
  <c r="J428" i="12"/>
  <c r="I428" i="12"/>
  <c r="H428" i="12"/>
  <c r="G428" i="12"/>
  <c r="F428" i="12"/>
  <c r="E428" i="12"/>
  <c r="D428" i="12"/>
  <c r="C428" i="12"/>
  <c r="B428" i="12"/>
  <c r="K427" i="12"/>
  <c r="J427" i="12"/>
  <c r="I427" i="12"/>
  <c r="H427" i="12"/>
  <c r="G427" i="12"/>
  <c r="F427" i="12"/>
  <c r="E427" i="12"/>
  <c r="D427" i="12"/>
  <c r="C427" i="12"/>
  <c r="B427" i="12"/>
  <c r="K426" i="12"/>
  <c r="J426" i="12"/>
  <c r="I426" i="12"/>
  <c r="H426" i="12"/>
  <c r="G426" i="12"/>
  <c r="F426" i="12"/>
  <c r="E426" i="12"/>
  <c r="D426" i="12"/>
  <c r="C426" i="12"/>
  <c r="B426" i="12"/>
  <c r="K425" i="12"/>
  <c r="J425" i="12"/>
  <c r="I425" i="12"/>
  <c r="H425" i="12"/>
  <c r="G425" i="12"/>
  <c r="F425" i="12"/>
  <c r="E425" i="12"/>
  <c r="D425" i="12"/>
  <c r="C425" i="12"/>
  <c r="B425" i="12"/>
  <c r="K424" i="12"/>
  <c r="J424" i="12"/>
  <c r="I424" i="12"/>
  <c r="H424" i="12"/>
  <c r="G424" i="12"/>
  <c r="F424" i="12"/>
  <c r="E424" i="12"/>
  <c r="D424" i="12"/>
  <c r="C424" i="12"/>
  <c r="B424" i="12"/>
  <c r="K423" i="12"/>
  <c r="J423" i="12"/>
  <c r="I423" i="12"/>
  <c r="H423" i="12"/>
  <c r="G423" i="12"/>
  <c r="F423" i="12"/>
  <c r="E423" i="12"/>
  <c r="D423" i="12"/>
  <c r="C423" i="12"/>
  <c r="B423" i="12"/>
  <c r="K422" i="12"/>
  <c r="J422" i="12"/>
  <c r="I422" i="12"/>
  <c r="H422" i="12"/>
  <c r="G422" i="12"/>
  <c r="F422" i="12"/>
  <c r="E422" i="12"/>
  <c r="D422" i="12"/>
  <c r="C422" i="12"/>
  <c r="B422" i="12"/>
  <c r="K421" i="12"/>
  <c r="J421" i="12"/>
  <c r="I421" i="12"/>
  <c r="H421" i="12"/>
  <c r="G421" i="12"/>
  <c r="F421" i="12"/>
  <c r="E421" i="12"/>
  <c r="D421" i="12"/>
  <c r="C421" i="12"/>
  <c r="B421" i="12"/>
  <c r="K420" i="12"/>
  <c r="J420" i="12"/>
  <c r="I420" i="12"/>
  <c r="H420" i="12"/>
  <c r="G420" i="12"/>
  <c r="F420" i="12"/>
  <c r="E420" i="12"/>
  <c r="D420" i="12"/>
  <c r="C420" i="12"/>
  <c r="B420" i="12"/>
  <c r="K419" i="12"/>
  <c r="J419" i="12"/>
  <c r="I419" i="12"/>
  <c r="H419" i="12"/>
  <c r="G419" i="12"/>
  <c r="F419" i="12"/>
  <c r="E419" i="12"/>
  <c r="D419" i="12"/>
  <c r="C419" i="12"/>
  <c r="B419" i="12"/>
  <c r="K418" i="12"/>
  <c r="J418" i="12"/>
  <c r="I418" i="12"/>
  <c r="H418" i="12"/>
  <c r="G418" i="12"/>
  <c r="F418" i="12"/>
  <c r="E418" i="12"/>
  <c r="D418" i="12"/>
  <c r="C418" i="12"/>
  <c r="B418" i="12"/>
  <c r="K417" i="12"/>
  <c r="J417" i="12"/>
  <c r="I417" i="12"/>
  <c r="H417" i="12"/>
  <c r="G417" i="12"/>
  <c r="F417" i="12"/>
  <c r="E417" i="12"/>
  <c r="D417" i="12"/>
  <c r="C417" i="12"/>
  <c r="B417" i="12"/>
  <c r="K416" i="12"/>
  <c r="J416" i="12"/>
  <c r="I416" i="12"/>
  <c r="H416" i="12"/>
  <c r="G416" i="12"/>
  <c r="F416" i="12"/>
  <c r="E416" i="12"/>
  <c r="D416" i="12"/>
  <c r="C416" i="12"/>
  <c r="B416" i="12"/>
  <c r="K415" i="12"/>
  <c r="J415" i="12"/>
  <c r="I415" i="12"/>
  <c r="H415" i="12"/>
  <c r="G415" i="12"/>
  <c r="F415" i="12"/>
  <c r="E415" i="12"/>
  <c r="D415" i="12"/>
  <c r="C415" i="12"/>
  <c r="B415" i="12"/>
  <c r="K414" i="12"/>
  <c r="J414" i="12"/>
  <c r="I414" i="12"/>
  <c r="H414" i="12"/>
  <c r="G414" i="12"/>
  <c r="F414" i="12"/>
  <c r="E414" i="12"/>
  <c r="D414" i="12"/>
  <c r="C414" i="12"/>
  <c r="B414" i="12"/>
  <c r="K413" i="12"/>
  <c r="J413" i="12"/>
  <c r="I413" i="12"/>
  <c r="H413" i="12"/>
  <c r="G413" i="12"/>
  <c r="F413" i="12"/>
  <c r="E413" i="12"/>
  <c r="D413" i="12"/>
  <c r="C413" i="12"/>
  <c r="B413" i="12"/>
  <c r="K412" i="12"/>
  <c r="J412" i="12"/>
  <c r="I412" i="12"/>
  <c r="H412" i="12"/>
  <c r="G412" i="12"/>
  <c r="F412" i="12"/>
  <c r="E412" i="12"/>
  <c r="D412" i="12"/>
  <c r="C412" i="12"/>
  <c r="B412" i="12"/>
  <c r="K411" i="12"/>
  <c r="J411" i="12"/>
  <c r="I411" i="12"/>
  <c r="H411" i="12"/>
  <c r="G411" i="12"/>
  <c r="F411" i="12"/>
  <c r="E411" i="12"/>
  <c r="D411" i="12"/>
  <c r="C411" i="12"/>
  <c r="B411" i="12"/>
  <c r="K410" i="12"/>
  <c r="J410" i="12"/>
  <c r="I410" i="12"/>
  <c r="H410" i="12"/>
  <c r="G410" i="12"/>
  <c r="F410" i="12"/>
  <c r="E410" i="12"/>
  <c r="D410" i="12"/>
  <c r="C410" i="12"/>
  <c r="B410" i="12"/>
  <c r="K409" i="12"/>
  <c r="J409" i="12"/>
  <c r="I409" i="12"/>
  <c r="H409" i="12"/>
  <c r="G409" i="12"/>
  <c r="F409" i="12"/>
  <c r="E409" i="12"/>
  <c r="D409" i="12"/>
  <c r="C409" i="12"/>
  <c r="B409" i="12"/>
  <c r="K408" i="12"/>
  <c r="J408" i="12"/>
  <c r="I408" i="12"/>
  <c r="H408" i="12"/>
  <c r="G408" i="12"/>
  <c r="F408" i="12"/>
  <c r="E408" i="12"/>
  <c r="D408" i="12"/>
  <c r="C408" i="12"/>
  <c r="B408" i="12"/>
  <c r="K407" i="12"/>
  <c r="J407" i="12"/>
  <c r="I407" i="12"/>
  <c r="H407" i="12"/>
  <c r="G407" i="12"/>
  <c r="F407" i="12"/>
  <c r="E407" i="12"/>
  <c r="D407" i="12"/>
  <c r="C407" i="12"/>
  <c r="B407" i="12"/>
  <c r="K406" i="12"/>
  <c r="J406" i="12"/>
  <c r="I406" i="12"/>
  <c r="H406" i="12"/>
  <c r="G406" i="12"/>
  <c r="F406" i="12"/>
  <c r="E406" i="12"/>
  <c r="D406" i="12"/>
  <c r="C406" i="12"/>
  <c r="B406" i="12"/>
  <c r="K405" i="12"/>
  <c r="J405" i="12"/>
  <c r="I405" i="12"/>
  <c r="H405" i="12"/>
  <c r="G405" i="12"/>
  <c r="F405" i="12"/>
  <c r="E405" i="12"/>
  <c r="D405" i="12"/>
  <c r="C405" i="12"/>
  <c r="B405" i="12"/>
  <c r="K404" i="12"/>
  <c r="J404" i="12"/>
  <c r="I404" i="12"/>
  <c r="H404" i="12"/>
  <c r="G404" i="12"/>
  <c r="F404" i="12"/>
  <c r="E404" i="12"/>
  <c r="D404" i="12"/>
  <c r="C404" i="12"/>
  <c r="B404" i="12"/>
  <c r="K403" i="12"/>
  <c r="J403" i="12"/>
  <c r="I403" i="12"/>
  <c r="H403" i="12"/>
  <c r="G403" i="12"/>
  <c r="F403" i="12"/>
  <c r="E403" i="12"/>
  <c r="D403" i="12"/>
  <c r="C403" i="12"/>
  <c r="B403" i="12"/>
  <c r="K402" i="12"/>
  <c r="J402" i="12"/>
  <c r="I402" i="12"/>
  <c r="H402" i="12"/>
  <c r="G402" i="12"/>
  <c r="F402" i="12"/>
  <c r="E402" i="12"/>
  <c r="D402" i="12"/>
  <c r="C402" i="12"/>
  <c r="B402" i="12"/>
  <c r="K401" i="12"/>
  <c r="J401" i="12"/>
  <c r="I401" i="12"/>
  <c r="H401" i="12"/>
  <c r="G401" i="12"/>
  <c r="F401" i="12"/>
  <c r="E401" i="12"/>
  <c r="D401" i="12"/>
  <c r="C401" i="12"/>
  <c r="B401" i="12"/>
  <c r="K400" i="12"/>
  <c r="J400" i="12"/>
  <c r="I400" i="12"/>
  <c r="H400" i="12"/>
  <c r="G400" i="12"/>
  <c r="F400" i="12"/>
  <c r="E400" i="12"/>
  <c r="D400" i="12"/>
  <c r="C400" i="12"/>
  <c r="B400" i="12"/>
  <c r="K399" i="12"/>
  <c r="J399" i="12"/>
  <c r="I399" i="12"/>
  <c r="H399" i="12"/>
  <c r="G399" i="12"/>
  <c r="F399" i="12"/>
  <c r="E399" i="12"/>
  <c r="D399" i="12"/>
  <c r="C399" i="12"/>
  <c r="B399" i="12"/>
  <c r="K398" i="12"/>
  <c r="J398" i="12"/>
  <c r="I398" i="12"/>
  <c r="H398" i="12"/>
  <c r="G398" i="12"/>
  <c r="F398" i="12"/>
  <c r="E398" i="12"/>
  <c r="D398" i="12"/>
  <c r="C398" i="12"/>
  <c r="B398" i="12"/>
  <c r="K397" i="12"/>
  <c r="J397" i="12"/>
  <c r="I397" i="12"/>
  <c r="H397" i="12"/>
  <c r="G397" i="12"/>
  <c r="F397" i="12"/>
  <c r="E397" i="12"/>
  <c r="D397" i="12"/>
  <c r="C397" i="12"/>
  <c r="B397" i="12"/>
  <c r="K396" i="12"/>
  <c r="J396" i="12"/>
  <c r="I396" i="12"/>
  <c r="H396" i="12"/>
  <c r="G396" i="12"/>
  <c r="F396" i="12"/>
  <c r="E396" i="12"/>
  <c r="D396" i="12"/>
  <c r="C396" i="12"/>
  <c r="B396" i="12"/>
  <c r="K395" i="12"/>
  <c r="J395" i="12"/>
  <c r="I395" i="12"/>
  <c r="H395" i="12"/>
  <c r="G395" i="12"/>
  <c r="F395" i="12"/>
  <c r="E395" i="12"/>
  <c r="D395" i="12"/>
  <c r="C395" i="12"/>
  <c r="B395" i="12"/>
  <c r="K394" i="12"/>
  <c r="J394" i="12"/>
  <c r="I394" i="12"/>
  <c r="H394" i="12"/>
  <c r="G394" i="12"/>
  <c r="F394" i="12"/>
  <c r="E394" i="12"/>
  <c r="D394" i="12"/>
  <c r="C394" i="12"/>
  <c r="B394" i="12"/>
  <c r="K393" i="12"/>
  <c r="J393" i="12"/>
  <c r="I393" i="12"/>
  <c r="H393" i="12"/>
  <c r="G393" i="12"/>
  <c r="F393" i="12"/>
  <c r="E393" i="12"/>
  <c r="D393" i="12"/>
  <c r="C393" i="12"/>
  <c r="B393" i="12"/>
  <c r="K392" i="12"/>
  <c r="J392" i="12"/>
  <c r="I392" i="12"/>
  <c r="H392" i="12"/>
  <c r="G392" i="12"/>
  <c r="F392" i="12"/>
  <c r="E392" i="12"/>
  <c r="D392" i="12"/>
  <c r="C392" i="12"/>
  <c r="B392" i="12"/>
  <c r="K391" i="12"/>
  <c r="J391" i="12"/>
  <c r="I391" i="12"/>
  <c r="H391" i="12"/>
  <c r="G391" i="12"/>
  <c r="F391" i="12"/>
  <c r="E391" i="12"/>
  <c r="D391" i="12"/>
  <c r="C391" i="12"/>
  <c r="B391" i="12"/>
  <c r="K390" i="12"/>
  <c r="J390" i="12"/>
  <c r="I390" i="12"/>
  <c r="H390" i="12"/>
  <c r="G390" i="12"/>
  <c r="F390" i="12"/>
  <c r="E390" i="12"/>
  <c r="D390" i="12"/>
  <c r="C390" i="12"/>
  <c r="B390" i="12"/>
  <c r="K389" i="12"/>
  <c r="J389" i="12"/>
  <c r="I389" i="12"/>
  <c r="H389" i="12"/>
  <c r="G389" i="12"/>
  <c r="F389" i="12"/>
  <c r="E389" i="12"/>
  <c r="D389" i="12"/>
  <c r="C389" i="12"/>
  <c r="B389" i="12"/>
  <c r="K388" i="12"/>
  <c r="J388" i="12"/>
  <c r="I388" i="12"/>
  <c r="H388" i="12"/>
  <c r="G388" i="12"/>
  <c r="F388" i="12"/>
  <c r="E388" i="12"/>
  <c r="D388" i="12"/>
  <c r="C388" i="12"/>
  <c r="B388" i="12"/>
  <c r="K387" i="12"/>
  <c r="J387" i="12"/>
  <c r="I387" i="12"/>
  <c r="H387" i="12"/>
  <c r="G387" i="12"/>
  <c r="F387" i="12"/>
  <c r="E387" i="12"/>
  <c r="D387" i="12"/>
  <c r="C387" i="12"/>
  <c r="B387" i="12"/>
  <c r="K386" i="12"/>
  <c r="J386" i="12"/>
  <c r="I386" i="12"/>
  <c r="H386" i="12"/>
  <c r="G386" i="12"/>
  <c r="F386" i="12"/>
  <c r="E386" i="12"/>
  <c r="D386" i="12"/>
  <c r="C386" i="12"/>
  <c r="B386" i="12"/>
  <c r="K385" i="12"/>
  <c r="J385" i="12"/>
  <c r="I385" i="12"/>
  <c r="H385" i="12"/>
  <c r="G385" i="12"/>
  <c r="F385" i="12"/>
  <c r="E385" i="12"/>
  <c r="D385" i="12"/>
  <c r="C385" i="12"/>
  <c r="B385" i="12"/>
  <c r="K384" i="12"/>
  <c r="J384" i="12"/>
  <c r="I384" i="12"/>
  <c r="H384" i="12"/>
  <c r="G384" i="12"/>
  <c r="F384" i="12"/>
  <c r="E384" i="12"/>
  <c r="D384" i="12"/>
  <c r="C384" i="12"/>
  <c r="B384" i="12"/>
  <c r="K383" i="12"/>
  <c r="J383" i="12"/>
  <c r="I383" i="12"/>
  <c r="H383" i="12"/>
  <c r="G383" i="12"/>
  <c r="F383" i="12"/>
  <c r="E383" i="12"/>
  <c r="D383" i="12"/>
  <c r="C383" i="12"/>
  <c r="B383" i="12"/>
  <c r="K382" i="12"/>
  <c r="J382" i="12"/>
  <c r="I382" i="12"/>
  <c r="H382" i="12"/>
  <c r="G382" i="12"/>
  <c r="F382" i="12"/>
  <c r="E382" i="12"/>
  <c r="D382" i="12"/>
  <c r="C382" i="12"/>
  <c r="B382" i="12"/>
  <c r="K381" i="12"/>
  <c r="J381" i="12"/>
  <c r="I381" i="12"/>
  <c r="H381" i="12"/>
  <c r="G381" i="12"/>
  <c r="F381" i="12"/>
  <c r="E381" i="12"/>
  <c r="D381" i="12"/>
  <c r="C381" i="12"/>
  <c r="B381" i="12"/>
  <c r="K380" i="12"/>
  <c r="J380" i="12"/>
  <c r="I380" i="12"/>
  <c r="H380" i="12"/>
  <c r="G380" i="12"/>
  <c r="F380" i="12"/>
  <c r="E380" i="12"/>
  <c r="D380" i="12"/>
  <c r="C380" i="12"/>
  <c r="B380" i="12"/>
  <c r="K379" i="12"/>
  <c r="J379" i="12"/>
  <c r="I379" i="12"/>
  <c r="H379" i="12"/>
  <c r="G379" i="12"/>
  <c r="F379" i="12"/>
  <c r="E379" i="12"/>
  <c r="D379" i="12"/>
  <c r="C379" i="12"/>
  <c r="B379" i="12"/>
  <c r="K378" i="12"/>
  <c r="J378" i="12"/>
  <c r="I378" i="12"/>
  <c r="H378" i="12"/>
  <c r="G378" i="12"/>
  <c r="F378" i="12"/>
  <c r="E378" i="12"/>
  <c r="D378" i="12"/>
  <c r="C378" i="12"/>
  <c r="B378" i="12"/>
  <c r="K377" i="12"/>
  <c r="J377" i="12"/>
  <c r="I377" i="12"/>
  <c r="H377" i="12"/>
  <c r="G377" i="12"/>
  <c r="F377" i="12"/>
  <c r="E377" i="12"/>
  <c r="D377" i="12"/>
  <c r="C377" i="12"/>
  <c r="B377" i="12"/>
  <c r="K376" i="12"/>
  <c r="J376" i="12"/>
  <c r="I376" i="12"/>
  <c r="H376" i="12"/>
  <c r="G376" i="12"/>
  <c r="F376" i="12"/>
  <c r="E376" i="12"/>
  <c r="D376" i="12"/>
  <c r="C376" i="12"/>
  <c r="B376" i="12"/>
  <c r="K375" i="12"/>
  <c r="J375" i="12"/>
  <c r="I375" i="12"/>
  <c r="H375" i="12"/>
  <c r="G375" i="12"/>
  <c r="F375" i="12"/>
  <c r="E375" i="12"/>
  <c r="D375" i="12"/>
  <c r="C375" i="12"/>
  <c r="B375" i="12"/>
  <c r="K374" i="12"/>
  <c r="J374" i="12"/>
  <c r="I374" i="12"/>
  <c r="H374" i="12"/>
  <c r="G374" i="12"/>
  <c r="F374" i="12"/>
  <c r="E374" i="12"/>
  <c r="D374" i="12"/>
  <c r="C374" i="12"/>
  <c r="B374" i="12"/>
  <c r="K373" i="12"/>
  <c r="J373" i="12"/>
  <c r="I373" i="12"/>
  <c r="H373" i="12"/>
  <c r="G373" i="12"/>
  <c r="F373" i="12"/>
  <c r="E373" i="12"/>
  <c r="D373" i="12"/>
  <c r="C373" i="12"/>
  <c r="B373" i="12"/>
  <c r="K372" i="12"/>
  <c r="J372" i="12"/>
  <c r="I372" i="12"/>
  <c r="H372" i="12"/>
  <c r="G372" i="12"/>
  <c r="F372" i="12"/>
  <c r="E372" i="12"/>
  <c r="D372" i="12"/>
  <c r="C372" i="12"/>
  <c r="B372" i="12"/>
  <c r="K371" i="12"/>
  <c r="J371" i="12"/>
  <c r="I371" i="12"/>
  <c r="H371" i="12"/>
  <c r="G371" i="12"/>
  <c r="F371" i="12"/>
  <c r="E371" i="12"/>
  <c r="D371" i="12"/>
  <c r="C371" i="12"/>
  <c r="B371" i="12"/>
  <c r="K370" i="12"/>
  <c r="J370" i="12"/>
  <c r="I370" i="12"/>
  <c r="H370" i="12"/>
  <c r="G370" i="12"/>
  <c r="F370" i="12"/>
  <c r="E370" i="12"/>
  <c r="D370" i="12"/>
  <c r="C370" i="12"/>
  <c r="B370" i="12"/>
  <c r="K369" i="12"/>
  <c r="J369" i="12"/>
  <c r="I369" i="12"/>
  <c r="H369" i="12"/>
  <c r="G369" i="12"/>
  <c r="F369" i="12"/>
  <c r="E369" i="12"/>
  <c r="D369" i="12"/>
  <c r="C369" i="12"/>
  <c r="B369" i="12"/>
  <c r="K368" i="12"/>
  <c r="J368" i="12"/>
  <c r="I368" i="12"/>
  <c r="H368" i="12"/>
  <c r="G368" i="12"/>
  <c r="F368" i="12"/>
  <c r="E368" i="12"/>
  <c r="D368" i="12"/>
  <c r="C368" i="12"/>
  <c r="B368" i="12"/>
  <c r="K367" i="12"/>
  <c r="J367" i="12"/>
  <c r="I367" i="12"/>
  <c r="H367" i="12"/>
  <c r="G367" i="12"/>
  <c r="F367" i="12"/>
  <c r="E367" i="12"/>
  <c r="D367" i="12"/>
  <c r="C367" i="12"/>
  <c r="B367" i="12"/>
  <c r="K366" i="12"/>
  <c r="J366" i="12"/>
  <c r="I366" i="12"/>
  <c r="H366" i="12"/>
  <c r="G366" i="12"/>
  <c r="F366" i="12"/>
  <c r="E366" i="12"/>
  <c r="D366" i="12"/>
  <c r="C366" i="12"/>
  <c r="B366" i="12"/>
  <c r="K365" i="12"/>
  <c r="J365" i="12"/>
  <c r="I365" i="12"/>
  <c r="H365" i="12"/>
  <c r="G365" i="12"/>
  <c r="F365" i="12"/>
  <c r="E365" i="12"/>
  <c r="D365" i="12"/>
  <c r="C365" i="12"/>
  <c r="B365" i="12"/>
  <c r="K364" i="12"/>
  <c r="J364" i="12"/>
  <c r="I364" i="12"/>
  <c r="H364" i="12"/>
  <c r="G364" i="12"/>
  <c r="F364" i="12"/>
  <c r="E364" i="12"/>
  <c r="D364" i="12"/>
  <c r="C364" i="12"/>
  <c r="B364" i="12"/>
  <c r="K363" i="12"/>
  <c r="J363" i="12"/>
  <c r="I363" i="12"/>
  <c r="H363" i="12"/>
  <c r="G363" i="12"/>
  <c r="F363" i="12"/>
  <c r="E363" i="12"/>
  <c r="D363" i="12"/>
  <c r="C363" i="12"/>
  <c r="B363" i="12"/>
  <c r="K362" i="12"/>
  <c r="J362" i="12"/>
  <c r="I362" i="12"/>
  <c r="H362" i="12"/>
  <c r="G362" i="12"/>
  <c r="F362" i="12"/>
  <c r="E362" i="12"/>
  <c r="D362" i="12"/>
  <c r="C362" i="12"/>
  <c r="B362" i="12"/>
  <c r="K361" i="12"/>
  <c r="J361" i="12"/>
  <c r="I361" i="12"/>
  <c r="H361" i="12"/>
  <c r="G361" i="12"/>
  <c r="F361" i="12"/>
  <c r="E361" i="12"/>
  <c r="D361" i="12"/>
  <c r="C361" i="12"/>
  <c r="B361" i="12"/>
  <c r="K360" i="12"/>
  <c r="J360" i="12"/>
  <c r="I360" i="12"/>
  <c r="H360" i="12"/>
  <c r="G360" i="12"/>
  <c r="F360" i="12"/>
  <c r="E360" i="12"/>
  <c r="D360" i="12"/>
  <c r="C360" i="12"/>
  <c r="B360" i="12"/>
  <c r="K359" i="12"/>
  <c r="J359" i="12"/>
  <c r="I359" i="12"/>
  <c r="H359" i="12"/>
  <c r="G359" i="12"/>
  <c r="F359" i="12"/>
  <c r="E359" i="12"/>
  <c r="D359" i="12"/>
  <c r="C359" i="12"/>
  <c r="B359" i="12"/>
  <c r="K358" i="12"/>
  <c r="J358" i="12"/>
  <c r="I358" i="12"/>
  <c r="H358" i="12"/>
  <c r="G358" i="12"/>
  <c r="F358" i="12"/>
  <c r="E358" i="12"/>
  <c r="D358" i="12"/>
  <c r="C358" i="12"/>
  <c r="B358" i="12"/>
  <c r="K357" i="12"/>
  <c r="J357" i="12"/>
  <c r="I357" i="12"/>
  <c r="H357" i="12"/>
  <c r="G357" i="12"/>
  <c r="F357" i="12"/>
  <c r="E357" i="12"/>
  <c r="D357" i="12"/>
  <c r="C357" i="12"/>
  <c r="B357" i="12"/>
  <c r="K356" i="12"/>
  <c r="J356" i="12"/>
  <c r="I356" i="12"/>
  <c r="H356" i="12"/>
  <c r="G356" i="12"/>
  <c r="F356" i="12"/>
  <c r="E356" i="12"/>
  <c r="D356" i="12"/>
  <c r="C356" i="12"/>
  <c r="B356" i="12"/>
  <c r="K355" i="12"/>
  <c r="J355" i="12"/>
  <c r="I355" i="12"/>
  <c r="H355" i="12"/>
  <c r="G355" i="12"/>
  <c r="F355" i="12"/>
  <c r="E355" i="12"/>
  <c r="D355" i="12"/>
  <c r="C355" i="12"/>
  <c r="B355" i="12"/>
  <c r="K354" i="12"/>
  <c r="J354" i="12"/>
  <c r="I354" i="12"/>
  <c r="H354" i="12"/>
  <c r="G354" i="12"/>
  <c r="F354" i="12"/>
  <c r="E354" i="12"/>
  <c r="D354" i="12"/>
  <c r="C354" i="12"/>
  <c r="B354" i="12"/>
  <c r="K353" i="12"/>
  <c r="J353" i="12"/>
  <c r="I353" i="12"/>
  <c r="H353" i="12"/>
  <c r="G353" i="12"/>
  <c r="F353" i="12"/>
  <c r="E353" i="12"/>
  <c r="D353" i="12"/>
  <c r="C353" i="12"/>
  <c r="B353" i="12"/>
  <c r="K352" i="12"/>
  <c r="J352" i="12"/>
  <c r="I352" i="12"/>
  <c r="H352" i="12"/>
  <c r="G352" i="12"/>
  <c r="F352" i="12"/>
  <c r="E352" i="12"/>
  <c r="D352" i="12"/>
  <c r="C352" i="12"/>
  <c r="B352" i="12"/>
  <c r="K351" i="12"/>
  <c r="J351" i="12"/>
  <c r="I351" i="12"/>
  <c r="H351" i="12"/>
  <c r="G351" i="12"/>
  <c r="F351" i="12"/>
  <c r="E351" i="12"/>
  <c r="D351" i="12"/>
  <c r="C351" i="12"/>
  <c r="B351" i="12"/>
  <c r="K350" i="12"/>
  <c r="J350" i="12"/>
  <c r="I350" i="12"/>
  <c r="H350" i="12"/>
  <c r="G350" i="12"/>
  <c r="F350" i="12"/>
  <c r="E350" i="12"/>
  <c r="D350" i="12"/>
  <c r="C350" i="12"/>
  <c r="B350" i="12"/>
  <c r="K349" i="12"/>
  <c r="J349" i="12"/>
  <c r="I349" i="12"/>
  <c r="H349" i="12"/>
  <c r="G349" i="12"/>
  <c r="F349" i="12"/>
  <c r="E349" i="12"/>
  <c r="D349" i="12"/>
  <c r="C349" i="12"/>
  <c r="B349" i="12"/>
  <c r="K348" i="12"/>
  <c r="J348" i="12"/>
  <c r="I348" i="12"/>
  <c r="H348" i="12"/>
  <c r="G348" i="12"/>
  <c r="F348" i="12"/>
  <c r="E348" i="12"/>
  <c r="D348" i="12"/>
  <c r="C348" i="12"/>
  <c r="B348" i="12"/>
  <c r="K347" i="12"/>
  <c r="J347" i="12"/>
  <c r="I347" i="12"/>
  <c r="H347" i="12"/>
  <c r="G347" i="12"/>
  <c r="F347" i="12"/>
  <c r="E347" i="12"/>
  <c r="D347" i="12"/>
  <c r="C347" i="12"/>
  <c r="B347" i="12"/>
  <c r="K346" i="12"/>
  <c r="J346" i="12"/>
  <c r="I346" i="12"/>
  <c r="H346" i="12"/>
  <c r="G346" i="12"/>
  <c r="F346" i="12"/>
  <c r="E346" i="12"/>
  <c r="D346" i="12"/>
  <c r="C346" i="12"/>
  <c r="B346" i="12"/>
  <c r="K345" i="12"/>
  <c r="J345" i="12"/>
  <c r="I345" i="12"/>
  <c r="H345" i="12"/>
  <c r="G345" i="12"/>
  <c r="F345" i="12"/>
  <c r="E345" i="12"/>
  <c r="D345" i="12"/>
  <c r="C345" i="12"/>
  <c r="B345" i="12"/>
  <c r="K344" i="12"/>
  <c r="J344" i="12"/>
  <c r="I344" i="12"/>
  <c r="H344" i="12"/>
  <c r="G344" i="12"/>
  <c r="F344" i="12"/>
  <c r="E344" i="12"/>
  <c r="D344" i="12"/>
  <c r="C344" i="12"/>
  <c r="B344" i="12"/>
  <c r="K343" i="12"/>
  <c r="J343" i="12"/>
  <c r="I343" i="12"/>
  <c r="H343" i="12"/>
  <c r="G343" i="12"/>
  <c r="F343" i="12"/>
  <c r="E343" i="12"/>
  <c r="D343" i="12"/>
  <c r="C343" i="12"/>
  <c r="B343" i="12"/>
  <c r="K342" i="12"/>
  <c r="J342" i="12"/>
  <c r="I342" i="12"/>
  <c r="H342" i="12"/>
  <c r="G342" i="12"/>
  <c r="F342" i="12"/>
  <c r="E342" i="12"/>
  <c r="D342" i="12"/>
  <c r="C342" i="12"/>
  <c r="B342" i="12"/>
  <c r="K341" i="12"/>
  <c r="J341" i="12"/>
  <c r="I341" i="12"/>
  <c r="H341" i="12"/>
  <c r="G341" i="12"/>
  <c r="F341" i="12"/>
  <c r="E341" i="12"/>
  <c r="D341" i="12"/>
  <c r="C341" i="12"/>
  <c r="B341" i="12"/>
  <c r="K340" i="12"/>
  <c r="J340" i="12"/>
  <c r="I340" i="12"/>
  <c r="H340" i="12"/>
  <c r="G340" i="12"/>
  <c r="F340" i="12"/>
  <c r="E340" i="12"/>
  <c r="D340" i="12"/>
  <c r="C340" i="12"/>
  <c r="B340" i="12"/>
  <c r="K339" i="12"/>
  <c r="J339" i="12"/>
  <c r="I339" i="12"/>
  <c r="H339" i="12"/>
  <c r="G339" i="12"/>
  <c r="F339" i="12"/>
  <c r="E339" i="12"/>
  <c r="D339" i="12"/>
  <c r="C339" i="12"/>
  <c r="B339" i="12"/>
  <c r="K338" i="12"/>
  <c r="J338" i="12"/>
  <c r="I338" i="12"/>
  <c r="H338" i="12"/>
  <c r="G338" i="12"/>
  <c r="F338" i="12"/>
  <c r="E338" i="12"/>
  <c r="D338" i="12"/>
  <c r="C338" i="12"/>
  <c r="B338" i="12"/>
  <c r="K337" i="12"/>
  <c r="J337" i="12"/>
  <c r="I337" i="12"/>
  <c r="H337" i="12"/>
  <c r="G337" i="12"/>
  <c r="F337" i="12"/>
  <c r="E337" i="12"/>
  <c r="D337" i="12"/>
  <c r="C337" i="12"/>
  <c r="B337" i="12"/>
  <c r="K336" i="12"/>
  <c r="J336" i="12"/>
  <c r="I336" i="12"/>
  <c r="H336" i="12"/>
  <c r="G336" i="12"/>
  <c r="F336" i="12"/>
  <c r="E336" i="12"/>
  <c r="D336" i="12"/>
  <c r="C336" i="12"/>
  <c r="B336" i="12"/>
  <c r="K335" i="12"/>
  <c r="J335" i="12"/>
  <c r="I335" i="12"/>
  <c r="H335" i="12"/>
  <c r="G335" i="12"/>
  <c r="F335" i="12"/>
  <c r="E335" i="12"/>
  <c r="D335" i="12"/>
  <c r="C335" i="12"/>
  <c r="B335" i="12"/>
  <c r="K334" i="12"/>
  <c r="J334" i="12"/>
  <c r="I334" i="12"/>
  <c r="H334" i="12"/>
  <c r="G334" i="12"/>
  <c r="F334" i="12"/>
  <c r="E334" i="12"/>
  <c r="D334" i="12"/>
  <c r="C334" i="12"/>
  <c r="B334" i="12"/>
  <c r="K333" i="12"/>
  <c r="J333" i="12"/>
  <c r="I333" i="12"/>
  <c r="H333" i="12"/>
  <c r="G333" i="12"/>
  <c r="F333" i="12"/>
  <c r="E333" i="12"/>
  <c r="D333" i="12"/>
  <c r="C333" i="12"/>
  <c r="B333" i="12"/>
  <c r="K332" i="12"/>
  <c r="J332" i="12"/>
  <c r="I332" i="12"/>
  <c r="H332" i="12"/>
  <c r="G332" i="12"/>
  <c r="F332" i="12"/>
  <c r="E332" i="12"/>
  <c r="D332" i="12"/>
  <c r="C332" i="12"/>
  <c r="B332" i="12"/>
  <c r="K331" i="12"/>
  <c r="J331" i="12"/>
  <c r="I331" i="12"/>
  <c r="H331" i="12"/>
  <c r="G331" i="12"/>
  <c r="F331" i="12"/>
  <c r="E331" i="12"/>
  <c r="D331" i="12"/>
  <c r="C331" i="12"/>
  <c r="B331" i="12"/>
  <c r="K330" i="12"/>
  <c r="J330" i="12"/>
  <c r="I330" i="12"/>
  <c r="H330" i="12"/>
  <c r="G330" i="12"/>
  <c r="F330" i="12"/>
  <c r="E330" i="12"/>
  <c r="D330" i="12"/>
  <c r="C330" i="12"/>
  <c r="B330" i="12"/>
  <c r="K329" i="12"/>
  <c r="J329" i="12"/>
  <c r="I329" i="12"/>
  <c r="H329" i="12"/>
  <c r="G329" i="12"/>
  <c r="F329" i="12"/>
  <c r="E329" i="12"/>
  <c r="D329" i="12"/>
  <c r="C329" i="12"/>
  <c r="B329" i="12"/>
  <c r="K328" i="12"/>
  <c r="J328" i="12"/>
  <c r="I328" i="12"/>
  <c r="H328" i="12"/>
  <c r="G328" i="12"/>
  <c r="F328" i="12"/>
  <c r="E328" i="12"/>
  <c r="D328" i="12"/>
  <c r="C328" i="12"/>
  <c r="B328" i="12"/>
  <c r="K327" i="12"/>
  <c r="J327" i="12"/>
  <c r="I327" i="12"/>
  <c r="H327" i="12"/>
  <c r="G327" i="12"/>
  <c r="F327" i="12"/>
  <c r="E327" i="12"/>
  <c r="D327" i="12"/>
  <c r="C327" i="12"/>
  <c r="B327" i="12"/>
  <c r="K326" i="12"/>
  <c r="J326" i="12"/>
  <c r="I326" i="12"/>
  <c r="H326" i="12"/>
  <c r="G326" i="12"/>
  <c r="F326" i="12"/>
  <c r="E326" i="12"/>
  <c r="D326" i="12"/>
  <c r="C326" i="12"/>
  <c r="B326" i="12"/>
  <c r="K325" i="12"/>
  <c r="J325" i="12"/>
  <c r="I325" i="12"/>
  <c r="H325" i="12"/>
  <c r="G325" i="12"/>
  <c r="F325" i="12"/>
  <c r="E325" i="12"/>
  <c r="D325" i="12"/>
  <c r="C325" i="12"/>
  <c r="B325" i="12"/>
  <c r="K324" i="12"/>
  <c r="J324" i="12"/>
  <c r="I324" i="12"/>
  <c r="H324" i="12"/>
  <c r="G324" i="12"/>
  <c r="F324" i="12"/>
  <c r="E324" i="12"/>
  <c r="D324" i="12"/>
  <c r="C324" i="12"/>
  <c r="B324" i="12"/>
  <c r="K323" i="12"/>
  <c r="J323" i="12"/>
  <c r="I323" i="12"/>
  <c r="H323" i="12"/>
  <c r="G323" i="12"/>
  <c r="F323" i="12"/>
  <c r="E323" i="12"/>
  <c r="D323" i="12"/>
  <c r="C323" i="12"/>
  <c r="B323" i="12"/>
  <c r="K322" i="12"/>
  <c r="J322" i="12"/>
  <c r="I322" i="12"/>
  <c r="H322" i="12"/>
  <c r="G322" i="12"/>
  <c r="F322" i="12"/>
  <c r="E322" i="12"/>
  <c r="D322" i="12"/>
  <c r="C322" i="12"/>
  <c r="B322" i="12"/>
  <c r="K321" i="12"/>
  <c r="J321" i="12"/>
  <c r="I321" i="12"/>
  <c r="H321" i="12"/>
  <c r="G321" i="12"/>
  <c r="F321" i="12"/>
  <c r="E321" i="12"/>
  <c r="D321" i="12"/>
  <c r="C321" i="12"/>
  <c r="B321" i="12"/>
  <c r="K320" i="12"/>
  <c r="J320" i="12"/>
  <c r="I320" i="12"/>
  <c r="H320" i="12"/>
  <c r="G320" i="12"/>
  <c r="F320" i="12"/>
  <c r="E320" i="12"/>
  <c r="D320" i="12"/>
  <c r="C320" i="12"/>
  <c r="B320" i="12"/>
  <c r="K319" i="12"/>
  <c r="J319" i="12"/>
  <c r="I319" i="12"/>
  <c r="H319" i="12"/>
  <c r="G319" i="12"/>
  <c r="F319" i="12"/>
  <c r="E319" i="12"/>
  <c r="D319" i="12"/>
  <c r="C319" i="12"/>
  <c r="B319" i="12"/>
  <c r="K318" i="12"/>
  <c r="J318" i="12"/>
  <c r="I318" i="12"/>
  <c r="H318" i="12"/>
  <c r="G318" i="12"/>
  <c r="F318" i="12"/>
  <c r="E318" i="12"/>
  <c r="D318" i="12"/>
  <c r="C318" i="12"/>
  <c r="B318" i="12"/>
  <c r="K317" i="12"/>
  <c r="J317" i="12"/>
  <c r="I317" i="12"/>
  <c r="H317" i="12"/>
  <c r="G317" i="12"/>
  <c r="F317" i="12"/>
  <c r="E317" i="12"/>
  <c r="D317" i="12"/>
  <c r="C317" i="12"/>
  <c r="B317" i="12"/>
  <c r="K316" i="12"/>
  <c r="J316" i="12"/>
  <c r="I316" i="12"/>
  <c r="H316" i="12"/>
  <c r="G316" i="12"/>
  <c r="F316" i="12"/>
  <c r="E316" i="12"/>
  <c r="D316" i="12"/>
  <c r="C316" i="12"/>
  <c r="B316" i="12"/>
  <c r="K315" i="12"/>
  <c r="J315" i="12"/>
  <c r="I315" i="12"/>
  <c r="H315" i="12"/>
  <c r="G315" i="12"/>
  <c r="F315" i="12"/>
  <c r="E315" i="12"/>
  <c r="D315" i="12"/>
  <c r="C315" i="12"/>
  <c r="B315" i="12"/>
  <c r="K314" i="12"/>
  <c r="J314" i="12"/>
  <c r="I314" i="12"/>
  <c r="H314" i="12"/>
  <c r="G314" i="12"/>
  <c r="F314" i="12"/>
  <c r="E314" i="12"/>
  <c r="D314" i="12"/>
  <c r="C314" i="12"/>
  <c r="B314" i="12"/>
  <c r="K313" i="12"/>
  <c r="J313" i="12"/>
  <c r="I313" i="12"/>
  <c r="H313" i="12"/>
  <c r="G313" i="12"/>
  <c r="F313" i="12"/>
  <c r="E313" i="12"/>
  <c r="D313" i="12"/>
  <c r="C313" i="12"/>
  <c r="B313" i="12"/>
  <c r="K312" i="12"/>
  <c r="J312" i="12"/>
  <c r="I312" i="12"/>
  <c r="H312" i="12"/>
  <c r="G312" i="12"/>
  <c r="F312" i="12"/>
  <c r="E312" i="12"/>
  <c r="D312" i="12"/>
  <c r="C312" i="12"/>
  <c r="B312" i="12"/>
  <c r="K311" i="12"/>
  <c r="J311" i="12"/>
  <c r="I311" i="12"/>
  <c r="H311" i="12"/>
  <c r="G311" i="12"/>
  <c r="F311" i="12"/>
  <c r="E311" i="12"/>
  <c r="D311" i="12"/>
  <c r="C311" i="12"/>
  <c r="B311" i="12"/>
  <c r="K310" i="12"/>
  <c r="J310" i="12"/>
  <c r="I310" i="12"/>
  <c r="H310" i="12"/>
  <c r="G310" i="12"/>
  <c r="F310" i="12"/>
  <c r="E310" i="12"/>
  <c r="D310" i="12"/>
  <c r="C310" i="12"/>
  <c r="B310" i="12"/>
  <c r="K309" i="12"/>
  <c r="J309" i="12"/>
  <c r="I309" i="12"/>
  <c r="H309" i="12"/>
  <c r="G309" i="12"/>
  <c r="F309" i="12"/>
  <c r="E309" i="12"/>
  <c r="D309" i="12"/>
  <c r="C309" i="12"/>
  <c r="B309" i="12"/>
  <c r="K308" i="12"/>
  <c r="J308" i="12"/>
  <c r="I308" i="12"/>
  <c r="H308" i="12"/>
  <c r="G308" i="12"/>
  <c r="F308" i="12"/>
  <c r="E308" i="12"/>
  <c r="D308" i="12"/>
  <c r="C308" i="12"/>
  <c r="B308" i="12"/>
  <c r="K307" i="12"/>
  <c r="J307" i="12"/>
  <c r="I307" i="12"/>
  <c r="H307" i="12"/>
  <c r="G307" i="12"/>
  <c r="F307" i="12"/>
  <c r="E307" i="12"/>
  <c r="D307" i="12"/>
  <c r="C307" i="12"/>
  <c r="B307" i="12"/>
  <c r="K306" i="12"/>
  <c r="J306" i="12"/>
  <c r="I306" i="12"/>
  <c r="H306" i="12"/>
  <c r="G306" i="12"/>
  <c r="F306" i="12"/>
  <c r="E306" i="12"/>
  <c r="D306" i="12"/>
  <c r="C306" i="12"/>
  <c r="B306" i="12"/>
  <c r="K305" i="12"/>
  <c r="J305" i="12"/>
  <c r="I305" i="12"/>
  <c r="H305" i="12"/>
  <c r="G305" i="12"/>
  <c r="F305" i="12"/>
  <c r="E305" i="12"/>
  <c r="D305" i="12"/>
  <c r="C305" i="12"/>
  <c r="B305" i="12"/>
  <c r="K304" i="12"/>
  <c r="J304" i="12"/>
  <c r="I304" i="12"/>
  <c r="H304" i="12"/>
  <c r="G304" i="12"/>
  <c r="F304" i="12"/>
  <c r="E304" i="12"/>
  <c r="D304" i="12"/>
  <c r="C304" i="12"/>
  <c r="B304" i="12"/>
  <c r="K303" i="12"/>
  <c r="J303" i="12"/>
  <c r="I303" i="12"/>
  <c r="H303" i="12"/>
  <c r="G303" i="12"/>
  <c r="F303" i="12"/>
  <c r="E303" i="12"/>
  <c r="D303" i="12"/>
  <c r="C303" i="12"/>
  <c r="B303" i="12"/>
  <c r="K302" i="12"/>
  <c r="J302" i="12"/>
  <c r="I302" i="12"/>
  <c r="H302" i="12"/>
  <c r="G302" i="12"/>
  <c r="F302" i="12"/>
  <c r="E302" i="12"/>
  <c r="D302" i="12"/>
  <c r="C302" i="12"/>
  <c r="B302" i="12"/>
  <c r="K301" i="12"/>
  <c r="J301" i="12"/>
  <c r="I301" i="12"/>
  <c r="H301" i="12"/>
  <c r="G301" i="12"/>
  <c r="F301" i="12"/>
  <c r="E301" i="12"/>
  <c r="D301" i="12"/>
  <c r="C301" i="12"/>
  <c r="B301" i="12"/>
  <c r="K300" i="12"/>
  <c r="J300" i="12"/>
  <c r="I300" i="12"/>
  <c r="H300" i="12"/>
  <c r="G300" i="12"/>
  <c r="F300" i="12"/>
  <c r="E300" i="12"/>
  <c r="D300" i="12"/>
  <c r="C300" i="12"/>
  <c r="B300" i="12"/>
  <c r="K299" i="12"/>
  <c r="J299" i="12"/>
  <c r="I299" i="12"/>
  <c r="H299" i="12"/>
  <c r="G299" i="12"/>
  <c r="F299" i="12"/>
  <c r="E299" i="12"/>
  <c r="D299" i="12"/>
  <c r="C299" i="12"/>
  <c r="B299" i="12"/>
  <c r="K298" i="12"/>
  <c r="J298" i="12"/>
  <c r="I298" i="12"/>
  <c r="H298" i="12"/>
  <c r="G298" i="12"/>
  <c r="F298" i="12"/>
  <c r="E298" i="12"/>
  <c r="D298" i="12"/>
  <c r="C298" i="12"/>
  <c r="B298" i="12"/>
  <c r="K297" i="12"/>
  <c r="J297" i="12"/>
  <c r="I297" i="12"/>
  <c r="H297" i="12"/>
  <c r="G297" i="12"/>
  <c r="F297" i="12"/>
  <c r="E297" i="12"/>
  <c r="D297" i="12"/>
  <c r="C297" i="12"/>
  <c r="B297" i="12"/>
  <c r="K296" i="12"/>
  <c r="J296" i="12"/>
  <c r="I296" i="12"/>
  <c r="H296" i="12"/>
  <c r="G296" i="12"/>
  <c r="F296" i="12"/>
  <c r="E296" i="12"/>
  <c r="D296" i="12"/>
  <c r="C296" i="12"/>
  <c r="B296" i="12"/>
  <c r="K295" i="12"/>
  <c r="J295" i="12"/>
  <c r="I295" i="12"/>
  <c r="H295" i="12"/>
  <c r="G295" i="12"/>
  <c r="F295" i="12"/>
  <c r="E295" i="12"/>
  <c r="D295" i="12"/>
  <c r="C295" i="12"/>
  <c r="B295" i="12"/>
  <c r="K294" i="12"/>
  <c r="J294" i="12"/>
  <c r="I294" i="12"/>
  <c r="H294" i="12"/>
  <c r="G294" i="12"/>
  <c r="F294" i="12"/>
  <c r="E294" i="12"/>
  <c r="D294" i="12"/>
  <c r="C294" i="12"/>
  <c r="B294" i="12"/>
  <c r="K293" i="12"/>
  <c r="J293" i="12"/>
  <c r="I293" i="12"/>
  <c r="H293" i="12"/>
  <c r="G293" i="12"/>
  <c r="F293" i="12"/>
  <c r="E293" i="12"/>
  <c r="D293" i="12"/>
  <c r="C293" i="12"/>
  <c r="B293" i="12"/>
  <c r="K292" i="12"/>
  <c r="J292" i="12"/>
  <c r="I292" i="12"/>
  <c r="H292" i="12"/>
  <c r="G292" i="12"/>
  <c r="F292" i="12"/>
  <c r="E292" i="12"/>
  <c r="D292" i="12"/>
  <c r="C292" i="12"/>
  <c r="B292" i="12"/>
  <c r="K291" i="12"/>
  <c r="J291" i="12"/>
  <c r="I291" i="12"/>
  <c r="H291" i="12"/>
  <c r="G291" i="12"/>
  <c r="F291" i="12"/>
  <c r="E291" i="12"/>
  <c r="D291" i="12"/>
  <c r="C291" i="12"/>
  <c r="B291" i="12"/>
  <c r="K290" i="12"/>
  <c r="J290" i="12"/>
  <c r="I290" i="12"/>
  <c r="H290" i="12"/>
  <c r="G290" i="12"/>
  <c r="F290" i="12"/>
  <c r="E290" i="12"/>
  <c r="D290" i="12"/>
  <c r="C290" i="12"/>
  <c r="B290" i="12"/>
  <c r="K289" i="12"/>
  <c r="J289" i="12"/>
  <c r="I289" i="12"/>
  <c r="H289" i="12"/>
  <c r="G289" i="12"/>
  <c r="F289" i="12"/>
  <c r="E289" i="12"/>
  <c r="D289" i="12"/>
  <c r="C289" i="12"/>
  <c r="B289" i="12"/>
  <c r="K288" i="12"/>
  <c r="J288" i="12"/>
  <c r="I288" i="12"/>
  <c r="H288" i="12"/>
  <c r="G288" i="12"/>
  <c r="F288" i="12"/>
  <c r="E288" i="12"/>
  <c r="D288" i="12"/>
  <c r="C288" i="12"/>
  <c r="B288" i="12"/>
  <c r="K287" i="12"/>
  <c r="J287" i="12"/>
  <c r="I287" i="12"/>
  <c r="H287" i="12"/>
  <c r="G287" i="12"/>
  <c r="F287" i="12"/>
  <c r="E287" i="12"/>
  <c r="D287" i="12"/>
  <c r="C287" i="12"/>
  <c r="B287" i="12"/>
  <c r="K286" i="12"/>
  <c r="J286" i="12"/>
  <c r="I286" i="12"/>
  <c r="H286" i="12"/>
  <c r="G286" i="12"/>
  <c r="F286" i="12"/>
  <c r="E286" i="12"/>
  <c r="D286" i="12"/>
  <c r="C286" i="12"/>
  <c r="B286" i="12"/>
  <c r="K285" i="12"/>
  <c r="J285" i="12"/>
  <c r="I285" i="12"/>
  <c r="H285" i="12"/>
  <c r="G285" i="12"/>
  <c r="F285" i="12"/>
  <c r="E285" i="12"/>
  <c r="D285" i="12"/>
  <c r="C285" i="12"/>
  <c r="B285" i="12"/>
  <c r="K284" i="12"/>
  <c r="J284" i="12"/>
  <c r="I284" i="12"/>
  <c r="H284" i="12"/>
  <c r="G284" i="12"/>
  <c r="F284" i="12"/>
  <c r="E284" i="12"/>
  <c r="D284" i="12"/>
  <c r="C284" i="12"/>
  <c r="B284" i="12"/>
  <c r="K283" i="12"/>
  <c r="J283" i="12"/>
  <c r="I283" i="12"/>
  <c r="H283" i="12"/>
  <c r="G283" i="12"/>
  <c r="F283" i="12"/>
  <c r="E283" i="12"/>
  <c r="D283" i="12"/>
  <c r="C283" i="12"/>
  <c r="B283" i="12"/>
  <c r="K282" i="12"/>
  <c r="J282" i="12"/>
  <c r="I282" i="12"/>
  <c r="H282" i="12"/>
  <c r="G282" i="12"/>
  <c r="F282" i="12"/>
  <c r="E282" i="12"/>
  <c r="D282" i="12"/>
  <c r="C282" i="12"/>
  <c r="B282" i="12"/>
  <c r="K281" i="12"/>
  <c r="J281" i="12"/>
  <c r="I281" i="12"/>
  <c r="H281" i="12"/>
  <c r="G281" i="12"/>
  <c r="F281" i="12"/>
  <c r="E281" i="12"/>
  <c r="D281" i="12"/>
  <c r="C281" i="12"/>
  <c r="B281" i="12"/>
  <c r="K280" i="12"/>
  <c r="J280" i="12"/>
  <c r="I280" i="12"/>
  <c r="H280" i="12"/>
  <c r="G280" i="12"/>
  <c r="F280" i="12"/>
  <c r="E280" i="12"/>
  <c r="D280" i="12"/>
  <c r="C280" i="12"/>
  <c r="B280" i="12"/>
  <c r="K279" i="12"/>
  <c r="J279" i="12"/>
  <c r="I279" i="12"/>
  <c r="H279" i="12"/>
  <c r="G279" i="12"/>
  <c r="F279" i="12"/>
  <c r="E279" i="12"/>
  <c r="D279" i="12"/>
  <c r="C279" i="12"/>
  <c r="B279" i="12"/>
  <c r="K278" i="12"/>
  <c r="J278" i="12"/>
  <c r="I278" i="12"/>
  <c r="H278" i="12"/>
  <c r="G278" i="12"/>
  <c r="F278" i="12"/>
  <c r="E278" i="12"/>
  <c r="D278" i="12"/>
  <c r="C278" i="12"/>
  <c r="B278" i="12"/>
  <c r="K277" i="12"/>
  <c r="J277" i="12"/>
  <c r="I277" i="12"/>
  <c r="H277" i="12"/>
  <c r="G277" i="12"/>
  <c r="F277" i="12"/>
  <c r="E277" i="12"/>
  <c r="D277" i="12"/>
  <c r="C277" i="12"/>
  <c r="B277" i="12"/>
  <c r="K276" i="12"/>
  <c r="J276" i="12"/>
  <c r="I276" i="12"/>
  <c r="H276" i="12"/>
  <c r="G276" i="12"/>
  <c r="F276" i="12"/>
  <c r="E276" i="12"/>
  <c r="D276" i="12"/>
  <c r="C276" i="12"/>
  <c r="B276" i="12"/>
  <c r="K275" i="12"/>
  <c r="J275" i="12"/>
  <c r="I275" i="12"/>
  <c r="H275" i="12"/>
  <c r="G275" i="12"/>
  <c r="F275" i="12"/>
  <c r="E275" i="12"/>
  <c r="D275" i="12"/>
  <c r="C275" i="12"/>
  <c r="B275" i="12"/>
  <c r="K274" i="12"/>
  <c r="J274" i="12"/>
  <c r="I274" i="12"/>
  <c r="H274" i="12"/>
  <c r="G274" i="12"/>
  <c r="F274" i="12"/>
  <c r="E274" i="12"/>
  <c r="D274" i="12"/>
  <c r="C274" i="12"/>
  <c r="B274" i="12"/>
  <c r="K273" i="12"/>
  <c r="J273" i="12"/>
  <c r="I273" i="12"/>
  <c r="H273" i="12"/>
  <c r="G273" i="12"/>
  <c r="F273" i="12"/>
  <c r="E273" i="12"/>
  <c r="D273" i="12"/>
  <c r="C273" i="12"/>
  <c r="B273" i="12"/>
  <c r="K272" i="12"/>
  <c r="J272" i="12"/>
  <c r="I272" i="12"/>
  <c r="H272" i="12"/>
  <c r="G272" i="12"/>
  <c r="F272" i="12"/>
  <c r="E272" i="12"/>
  <c r="D272" i="12"/>
  <c r="C272" i="12"/>
  <c r="B272" i="12"/>
  <c r="K271" i="12"/>
  <c r="J271" i="12"/>
  <c r="I271" i="12"/>
  <c r="H271" i="12"/>
  <c r="G271" i="12"/>
  <c r="F271" i="12"/>
  <c r="E271" i="12"/>
  <c r="D271" i="12"/>
  <c r="C271" i="12"/>
  <c r="B271" i="12"/>
  <c r="K270" i="12"/>
  <c r="J270" i="12"/>
  <c r="I270" i="12"/>
  <c r="H270" i="12"/>
  <c r="G270" i="12"/>
  <c r="F270" i="12"/>
  <c r="E270" i="12"/>
  <c r="D270" i="12"/>
  <c r="C270" i="12"/>
  <c r="B270" i="12"/>
  <c r="K269" i="12"/>
  <c r="J269" i="12"/>
  <c r="I269" i="12"/>
  <c r="H269" i="12"/>
  <c r="G269" i="12"/>
  <c r="F269" i="12"/>
  <c r="E269" i="12"/>
  <c r="D269" i="12"/>
  <c r="C269" i="12"/>
  <c r="B269" i="12"/>
  <c r="K268" i="12"/>
  <c r="J268" i="12"/>
  <c r="I268" i="12"/>
  <c r="H268" i="12"/>
  <c r="G268" i="12"/>
  <c r="F268" i="12"/>
  <c r="E268" i="12"/>
  <c r="D268" i="12"/>
  <c r="C268" i="12"/>
  <c r="B268" i="12"/>
  <c r="K267" i="12"/>
  <c r="J267" i="12"/>
  <c r="I267" i="12"/>
  <c r="H267" i="12"/>
  <c r="G267" i="12"/>
  <c r="F267" i="12"/>
  <c r="E267" i="12"/>
  <c r="D267" i="12"/>
  <c r="C267" i="12"/>
  <c r="B267" i="12"/>
  <c r="K266" i="12"/>
  <c r="J266" i="12"/>
  <c r="I266" i="12"/>
  <c r="H266" i="12"/>
  <c r="G266" i="12"/>
  <c r="F266" i="12"/>
  <c r="E266" i="12"/>
  <c r="D266" i="12"/>
  <c r="C266" i="12"/>
  <c r="B266" i="12"/>
  <c r="K265" i="12"/>
  <c r="J265" i="12"/>
  <c r="I265" i="12"/>
  <c r="H265" i="12"/>
  <c r="G265" i="12"/>
  <c r="F265" i="12"/>
  <c r="E265" i="12"/>
  <c r="D265" i="12"/>
  <c r="C265" i="12"/>
  <c r="B265" i="12"/>
  <c r="K264" i="12"/>
  <c r="J264" i="12"/>
  <c r="I264" i="12"/>
  <c r="H264" i="12"/>
  <c r="G264" i="12"/>
  <c r="F264" i="12"/>
  <c r="E264" i="12"/>
  <c r="D264" i="12"/>
  <c r="C264" i="12"/>
  <c r="B264" i="12"/>
  <c r="K263" i="12"/>
  <c r="J263" i="12"/>
  <c r="I263" i="12"/>
  <c r="H263" i="12"/>
  <c r="G263" i="12"/>
  <c r="F263" i="12"/>
  <c r="E263" i="12"/>
  <c r="D263" i="12"/>
  <c r="C263" i="12"/>
  <c r="B263" i="12"/>
  <c r="K262" i="12"/>
  <c r="J262" i="12"/>
  <c r="I262" i="12"/>
  <c r="H262" i="12"/>
  <c r="G262" i="12"/>
  <c r="F262" i="12"/>
  <c r="E262" i="12"/>
  <c r="D262" i="12"/>
  <c r="C262" i="12"/>
  <c r="B262" i="12"/>
  <c r="K261" i="12"/>
  <c r="J261" i="12"/>
  <c r="I261" i="12"/>
  <c r="H261" i="12"/>
  <c r="G261" i="12"/>
  <c r="F261" i="12"/>
  <c r="E261" i="12"/>
  <c r="D261" i="12"/>
  <c r="C261" i="12"/>
  <c r="B261" i="12"/>
  <c r="K260" i="12"/>
  <c r="J260" i="12"/>
  <c r="I260" i="12"/>
  <c r="H260" i="12"/>
  <c r="G260" i="12"/>
  <c r="F260" i="12"/>
  <c r="E260" i="12"/>
  <c r="D260" i="12"/>
  <c r="C260" i="12"/>
  <c r="B260" i="12"/>
  <c r="K259" i="12"/>
  <c r="J259" i="12"/>
  <c r="I259" i="12"/>
  <c r="H259" i="12"/>
  <c r="G259" i="12"/>
  <c r="F259" i="12"/>
  <c r="E259" i="12"/>
  <c r="D259" i="12"/>
  <c r="C259" i="12"/>
  <c r="B259" i="12"/>
  <c r="K258" i="12"/>
  <c r="J258" i="12"/>
  <c r="I258" i="12"/>
  <c r="H258" i="12"/>
  <c r="G258" i="12"/>
  <c r="F258" i="12"/>
  <c r="E258" i="12"/>
  <c r="D258" i="12"/>
  <c r="C258" i="12"/>
  <c r="B258" i="12"/>
  <c r="K257" i="12"/>
  <c r="J257" i="12"/>
  <c r="I257" i="12"/>
  <c r="H257" i="12"/>
  <c r="G257" i="12"/>
  <c r="F257" i="12"/>
  <c r="E257" i="12"/>
  <c r="D257" i="12"/>
  <c r="C257" i="12"/>
  <c r="B257" i="12"/>
  <c r="K256" i="12"/>
  <c r="J256" i="12"/>
  <c r="I256" i="12"/>
  <c r="H256" i="12"/>
  <c r="G256" i="12"/>
  <c r="F256" i="12"/>
  <c r="E256" i="12"/>
  <c r="D256" i="12"/>
  <c r="C256" i="12"/>
  <c r="B256" i="12"/>
  <c r="K255" i="12"/>
  <c r="J255" i="12"/>
  <c r="I255" i="12"/>
  <c r="H255" i="12"/>
  <c r="G255" i="12"/>
  <c r="F255" i="12"/>
  <c r="E255" i="12"/>
  <c r="D255" i="12"/>
  <c r="C255" i="12"/>
  <c r="B255" i="12"/>
  <c r="K254" i="12"/>
  <c r="J254" i="12"/>
  <c r="I254" i="12"/>
  <c r="H254" i="12"/>
  <c r="G254" i="12"/>
  <c r="F254" i="12"/>
  <c r="E254" i="12"/>
  <c r="D254" i="12"/>
  <c r="C254" i="12"/>
  <c r="B254" i="12"/>
  <c r="K253" i="12"/>
  <c r="J253" i="12"/>
  <c r="I253" i="12"/>
  <c r="H253" i="12"/>
  <c r="G253" i="12"/>
  <c r="F253" i="12"/>
  <c r="E253" i="12"/>
  <c r="D253" i="12"/>
  <c r="C253" i="12"/>
  <c r="B253" i="12"/>
  <c r="K252" i="12"/>
  <c r="J252" i="12"/>
  <c r="I252" i="12"/>
  <c r="H252" i="12"/>
  <c r="G252" i="12"/>
  <c r="F252" i="12"/>
  <c r="E252" i="12"/>
  <c r="D252" i="12"/>
  <c r="C252" i="12"/>
  <c r="B252" i="12"/>
  <c r="K251" i="12"/>
  <c r="J251" i="12"/>
  <c r="I251" i="12"/>
  <c r="H251" i="12"/>
  <c r="G251" i="12"/>
  <c r="F251" i="12"/>
  <c r="E251" i="12"/>
  <c r="D251" i="12"/>
  <c r="C251" i="12"/>
  <c r="B251" i="12"/>
  <c r="K250" i="12"/>
  <c r="J250" i="12"/>
  <c r="I250" i="12"/>
  <c r="H250" i="12"/>
  <c r="G250" i="12"/>
  <c r="F250" i="12"/>
  <c r="E250" i="12"/>
  <c r="D250" i="12"/>
  <c r="C250" i="12"/>
  <c r="B250" i="12"/>
  <c r="K249" i="12"/>
  <c r="J249" i="12"/>
  <c r="I249" i="12"/>
  <c r="H249" i="12"/>
  <c r="G249" i="12"/>
  <c r="F249" i="12"/>
  <c r="E249" i="12"/>
  <c r="D249" i="12"/>
  <c r="C249" i="12"/>
  <c r="B249" i="12"/>
  <c r="K248" i="12"/>
  <c r="J248" i="12"/>
  <c r="I248" i="12"/>
  <c r="H248" i="12"/>
  <c r="G248" i="12"/>
  <c r="F248" i="12"/>
  <c r="E248" i="12"/>
  <c r="D248" i="12"/>
  <c r="C248" i="12"/>
  <c r="B248" i="12"/>
  <c r="K247" i="12"/>
  <c r="J247" i="12"/>
  <c r="I247" i="12"/>
  <c r="H247" i="12"/>
  <c r="G247" i="12"/>
  <c r="F247" i="12"/>
  <c r="E247" i="12"/>
  <c r="D247" i="12"/>
  <c r="C247" i="12"/>
  <c r="B247" i="12"/>
  <c r="K246" i="12"/>
  <c r="J246" i="12"/>
  <c r="I246" i="12"/>
  <c r="H246" i="12"/>
  <c r="G246" i="12"/>
  <c r="F246" i="12"/>
  <c r="E246" i="12"/>
  <c r="D246" i="12"/>
  <c r="C246" i="12"/>
  <c r="B246" i="12"/>
  <c r="K245" i="12"/>
  <c r="J245" i="12"/>
  <c r="I245" i="12"/>
  <c r="H245" i="12"/>
  <c r="G245" i="12"/>
  <c r="F245" i="12"/>
  <c r="E245" i="12"/>
  <c r="D245" i="12"/>
  <c r="C245" i="12"/>
  <c r="B245" i="12"/>
  <c r="K244" i="12"/>
  <c r="J244" i="12"/>
  <c r="I244" i="12"/>
  <c r="H244" i="12"/>
  <c r="G244" i="12"/>
  <c r="F244" i="12"/>
  <c r="E244" i="12"/>
  <c r="D244" i="12"/>
  <c r="C244" i="12"/>
  <c r="B244" i="12"/>
  <c r="K243" i="12"/>
  <c r="J243" i="12"/>
  <c r="I243" i="12"/>
  <c r="H243" i="12"/>
  <c r="G243" i="12"/>
  <c r="F243" i="12"/>
  <c r="E243" i="12"/>
  <c r="D243" i="12"/>
  <c r="C243" i="12"/>
  <c r="B243" i="12"/>
  <c r="K242" i="12"/>
  <c r="J242" i="12"/>
  <c r="I242" i="12"/>
  <c r="H242" i="12"/>
  <c r="G242" i="12"/>
  <c r="F242" i="12"/>
  <c r="E242" i="12"/>
  <c r="D242" i="12"/>
  <c r="C242" i="12"/>
  <c r="B242" i="12"/>
  <c r="K241" i="12"/>
  <c r="J241" i="12"/>
  <c r="I241" i="12"/>
  <c r="H241" i="12"/>
  <c r="G241" i="12"/>
  <c r="F241" i="12"/>
  <c r="E241" i="12"/>
  <c r="D241" i="12"/>
  <c r="C241" i="12"/>
  <c r="B241" i="12"/>
  <c r="K240" i="12"/>
  <c r="J240" i="12"/>
  <c r="I240" i="12"/>
  <c r="H240" i="12"/>
  <c r="G240" i="12"/>
  <c r="F240" i="12"/>
  <c r="E240" i="12"/>
  <c r="D240" i="12"/>
  <c r="C240" i="12"/>
  <c r="B240" i="12"/>
  <c r="K239" i="12"/>
  <c r="J239" i="12"/>
  <c r="I239" i="12"/>
  <c r="H239" i="12"/>
  <c r="G239" i="12"/>
  <c r="F239" i="12"/>
  <c r="E239" i="12"/>
  <c r="D239" i="12"/>
  <c r="C239" i="12"/>
  <c r="B239" i="12"/>
  <c r="K238" i="12"/>
  <c r="J238" i="12"/>
  <c r="I238" i="12"/>
  <c r="H238" i="12"/>
  <c r="G238" i="12"/>
  <c r="F238" i="12"/>
  <c r="E238" i="12"/>
  <c r="D238" i="12"/>
  <c r="C238" i="12"/>
  <c r="B238" i="12"/>
  <c r="K237" i="12"/>
  <c r="J237" i="12"/>
  <c r="I237" i="12"/>
  <c r="H237" i="12"/>
  <c r="G237" i="12"/>
  <c r="F237" i="12"/>
  <c r="E237" i="12"/>
  <c r="D237" i="12"/>
  <c r="C237" i="12"/>
  <c r="B237" i="12"/>
  <c r="K236" i="12"/>
  <c r="J236" i="12"/>
  <c r="I236" i="12"/>
  <c r="H236" i="12"/>
  <c r="G236" i="12"/>
  <c r="F236" i="12"/>
  <c r="E236" i="12"/>
  <c r="D236" i="12"/>
  <c r="C236" i="12"/>
  <c r="B236" i="12"/>
  <c r="K235" i="12"/>
  <c r="J235" i="12"/>
  <c r="I235" i="12"/>
  <c r="H235" i="12"/>
  <c r="G235" i="12"/>
  <c r="F235" i="12"/>
  <c r="E235" i="12"/>
  <c r="D235" i="12"/>
  <c r="C235" i="12"/>
  <c r="B235" i="12"/>
  <c r="K234" i="12"/>
  <c r="J234" i="12"/>
  <c r="I234" i="12"/>
  <c r="H234" i="12"/>
  <c r="G234" i="12"/>
  <c r="F234" i="12"/>
  <c r="E234" i="12"/>
  <c r="D234" i="12"/>
  <c r="C234" i="12"/>
  <c r="B234" i="12"/>
  <c r="K233" i="12"/>
  <c r="J233" i="12"/>
  <c r="I233" i="12"/>
  <c r="H233" i="12"/>
  <c r="G233" i="12"/>
  <c r="F233" i="12"/>
  <c r="E233" i="12"/>
  <c r="D233" i="12"/>
  <c r="C233" i="12"/>
  <c r="B233" i="12"/>
  <c r="K232" i="12"/>
  <c r="J232" i="12"/>
  <c r="I232" i="12"/>
  <c r="H232" i="12"/>
  <c r="G232" i="12"/>
  <c r="F232" i="12"/>
  <c r="E232" i="12"/>
  <c r="D232" i="12"/>
  <c r="C232" i="12"/>
  <c r="B232" i="12"/>
  <c r="K231" i="12"/>
  <c r="J231" i="12"/>
  <c r="I231" i="12"/>
  <c r="H231" i="12"/>
  <c r="G231" i="12"/>
  <c r="F231" i="12"/>
  <c r="E231" i="12"/>
  <c r="D231" i="12"/>
  <c r="C231" i="12"/>
  <c r="B231" i="12"/>
  <c r="K230" i="12"/>
  <c r="J230" i="12"/>
  <c r="I230" i="12"/>
  <c r="H230" i="12"/>
  <c r="G230" i="12"/>
  <c r="F230" i="12"/>
  <c r="E230" i="12"/>
  <c r="D230" i="12"/>
  <c r="C230" i="12"/>
  <c r="B230" i="12"/>
  <c r="K229" i="12"/>
  <c r="J229" i="12"/>
  <c r="I229" i="12"/>
  <c r="H229" i="12"/>
  <c r="G229" i="12"/>
  <c r="F229" i="12"/>
  <c r="E229" i="12"/>
  <c r="D229" i="12"/>
  <c r="C229" i="12"/>
  <c r="B229" i="12"/>
  <c r="K228" i="12"/>
  <c r="J228" i="12"/>
  <c r="I228" i="12"/>
  <c r="H228" i="12"/>
  <c r="G228" i="12"/>
  <c r="F228" i="12"/>
  <c r="E228" i="12"/>
  <c r="D228" i="12"/>
  <c r="C228" i="12"/>
  <c r="B228" i="12"/>
  <c r="K227" i="12"/>
  <c r="J227" i="12"/>
  <c r="I227" i="12"/>
  <c r="H227" i="12"/>
  <c r="G227" i="12"/>
  <c r="F227" i="12"/>
  <c r="E227" i="12"/>
  <c r="D227" i="12"/>
  <c r="C227" i="12"/>
  <c r="B227" i="12"/>
  <c r="K226" i="12"/>
  <c r="J226" i="12"/>
  <c r="I226" i="12"/>
  <c r="H226" i="12"/>
  <c r="G226" i="12"/>
  <c r="F226" i="12"/>
  <c r="E226" i="12"/>
  <c r="D226" i="12"/>
  <c r="C226" i="12"/>
  <c r="B226" i="12"/>
  <c r="K225" i="12"/>
  <c r="J225" i="12"/>
  <c r="I225" i="12"/>
  <c r="H225" i="12"/>
  <c r="G225" i="12"/>
  <c r="F225" i="12"/>
  <c r="E225" i="12"/>
  <c r="D225" i="12"/>
  <c r="C225" i="12"/>
  <c r="B225" i="12"/>
  <c r="K224" i="12"/>
  <c r="J224" i="12"/>
  <c r="I224" i="12"/>
  <c r="H224" i="12"/>
  <c r="G224" i="12"/>
  <c r="F224" i="12"/>
  <c r="E224" i="12"/>
  <c r="D224" i="12"/>
  <c r="C224" i="12"/>
  <c r="B224" i="12"/>
  <c r="K223" i="12"/>
  <c r="J223" i="12"/>
  <c r="I223" i="12"/>
  <c r="H223" i="12"/>
  <c r="G223" i="12"/>
  <c r="F223" i="12"/>
  <c r="E223" i="12"/>
  <c r="D223" i="12"/>
  <c r="C223" i="12"/>
  <c r="B223" i="12"/>
  <c r="K222" i="12"/>
  <c r="J222" i="12"/>
  <c r="I222" i="12"/>
  <c r="H222" i="12"/>
  <c r="G222" i="12"/>
  <c r="F222" i="12"/>
  <c r="E222" i="12"/>
  <c r="D222" i="12"/>
  <c r="C222" i="12"/>
  <c r="B222" i="12"/>
  <c r="K221" i="12"/>
  <c r="J221" i="12"/>
  <c r="I221" i="12"/>
  <c r="H221" i="12"/>
  <c r="G221" i="12"/>
  <c r="F221" i="12"/>
  <c r="E221" i="12"/>
  <c r="D221" i="12"/>
  <c r="C221" i="12"/>
  <c r="B221" i="12"/>
  <c r="K220" i="12"/>
  <c r="J220" i="12"/>
  <c r="I220" i="12"/>
  <c r="H220" i="12"/>
  <c r="G220" i="12"/>
  <c r="F220" i="12"/>
  <c r="E220" i="12"/>
  <c r="D220" i="12"/>
  <c r="C220" i="12"/>
  <c r="B220" i="12"/>
  <c r="K219" i="12"/>
  <c r="J219" i="12"/>
  <c r="I219" i="12"/>
  <c r="H219" i="12"/>
  <c r="G219" i="12"/>
  <c r="F219" i="12"/>
  <c r="E219" i="12"/>
  <c r="D219" i="12"/>
  <c r="C219" i="12"/>
  <c r="B219" i="12"/>
  <c r="K218" i="12"/>
  <c r="J218" i="12"/>
  <c r="I218" i="12"/>
  <c r="H218" i="12"/>
  <c r="G218" i="12"/>
  <c r="F218" i="12"/>
  <c r="E218" i="12"/>
  <c r="D218" i="12"/>
  <c r="C218" i="12"/>
  <c r="B218" i="12"/>
  <c r="K217" i="12"/>
  <c r="J217" i="12"/>
  <c r="I217" i="12"/>
  <c r="H217" i="12"/>
  <c r="G217" i="12"/>
  <c r="F217" i="12"/>
  <c r="E217" i="12"/>
  <c r="D217" i="12"/>
  <c r="C217" i="12"/>
  <c r="B217" i="12"/>
  <c r="K216" i="12"/>
  <c r="J216" i="12"/>
  <c r="I216" i="12"/>
  <c r="H216" i="12"/>
  <c r="G216" i="12"/>
  <c r="F216" i="12"/>
  <c r="E216" i="12"/>
  <c r="D216" i="12"/>
  <c r="C216" i="12"/>
  <c r="B216" i="12"/>
  <c r="K215" i="12"/>
  <c r="J215" i="12"/>
  <c r="I215" i="12"/>
  <c r="H215" i="12"/>
  <c r="G215" i="12"/>
  <c r="F215" i="12"/>
  <c r="E215" i="12"/>
  <c r="D215" i="12"/>
  <c r="C215" i="12"/>
  <c r="B215" i="12"/>
  <c r="K214" i="12"/>
  <c r="J214" i="12"/>
  <c r="I214" i="12"/>
  <c r="H214" i="12"/>
  <c r="G214" i="12"/>
  <c r="F214" i="12"/>
  <c r="E214" i="12"/>
  <c r="D214" i="12"/>
  <c r="C214" i="12"/>
  <c r="B214" i="12"/>
  <c r="K213" i="12"/>
  <c r="J213" i="12"/>
  <c r="I213" i="12"/>
  <c r="H213" i="12"/>
  <c r="G213" i="12"/>
  <c r="F213" i="12"/>
  <c r="E213" i="12"/>
  <c r="D213" i="12"/>
  <c r="C213" i="12"/>
  <c r="B213" i="12"/>
  <c r="K212" i="12"/>
  <c r="J212" i="12"/>
  <c r="I212" i="12"/>
  <c r="H212" i="12"/>
  <c r="G212" i="12"/>
  <c r="F212" i="12"/>
  <c r="E212" i="12"/>
  <c r="D212" i="12"/>
  <c r="C212" i="12"/>
  <c r="B212" i="12"/>
  <c r="K211" i="12"/>
  <c r="J211" i="12"/>
  <c r="I211" i="12"/>
  <c r="H211" i="12"/>
  <c r="G211" i="12"/>
  <c r="F211" i="12"/>
  <c r="E211" i="12"/>
  <c r="D211" i="12"/>
  <c r="C211" i="12"/>
  <c r="B211" i="12"/>
  <c r="K210" i="12"/>
  <c r="J210" i="12"/>
  <c r="I210" i="12"/>
  <c r="H210" i="12"/>
  <c r="G210" i="12"/>
  <c r="F210" i="12"/>
  <c r="E210" i="12"/>
  <c r="D210" i="12"/>
  <c r="C210" i="12"/>
  <c r="B210" i="12"/>
  <c r="K209" i="12"/>
  <c r="J209" i="12"/>
  <c r="I209" i="12"/>
  <c r="H209" i="12"/>
  <c r="G209" i="12"/>
  <c r="F209" i="12"/>
  <c r="E209" i="12"/>
  <c r="D209" i="12"/>
  <c r="C209" i="12"/>
  <c r="B209" i="12"/>
  <c r="K208" i="12"/>
  <c r="J208" i="12"/>
  <c r="I208" i="12"/>
  <c r="H208" i="12"/>
  <c r="G208" i="12"/>
  <c r="F208" i="12"/>
  <c r="E208" i="12"/>
  <c r="D208" i="12"/>
  <c r="C208" i="12"/>
  <c r="B208" i="12"/>
  <c r="K207" i="12"/>
  <c r="J207" i="12"/>
  <c r="I207" i="12"/>
  <c r="H207" i="12"/>
  <c r="G207" i="12"/>
  <c r="F207" i="12"/>
  <c r="E207" i="12"/>
  <c r="D207" i="12"/>
  <c r="C207" i="12"/>
  <c r="B207" i="12"/>
  <c r="K206" i="12"/>
  <c r="J206" i="12"/>
  <c r="I206" i="12"/>
  <c r="H206" i="12"/>
  <c r="G206" i="12"/>
  <c r="F206" i="12"/>
  <c r="E206" i="12"/>
  <c r="D206" i="12"/>
  <c r="C206" i="12"/>
  <c r="B206" i="12"/>
  <c r="K205" i="12"/>
  <c r="J205" i="12"/>
  <c r="I205" i="12"/>
  <c r="H205" i="12"/>
  <c r="G205" i="12"/>
  <c r="F205" i="12"/>
  <c r="E205" i="12"/>
  <c r="D205" i="12"/>
  <c r="C205" i="12"/>
  <c r="B205" i="12"/>
  <c r="K204" i="12"/>
  <c r="J204" i="12"/>
  <c r="I204" i="12"/>
  <c r="H204" i="12"/>
  <c r="G204" i="12"/>
  <c r="F204" i="12"/>
  <c r="E204" i="12"/>
  <c r="D204" i="12"/>
  <c r="C204" i="12"/>
  <c r="B204" i="12"/>
  <c r="K203" i="12"/>
  <c r="J203" i="12"/>
  <c r="I203" i="12"/>
  <c r="H203" i="12"/>
  <c r="G203" i="12"/>
  <c r="F203" i="12"/>
  <c r="E203" i="12"/>
  <c r="D203" i="12"/>
  <c r="C203" i="12"/>
  <c r="B203" i="12"/>
  <c r="K202" i="12"/>
  <c r="J202" i="12"/>
  <c r="I202" i="12"/>
  <c r="H202" i="12"/>
  <c r="G202" i="12"/>
  <c r="F202" i="12"/>
  <c r="E202" i="12"/>
  <c r="D202" i="12"/>
  <c r="C202" i="12"/>
  <c r="B202" i="12"/>
  <c r="K201" i="12"/>
  <c r="J201" i="12"/>
  <c r="I201" i="12"/>
  <c r="H201" i="12"/>
  <c r="G201" i="12"/>
  <c r="F201" i="12"/>
  <c r="E201" i="12"/>
  <c r="D201" i="12"/>
  <c r="C201" i="12"/>
  <c r="B201" i="12"/>
  <c r="K200" i="12"/>
  <c r="J200" i="12"/>
  <c r="I200" i="12"/>
  <c r="H200" i="12"/>
  <c r="G200" i="12"/>
  <c r="F200" i="12"/>
  <c r="E200" i="12"/>
  <c r="D200" i="12"/>
  <c r="C200" i="12"/>
  <c r="B200" i="12"/>
  <c r="K199" i="12"/>
  <c r="J199" i="12"/>
  <c r="I199" i="12"/>
  <c r="H199" i="12"/>
  <c r="G199" i="12"/>
  <c r="F199" i="12"/>
  <c r="E199" i="12"/>
  <c r="D199" i="12"/>
  <c r="C199" i="12"/>
  <c r="B199" i="12"/>
  <c r="K198" i="12"/>
  <c r="J198" i="12"/>
  <c r="I198" i="12"/>
  <c r="H198" i="12"/>
  <c r="G198" i="12"/>
  <c r="F198" i="12"/>
  <c r="E198" i="12"/>
  <c r="D198" i="12"/>
  <c r="C198" i="12"/>
  <c r="B198" i="12"/>
  <c r="K197" i="12"/>
  <c r="J197" i="12"/>
  <c r="I197" i="12"/>
  <c r="H197" i="12"/>
  <c r="G197" i="12"/>
  <c r="F197" i="12"/>
  <c r="E197" i="12"/>
  <c r="D197" i="12"/>
  <c r="C197" i="12"/>
  <c r="B197" i="12"/>
  <c r="K196" i="12"/>
  <c r="J196" i="12"/>
  <c r="I196" i="12"/>
  <c r="H196" i="12"/>
  <c r="G196" i="12"/>
  <c r="F196" i="12"/>
  <c r="E196" i="12"/>
  <c r="D196" i="12"/>
  <c r="C196" i="12"/>
  <c r="B196" i="12"/>
  <c r="K195" i="12"/>
  <c r="J195" i="12"/>
  <c r="I195" i="12"/>
  <c r="H195" i="12"/>
  <c r="G195" i="12"/>
  <c r="F195" i="12"/>
  <c r="E195" i="12"/>
  <c r="D195" i="12"/>
  <c r="C195" i="12"/>
  <c r="B195" i="12"/>
  <c r="K194" i="12"/>
  <c r="J194" i="12"/>
  <c r="I194" i="12"/>
  <c r="H194" i="12"/>
  <c r="G194" i="12"/>
  <c r="F194" i="12"/>
  <c r="E194" i="12"/>
  <c r="D194" i="12"/>
  <c r="C194" i="12"/>
  <c r="B194" i="12"/>
  <c r="K193" i="12"/>
  <c r="J193" i="12"/>
  <c r="I193" i="12"/>
  <c r="H193" i="12"/>
  <c r="G193" i="12"/>
  <c r="F193" i="12"/>
  <c r="E193" i="12"/>
  <c r="D193" i="12"/>
  <c r="C193" i="12"/>
  <c r="B193" i="12"/>
  <c r="K192" i="12"/>
  <c r="J192" i="12"/>
  <c r="I192" i="12"/>
  <c r="H192" i="12"/>
  <c r="G192" i="12"/>
  <c r="F192" i="12"/>
  <c r="E192" i="12"/>
  <c r="D192" i="12"/>
  <c r="C192" i="12"/>
  <c r="B192" i="12"/>
  <c r="K191" i="12"/>
  <c r="J191" i="12"/>
  <c r="I191" i="12"/>
  <c r="H191" i="12"/>
  <c r="G191" i="12"/>
  <c r="F191" i="12"/>
  <c r="E191" i="12"/>
  <c r="D191" i="12"/>
  <c r="C191" i="12"/>
  <c r="B191" i="12"/>
  <c r="K190" i="12"/>
  <c r="J190" i="12"/>
  <c r="I190" i="12"/>
  <c r="H190" i="12"/>
  <c r="G190" i="12"/>
  <c r="F190" i="12"/>
  <c r="E190" i="12"/>
  <c r="D190" i="12"/>
  <c r="C190" i="12"/>
  <c r="B190" i="12"/>
  <c r="K189" i="12"/>
  <c r="J189" i="12"/>
  <c r="I189" i="12"/>
  <c r="H189" i="12"/>
  <c r="G189" i="12"/>
  <c r="F189" i="12"/>
  <c r="E189" i="12"/>
  <c r="D189" i="12"/>
  <c r="C189" i="12"/>
  <c r="B189" i="12"/>
  <c r="K188" i="12"/>
  <c r="J188" i="12"/>
  <c r="I188" i="12"/>
  <c r="H188" i="12"/>
  <c r="G188" i="12"/>
  <c r="F188" i="12"/>
  <c r="E188" i="12"/>
  <c r="D188" i="12"/>
  <c r="C188" i="12"/>
  <c r="B188" i="12"/>
  <c r="K187" i="12"/>
  <c r="J187" i="12"/>
  <c r="I187" i="12"/>
  <c r="H187" i="12"/>
  <c r="G187" i="12"/>
  <c r="F187" i="12"/>
  <c r="E187" i="12"/>
  <c r="D187" i="12"/>
  <c r="C187" i="12"/>
  <c r="B187" i="12"/>
  <c r="K186" i="12"/>
  <c r="J186" i="12"/>
  <c r="I186" i="12"/>
  <c r="H186" i="12"/>
  <c r="G186" i="12"/>
  <c r="F186" i="12"/>
  <c r="E186" i="12"/>
  <c r="D186" i="12"/>
  <c r="C186" i="12"/>
  <c r="B186" i="12"/>
  <c r="K185" i="12"/>
  <c r="J185" i="12"/>
  <c r="I185" i="12"/>
  <c r="H185" i="12"/>
  <c r="G185" i="12"/>
  <c r="F185" i="12"/>
  <c r="E185" i="12"/>
  <c r="D185" i="12"/>
  <c r="C185" i="12"/>
  <c r="B185" i="12"/>
  <c r="K184" i="12"/>
  <c r="J184" i="12"/>
  <c r="I184" i="12"/>
  <c r="H184" i="12"/>
  <c r="G184" i="12"/>
  <c r="F184" i="12"/>
  <c r="E184" i="12"/>
  <c r="D184" i="12"/>
  <c r="C184" i="12"/>
  <c r="B184" i="12"/>
  <c r="K183" i="12"/>
  <c r="J183" i="12"/>
  <c r="I183" i="12"/>
  <c r="H183" i="12"/>
  <c r="G183" i="12"/>
  <c r="F183" i="12"/>
  <c r="E183" i="12"/>
  <c r="D183" i="12"/>
  <c r="C183" i="12"/>
  <c r="B183" i="12"/>
  <c r="K182" i="12"/>
  <c r="J182" i="12"/>
  <c r="I182" i="12"/>
  <c r="H182" i="12"/>
  <c r="G182" i="12"/>
  <c r="F182" i="12"/>
  <c r="E182" i="12"/>
  <c r="D182" i="12"/>
  <c r="C182" i="12"/>
  <c r="B182" i="12"/>
  <c r="K181" i="12"/>
  <c r="J181" i="12"/>
  <c r="I181" i="12"/>
  <c r="H181" i="12"/>
  <c r="G181" i="12"/>
  <c r="F181" i="12"/>
  <c r="E181" i="12"/>
  <c r="D181" i="12"/>
  <c r="C181" i="12"/>
  <c r="B181" i="12"/>
  <c r="K180" i="12"/>
  <c r="J180" i="12"/>
  <c r="I180" i="12"/>
  <c r="H180" i="12"/>
  <c r="G180" i="12"/>
  <c r="F180" i="12"/>
  <c r="E180" i="12"/>
  <c r="D180" i="12"/>
  <c r="C180" i="12"/>
  <c r="B180" i="12"/>
  <c r="K179" i="12"/>
  <c r="J179" i="12"/>
  <c r="I179" i="12"/>
  <c r="H179" i="12"/>
  <c r="G179" i="12"/>
  <c r="F179" i="12"/>
  <c r="E179" i="12"/>
  <c r="D179" i="12"/>
  <c r="C179" i="12"/>
  <c r="B179" i="12"/>
  <c r="K178" i="12"/>
  <c r="J178" i="12"/>
  <c r="I178" i="12"/>
  <c r="H178" i="12"/>
  <c r="G178" i="12"/>
  <c r="F178" i="12"/>
  <c r="E178" i="12"/>
  <c r="D178" i="12"/>
  <c r="C178" i="12"/>
  <c r="B178" i="12"/>
  <c r="K177" i="12"/>
  <c r="J177" i="12"/>
  <c r="I177" i="12"/>
  <c r="H177" i="12"/>
  <c r="G177" i="12"/>
  <c r="F177" i="12"/>
  <c r="E177" i="12"/>
  <c r="D177" i="12"/>
  <c r="C177" i="12"/>
  <c r="B177" i="12"/>
  <c r="K176" i="12"/>
  <c r="J176" i="12"/>
  <c r="I176" i="12"/>
  <c r="H176" i="12"/>
  <c r="G176" i="12"/>
  <c r="F176" i="12"/>
  <c r="E176" i="12"/>
  <c r="D176" i="12"/>
  <c r="C176" i="12"/>
  <c r="B176" i="12"/>
  <c r="K175" i="12"/>
  <c r="J175" i="12"/>
  <c r="I175" i="12"/>
  <c r="H175" i="12"/>
  <c r="G175" i="12"/>
  <c r="F175" i="12"/>
  <c r="E175" i="12"/>
  <c r="D175" i="12"/>
  <c r="C175" i="12"/>
  <c r="B175" i="12"/>
  <c r="K174" i="12"/>
  <c r="J174" i="12"/>
  <c r="I174" i="12"/>
  <c r="H174" i="12"/>
  <c r="G174" i="12"/>
  <c r="F174" i="12"/>
  <c r="E174" i="12"/>
  <c r="D174" i="12"/>
  <c r="C174" i="12"/>
  <c r="B174" i="12"/>
  <c r="K173" i="12"/>
  <c r="J173" i="12"/>
  <c r="I173" i="12"/>
  <c r="H173" i="12"/>
  <c r="G173" i="12"/>
  <c r="F173" i="12"/>
  <c r="E173" i="12"/>
  <c r="D173" i="12"/>
  <c r="C173" i="12"/>
  <c r="B173" i="12"/>
  <c r="K172" i="12"/>
  <c r="J172" i="12"/>
  <c r="I172" i="12"/>
  <c r="H172" i="12"/>
  <c r="G172" i="12"/>
  <c r="F172" i="12"/>
  <c r="E172" i="12"/>
  <c r="D172" i="12"/>
  <c r="C172" i="12"/>
  <c r="B172" i="12"/>
  <c r="K171" i="12"/>
  <c r="J171" i="12"/>
  <c r="I171" i="12"/>
  <c r="H171" i="12"/>
  <c r="G171" i="12"/>
  <c r="F171" i="12"/>
  <c r="E171" i="12"/>
  <c r="D171" i="12"/>
  <c r="C171" i="12"/>
  <c r="B171" i="12"/>
  <c r="K170" i="12"/>
  <c r="J170" i="12"/>
  <c r="I170" i="12"/>
  <c r="H170" i="12"/>
  <c r="G170" i="12"/>
  <c r="F170" i="12"/>
  <c r="E170" i="12"/>
  <c r="D170" i="12"/>
  <c r="C170" i="12"/>
  <c r="B170" i="12"/>
  <c r="K169" i="12"/>
  <c r="J169" i="12"/>
  <c r="I169" i="12"/>
  <c r="H169" i="12"/>
  <c r="G169" i="12"/>
  <c r="F169" i="12"/>
  <c r="E169" i="12"/>
  <c r="D169" i="12"/>
  <c r="C169" i="12"/>
  <c r="B169" i="12"/>
  <c r="K168" i="12"/>
  <c r="J168" i="12"/>
  <c r="I168" i="12"/>
  <c r="H168" i="12"/>
  <c r="G168" i="12"/>
  <c r="F168" i="12"/>
  <c r="E168" i="12"/>
  <c r="D168" i="12"/>
  <c r="C168" i="12"/>
  <c r="B168" i="12"/>
  <c r="K167" i="12"/>
  <c r="J167" i="12"/>
  <c r="I167" i="12"/>
  <c r="H167" i="12"/>
  <c r="G167" i="12"/>
  <c r="F167" i="12"/>
  <c r="E167" i="12"/>
  <c r="D167" i="12"/>
  <c r="C167" i="12"/>
  <c r="B167" i="12"/>
  <c r="K166" i="12"/>
  <c r="J166" i="12"/>
  <c r="I166" i="12"/>
  <c r="H166" i="12"/>
  <c r="G166" i="12"/>
  <c r="F166" i="12"/>
  <c r="E166" i="12"/>
  <c r="D166" i="12"/>
  <c r="C166" i="12"/>
  <c r="B166" i="12"/>
  <c r="K165" i="12"/>
  <c r="J165" i="12"/>
  <c r="I165" i="12"/>
  <c r="H165" i="12"/>
  <c r="G165" i="12"/>
  <c r="F165" i="12"/>
  <c r="E165" i="12"/>
  <c r="D165" i="12"/>
  <c r="C165" i="12"/>
  <c r="B165" i="12"/>
  <c r="K164" i="12"/>
  <c r="J164" i="12"/>
  <c r="I164" i="12"/>
  <c r="H164" i="12"/>
  <c r="G164" i="12"/>
  <c r="F164" i="12"/>
  <c r="E164" i="12"/>
  <c r="D164" i="12"/>
  <c r="C164" i="12"/>
  <c r="B164" i="12"/>
  <c r="K163" i="12"/>
  <c r="J163" i="12"/>
  <c r="I163" i="12"/>
  <c r="H163" i="12"/>
  <c r="G163" i="12"/>
  <c r="F163" i="12"/>
  <c r="E163" i="12"/>
  <c r="D163" i="12"/>
  <c r="C163" i="12"/>
  <c r="B163" i="12"/>
  <c r="K162" i="12"/>
  <c r="J162" i="12"/>
  <c r="I162" i="12"/>
  <c r="H162" i="12"/>
  <c r="G162" i="12"/>
  <c r="F162" i="12"/>
  <c r="E162" i="12"/>
  <c r="D162" i="12"/>
  <c r="C162" i="12"/>
  <c r="B162" i="12"/>
  <c r="K161" i="12"/>
  <c r="J161" i="12"/>
  <c r="I161" i="12"/>
  <c r="H161" i="12"/>
  <c r="G161" i="12"/>
  <c r="F161" i="12"/>
  <c r="E161" i="12"/>
  <c r="D161" i="12"/>
  <c r="C161" i="12"/>
  <c r="B161" i="12"/>
  <c r="K160" i="12"/>
  <c r="J160" i="12"/>
  <c r="I160" i="12"/>
  <c r="H160" i="12"/>
  <c r="G160" i="12"/>
  <c r="F160" i="12"/>
  <c r="E160" i="12"/>
  <c r="D160" i="12"/>
  <c r="C160" i="12"/>
  <c r="B160" i="12"/>
  <c r="K159" i="12"/>
  <c r="J159" i="12"/>
  <c r="I159" i="12"/>
  <c r="H159" i="12"/>
  <c r="G159" i="12"/>
  <c r="F159" i="12"/>
  <c r="E159" i="12"/>
  <c r="D159" i="12"/>
  <c r="C159" i="12"/>
  <c r="B159" i="12"/>
  <c r="K158" i="12"/>
  <c r="J158" i="12"/>
  <c r="I158" i="12"/>
  <c r="H158" i="12"/>
  <c r="G158" i="12"/>
  <c r="F158" i="12"/>
  <c r="E158" i="12"/>
  <c r="D158" i="12"/>
  <c r="C158" i="12"/>
  <c r="B158" i="12"/>
  <c r="K157" i="12"/>
  <c r="J157" i="12"/>
  <c r="I157" i="12"/>
  <c r="H157" i="12"/>
  <c r="G157" i="12"/>
  <c r="F157" i="12"/>
  <c r="E157" i="12"/>
  <c r="D157" i="12"/>
  <c r="C157" i="12"/>
  <c r="B157" i="12"/>
  <c r="K156" i="12"/>
  <c r="J156" i="12"/>
  <c r="I156" i="12"/>
  <c r="H156" i="12"/>
  <c r="G156" i="12"/>
  <c r="F156" i="12"/>
  <c r="E156" i="12"/>
  <c r="D156" i="12"/>
  <c r="C156" i="12"/>
  <c r="B156" i="12"/>
  <c r="K155" i="12"/>
  <c r="J155" i="12"/>
  <c r="I155" i="12"/>
  <c r="H155" i="12"/>
  <c r="G155" i="12"/>
  <c r="F155" i="12"/>
  <c r="E155" i="12"/>
  <c r="D155" i="12"/>
  <c r="C155" i="12"/>
  <c r="B155" i="12"/>
  <c r="K154" i="12"/>
  <c r="J154" i="12"/>
  <c r="I154" i="12"/>
  <c r="H154" i="12"/>
  <c r="G154" i="12"/>
  <c r="F154" i="12"/>
  <c r="E154" i="12"/>
  <c r="D154" i="12"/>
  <c r="C154" i="12"/>
  <c r="B154" i="12"/>
  <c r="K153" i="12"/>
  <c r="J153" i="12"/>
  <c r="I153" i="12"/>
  <c r="H153" i="12"/>
  <c r="G153" i="12"/>
  <c r="F153" i="12"/>
  <c r="E153" i="12"/>
  <c r="D153" i="12"/>
  <c r="C153" i="12"/>
  <c r="B153" i="12"/>
  <c r="K152" i="12"/>
  <c r="J152" i="12"/>
  <c r="I152" i="12"/>
  <c r="H152" i="12"/>
  <c r="G152" i="12"/>
  <c r="F152" i="12"/>
  <c r="E152" i="12"/>
  <c r="D152" i="12"/>
  <c r="C152" i="12"/>
  <c r="B152" i="12"/>
  <c r="K151" i="12"/>
  <c r="J151" i="12"/>
  <c r="I151" i="12"/>
  <c r="H151" i="12"/>
  <c r="G151" i="12"/>
  <c r="F151" i="12"/>
  <c r="E151" i="12"/>
  <c r="D151" i="12"/>
  <c r="C151" i="12"/>
  <c r="B151" i="12"/>
  <c r="K150" i="12"/>
  <c r="J150" i="12"/>
  <c r="I150" i="12"/>
  <c r="H150" i="12"/>
  <c r="G150" i="12"/>
  <c r="F150" i="12"/>
  <c r="E150" i="12"/>
  <c r="D150" i="12"/>
  <c r="C150" i="12"/>
  <c r="B150" i="12"/>
  <c r="K149" i="12"/>
  <c r="J149" i="12"/>
  <c r="I149" i="12"/>
  <c r="H149" i="12"/>
  <c r="G149" i="12"/>
  <c r="F149" i="12"/>
  <c r="E149" i="12"/>
  <c r="D149" i="12"/>
  <c r="C149" i="12"/>
  <c r="B149" i="12"/>
  <c r="K148" i="12"/>
  <c r="J148" i="12"/>
  <c r="I148" i="12"/>
  <c r="H148" i="12"/>
  <c r="G148" i="12"/>
  <c r="F148" i="12"/>
  <c r="E148" i="12"/>
  <c r="D148" i="12"/>
  <c r="C148" i="12"/>
  <c r="B148" i="12"/>
  <c r="K147" i="12"/>
  <c r="J147" i="12"/>
  <c r="I147" i="12"/>
  <c r="H147" i="12"/>
  <c r="G147" i="12"/>
  <c r="F147" i="12"/>
  <c r="E147" i="12"/>
  <c r="D147" i="12"/>
  <c r="C147" i="12"/>
  <c r="B147" i="12"/>
  <c r="K146" i="12"/>
  <c r="J146" i="12"/>
  <c r="I146" i="12"/>
  <c r="H146" i="12"/>
  <c r="G146" i="12"/>
  <c r="F146" i="12"/>
  <c r="E146" i="12"/>
  <c r="D146" i="12"/>
  <c r="C146" i="12"/>
  <c r="B146" i="12"/>
  <c r="K145" i="12"/>
  <c r="J145" i="12"/>
  <c r="I145" i="12"/>
  <c r="H145" i="12"/>
  <c r="G145" i="12"/>
  <c r="F145" i="12"/>
  <c r="E145" i="12"/>
  <c r="D145" i="12"/>
  <c r="C145" i="12"/>
  <c r="B145" i="12"/>
  <c r="K144" i="12"/>
  <c r="J144" i="12"/>
  <c r="I144" i="12"/>
  <c r="H144" i="12"/>
  <c r="G144" i="12"/>
  <c r="F144" i="12"/>
  <c r="E144" i="12"/>
  <c r="D144" i="12"/>
  <c r="C144" i="12"/>
  <c r="B144" i="12"/>
  <c r="K143" i="12"/>
  <c r="J143" i="12"/>
  <c r="I143" i="12"/>
  <c r="H143" i="12"/>
  <c r="G143" i="12"/>
  <c r="F143" i="12"/>
  <c r="E143" i="12"/>
  <c r="D143" i="12"/>
  <c r="C143" i="12"/>
  <c r="B143" i="12"/>
  <c r="K142" i="12"/>
  <c r="J142" i="12"/>
  <c r="I142" i="12"/>
  <c r="H142" i="12"/>
  <c r="G142" i="12"/>
  <c r="F142" i="12"/>
  <c r="E142" i="12"/>
  <c r="D142" i="12"/>
  <c r="C142" i="12"/>
  <c r="B142" i="12"/>
  <c r="K141" i="12"/>
  <c r="J141" i="12"/>
  <c r="I141" i="12"/>
  <c r="H141" i="12"/>
  <c r="G141" i="12"/>
  <c r="F141" i="12"/>
  <c r="E141" i="12"/>
  <c r="D141" i="12"/>
  <c r="C141" i="12"/>
  <c r="B141" i="12"/>
  <c r="K140" i="12"/>
  <c r="J140" i="12"/>
  <c r="I140" i="12"/>
  <c r="H140" i="12"/>
  <c r="G140" i="12"/>
  <c r="F140" i="12"/>
  <c r="E140" i="12"/>
  <c r="D140" i="12"/>
  <c r="C140" i="12"/>
  <c r="B140" i="12"/>
  <c r="K139" i="12"/>
  <c r="J139" i="12"/>
  <c r="I139" i="12"/>
  <c r="H139" i="12"/>
  <c r="G139" i="12"/>
  <c r="F139" i="12"/>
  <c r="E139" i="12"/>
  <c r="D139" i="12"/>
  <c r="C139" i="12"/>
  <c r="B139" i="12"/>
  <c r="K138" i="12"/>
  <c r="J138" i="12"/>
  <c r="I138" i="12"/>
  <c r="H138" i="12"/>
  <c r="G138" i="12"/>
  <c r="F138" i="12"/>
  <c r="E138" i="12"/>
  <c r="D138" i="12"/>
  <c r="C138" i="12"/>
  <c r="B138" i="12"/>
  <c r="K137" i="12"/>
  <c r="J137" i="12"/>
  <c r="I137" i="12"/>
  <c r="H137" i="12"/>
  <c r="G137" i="12"/>
  <c r="F137" i="12"/>
  <c r="E137" i="12"/>
  <c r="D137" i="12"/>
  <c r="C137" i="12"/>
  <c r="B137" i="12"/>
  <c r="K136" i="12"/>
  <c r="J136" i="12"/>
  <c r="I136" i="12"/>
  <c r="H136" i="12"/>
  <c r="G136" i="12"/>
  <c r="F136" i="12"/>
  <c r="E136" i="12"/>
  <c r="D136" i="12"/>
  <c r="C136" i="12"/>
  <c r="B136" i="12"/>
  <c r="K135" i="12"/>
  <c r="J135" i="12"/>
  <c r="I135" i="12"/>
  <c r="H135" i="12"/>
  <c r="G135" i="12"/>
  <c r="F135" i="12"/>
  <c r="E135" i="12"/>
  <c r="D135" i="12"/>
  <c r="C135" i="12"/>
  <c r="B135" i="12"/>
  <c r="K134" i="12"/>
  <c r="J134" i="12"/>
  <c r="I134" i="12"/>
  <c r="H134" i="12"/>
  <c r="G134" i="12"/>
  <c r="F134" i="12"/>
  <c r="E134" i="12"/>
  <c r="D134" i="12"/>
  <c r="C134" i="12"/>
  <c r="B134" i="12"/>
  <c r="K133" i="12"/>
  <c r="J133" i="12"/>
  <c r="I133" i="12"/>
  <c r="H133" i="12"/>
  <c r="G133" i="12"/>
  <c r="F133" i="12"/>
  <c r="E133" i="12"/>
  <c r="D133" i="12"/>
  <c r="C133" i="12"/>
  <c r="B133" i="12"/>
  <c r="K132" i="12"/>
  <c r="J132" i="12"/>
  <c r="I132" i="12"/>
  <c r="H132" i="12"/>
  <c r="G132" i="12"/>
  <c r="F132" i="12"/>
  <c r="E132" i="12"/>
  <c r="D132" i="12"/>
  <c r="C132" i="12"/>
  <c r="B132" i="12"/>
  <c r="K131" i="12"/>
  <c r="J131" i="12"/>
  <c r="I131" i="12"/>
  <c r="H131" i="12"/>
  <c r="G131" i="12"/>
  <c r="F131" i="12"/>
  <c r="E131" i="12"/>
  <c r="D131" i="12"/>
  <c r="C131" i="12"/>
  <c r="B131" i="12"/>
  <c r="K130" i="12"/>
  <c r="J130" i="12"/>
  <c r="I130" i="12"/>
  <c r="H130" i="12"/>
  <c r="G130" i="12"/>
  <c r="F130" i="12"/>
  <c r="E130" i="12"/>
  <c r="D130" i="12"/>
  <c r="C130" i="12"/>
  <c r="B130" i="12"/>
  <c r="K129" i="12"/>
  <c r="J129" i="12"/>
  <c r="I129" i="12"/>
  <c r="H129" i="12"/>
  <c r="G129" i="12"/>
  <c r="F129" i="12"/>
  <c r="E129" i="12"/>
  <c r="D129" i="12"/>
  <c r="C129" i="12"/>
  <c r="B129" i="12"/>
  <c r="K128" i="12"/>
  <c r="J128" i="12"/>
  <c r="I128" i="12"/>
  <c r="H128" i="12"/>
  <c r="G128" i="12"/>
  <c r="F128" i="12"/>
  <c r="E128" i="12"/>
  <c r="D128" i="12"/>
  <c r="C128" i="12"/>
  <c r="B128" i="12"/>
  <c r="K127" i="12"/>
  <c r="J127" i="12"/>
  <c r="I127" i="12"/>
  <c r="H127" i="12"/>
  <c r="G127" i="12"/>
  <c r="F127" i="12"/>
  <c r="E127" i="12"/>
  <c r="D127" i="12"/>
  <c r="C127" i="12"/>
  <c r="B127" i="12"/>
  <c r="K126" i="12"/>
  <c r="J126" i="12"/>
  <c r="I126" i="12"/>
  <c r="H126" i="12"/>
  <c r="G126" i="12"/>
  <c r="F126" i="12"/>
  <c r="E126" i="12"/>
  <c r="D126" i="12"/>
  <c r="C126" i="12"/>
  <c r="B126" i="12"/>
  <c r="K125" i="12"/>
  <c r="J125" i="12"/>
  <c r="I125" i="12"/>
  <c r="H125" i="12"/>
  <c r="G125" i="12"/>
  <c r="F125" i="12"/>
  <c r="E125" i="12"/>
  <c r="D125" i="12"/>
  <c r="C125" i="12"/>
  <c r="B125" i="12"/>
  <c r="K124" i="12"/>
  <c r="J124" i="12"/>
  <c r="I124" i="12"/>
  <c r="H124" i="12"/>
  <c r="G124" i="12"/>
  <c r="F124" i="12"/>
  <c r="E124" i="12"/>
  <c r="D124" i="12"/>
  <c r="C124" i="12"/>
  <c r="B124" i="12"/>
  <c r="K123" i="12"/>
  <c r="J123" i="12"/>
  <c r="I123" i="12"/>
  <c r="H123" i="12"/>
  <c r="G123" i="12"/>
  <c r="F123" i="12"/>
  <c r="E123" i="12"/>
  <c r="D123" i="12"/>
  <c r="C123" i="12"/>
  <c r="B123" i="12"/>
  <c r="K122" i="12"/>
  <c r="J122" i="12"/>
  <c r="I122" i="12"/>
  <c r="H122" i="12"/>
  <c r="G122" i="12"/>
  <c r="F122" i="12"/>
  <c r="E122" i="12"/>
  <c r="D122" i="12"/>
  <c r="C122" i="12"/>
  <c r="B122" i="12"/>
  <c r="K121" i="12"/>
  <c r="J121" i="12"/>
  <c r="I121" i="12"/>
  <c r="H121" i="12"/>
  <c r="G121" i="12"/>
  <c r="F121" i="12"/>
  <c r="E121" i="12"/>
  <c r="D121" i="12"/>
  <c r="C121" i="12"/>
  <c r="B121" i="12"/>
  <c r="K120" i="12"/>
  <c r="J120" i="12"/>
  <c r="I120" i="12"/>
  <c r="H120" i="12"/>
  <c r="G120" i="12"/>
  <c r="F120" i="12"/>
  <c r="E120" i="12"/>
  <c r="D120" i="12"/>
  <c r="C120" i="12"/>
  <c r="B120" i="12"/>
  <c r="K119" i="12"/>
  <c r="J119" i="12"/>
  <c r="I119" i="12"/>
  <c r="H119" i="12"/>
  <c r="G119" i="12"/>
  <c r="F119" i="12"/>
  <c r="E119" i="12"/>
  <c r="D119" i="12"/>
  <c r="C119" i="12"/>
  <c r="B119" i="12"/>
  <c r="K118" i="12"/>
  <c r="J118" i="12"/>
  <c r="I118" i="12"/>
  <c r="H118" i="12"/>
  <c r="G118" i="12"/>
  <c r="F118" i="12"/>
  <c r="E118" i="12"/>
  <c r="D118" i="12"/>
  <c r="C118" i="12"/>
  <c r="B118" i="12"/>
  <c r="K117" i="12"/>
  <c r="J117" i="12"/>
  <c r="I117" i="12"/>
  <c r="H117" i="12"/>
  <c r="G117" i="12"/>
  <c r="F117" i="12"/>
  <c r="E117" i="12"/>
  <c r="D117" i="12"/>
  <c r="C117" i="12"/>
  <c r="B117" i="12"/>
  <c r="K116" i="12"/>
  <c r="J116" i="12"/>
  <c r="I116" i="12"/>
  <c r="H116" i="12"/>
  <c r="G116" i="12"/>
  <c r="F116" i="12"/>
  <c r="E116" i="12"/>
  <c r="D116" i="12"/>
  <c r="C116" i="12"/>
  <c r="B116" i="12"/>
  <c r="K115" i="12"/>
  <c r="J115" i="12"/>
  <c r="I115" i="12"/>
  <c r="H115" i="12"/>
  <c r="G115" i="12"/>
  <c r="F115" i="12"/>
  <c r="E115" i="12"/>
  <c r="D115" i="12"/>
  <c r="C115" i="12"/>
  <c r="B115" i="12"/>
  <c r="K114" i="12"/>
  <c r="J114" i="12"/>
  <c r="I114" i="12"/>
  <c r="H114" i="12"/>
  <c r="G114" i="12"/>
  <c r="F114" i="12"/>
  <c r="E114" i="12"/>
  <c r="D114" i="12"/>
  <c r="C114" i="12"/>
  <c r="B114" i="12"/>
  <c r="K113" i="12"/>
  <c r="J113" i="12"/>
  <c r="I113" i="12"/>
  <c r="H113" i="12"/>
  <c r="G113" i="12"/>
  <c r="F113" i="12"/>
  <c r="E113" i="12"/>
  <c r="D113" i="12"/>
  <c r="C113" i="12"/>
  <c r="B113" i="12"/>
  <c r="K112" i="12"/>
  <c r="J112" i="12"/>
  <c r="I112" i="12"/>
  <c r="H112" i="12"/>
  <c r="G112" i="12"/>
  <c r="F112" i="12"/>
  <c r="E112" i="12"/>
  <c r="D112" i="12"/>
  <c r="C112" i="12"/>
  <c r="B112" i="12"/>
  <c r="K111" i="12"/>
  <c r="J111" i="12"/>
  <c r="I111" i="12"/>
  <c r="H111" i="12"/>
  <c r="G111" i="12"/>
  <c r="F111" i="12"/>
  <c r="E111" i="12"/>
  <c r="D111" i="12"/>
  <c r="C111" i="12"/>
  <c r="B111" i="12"/>
  <c r="K110" i="12"/>
  <c r="J110" i="12"/>
  <c r="I110" i="12"/>
  <c r="H110" i="12"/>
  <c r="G110" i="12"/>
  <c r="F110" i="12"/>
  <c r="E110" i="12"/>
  <c r="D110" i="12"/>
  <c r="C110" i="12"/>
  <c r="B110" i="12"/>
  <c r="K109" i="12"/>
  <c r="J109" i="12"/>
  <c r="I109" i="12"/>
  <c r="H109" i="12"/>
  <c r="G109" i="12"/>
  <c r="F109" i="12"/>
  <c r="E109" i="12"/>
  <c r="D109" i="12"/>
  <c r="C109" i="12"/>
  <c r="B109" i="12"/>
  <c r="K108" i="12"/>
  <c r="J108" i="12"/>
  <c r="I108" i="12"/>
  <c r="H108" i="12"/>
  <c r="G108" i="12"/>
  <c r="F108" i="12"/>
  <c r="E108" i="12"/>
  <c r="D108" i="12"/>
  <c r="C108" i="12"/>
  <c r="B108" i="12"/>
  <c r="K107" i="12"/>
  <c r="J107" i="12"/>
  <c r="I107" i="12"/>
  <c r="H107" i="12"/>
  <c r="G107" i="12"/>
  <c r="F107" i="12"/>
  <c r="E107" i="12"/>
  <c r="D107" i="12"/>
  <c r="C107" i="12"/>
  <c r="B107" i="12"/>
  <c r="K106" i="12"/>
  <c r="J106" i="12"/>
  <c r="I106" i="12"/>
  <c r="H106" i="12"/>
  <c r="G106" i="12"/>
  <c r="F106" i="12"/>
  <c r="E106" i="12"/>
  <c r="D106" i="12"/>
  <c r="C106" i="12"/>
  <c r="B106" i="12"/>
  <c r="K105" i="12"/>
  <c r="J105" i="12"/>
  <c r="I105" i="12"/>
  <c r="H105" i="12"/>
  <c r="G105" i="12"/>
  <c r="F105" i="12"/>
  <c r="E105" i="12"/>
  <c r="D105" i="12"/>
  <c r="C105" i="12"/>
  <c r="B105" i="12"/>
  <c r="K104" i="12"/>
  <c r="J104" i="12"/>
  <c r="I104" i="12"/>
  <c r="H104" i="12"/>
  <c r="G104" i="12"/>
  <c r="F104" i="12"/>
  <c r="E104" i="12"/>
  <c r="D104" i="12"/>
  <c r="C104" i="12"/>
  <c r="B104" i="12"/>
  <c r="K103" i="12"/>
  <c r="J103" i="12"/>
  <c r="I103" i="12"/>
  <c r="H103" i="12"/>
  <c r="G103" i="12"/>
  <c r="F103" i="12"/>
  <c r="E103" i="12"/>
  <c r="D103" i="12"/>
  <c r="C103" i="12"/>
  <c r="B103" i="12"/>
  <c r="K102" i="12"/>
  <c r="J102" i="12"/>
  <c r="I102" i="12"/>
  <c r="H102" i="12"/>
  <c r="G102" i="12"/>
  <c r="F102" i="12"/>
  <c r="E102" i="12"/>
  <c r="D102" i="12"/>
  <c r="C102" i="12"/>
  <c r="B102" i="12"/>
  <c r="K101" i="12"/>
  <c r="J101" i="12"/>
  <c r="I101" i="12"/>
  <c r="H101" i="12"/>
  <c r="G101" i="12"/>
  <c r="F101" i="12"/>
  <c r="E101" i="12"/>
  <c r="D101" i="12"/>
  <c r="C101" i="12"/>
  <c r="B101" i="12"/>
  <c r="K100" i="12"/>
  <c r="J100" i="12"/>
  <c r="I100" i="12"/>
  <c r="H100" i="12"/>
  <c r="G100" i="12"/>
  <c r="F100" i="12"/>
  <c r="E100" i="12"/>
  <c r="D100" i="12"/>
  <c r="C100" i="12"/>
  <c r="B100" i="12"/>
  <c r="K99" i="12"/>
  <c r="J99" i="12"/>
  <c r="I99" i="12"/>
  <c r="H99" i="12"/>
  <c r="G99" i="12"/>
  <c r="F99" i="12"/>
  <c r="E99" i="12"/>
  <c r="D99" i="12"/>
  <c r="C99" i="12"/>
  <c r="B99" i="12"/>
  <c r="K98" i="12"/>
  <c r="J98" i="12"/>
  <c r="I98" i="12"/>
  <c r="H98" i="12"/>
  <c r="G98" i="12"/>
  <c r="F98" i="12"/>
  <c r="E98" i="12"/>
  <c r="D98" i="12"/>
  <c r="C98" i="12"/>
  <c r="B98" i="12"/>
  <c r="K97" i="12"/>
  <c r="J97" i="12"/>
  <c r="I97" i="12"/>
  <c r="H97" i="12"/>
  <c r="G97" i="12"/>
  <c r="F97" i="12"/>
  <c r="E97" i="12"/>
  <c r="D97" i="12"/>
  <c r="C97" i="12"/>
  <c r="B97" i="12"/>
  <c r="K96" i="12"/>
  <c r="J96" i="12"/>
  <c r="I96" i="12"/>
  <c r="H96" i="12"/>
  <c r="G96" i="12"/>
  <c r="F96" i="12"/>
  <c r="E96" i="12"/>
  <c r="D96" i="12"/>
  <c r="C96" i="12"/>
  <c r="B96" i="12"/>
  <c r="K95" i="12"/>
  <c r="J95" i="12"/>
  <c r="I95" i="12"/>
  <c r="H95" i="12"/>
  <c r="G95" i="12"/>
  <c r="F95" i="12"/>
  <c r="E95" i="12"/>
  <c r="D95" i="12"/>
  <c r="C95" i="12"/>
  <c r="B95" i="12"/>
  <c r="K94" i="12"/>
  <c r="J94" i="12"/>
  <c r="I94" i="12"/>
  <c r="H94" i="12"/>
  <c r="G94" i="12"/>
  <c r="F94" i="12"/>
  <c r="E94" i="12"/>
  <c r="D94" i="12"/>
  <c r="C94" i="12"/>
  <c r="B94" i="12"/>
  <c r="K93" i="12"/>
  <c r="J93" i="12"/>
  <c r="I93" i="12"/>
  <c r="H93" i="12"/>
  <c r="G93" i="12"/>
  <c r="F93" i="12"/>
  <c r="E93" i="12"/>
  <c r="D93" i="12"/>
  <c r="C93" i="12"/>
  <c r="B93" i="12"/>
  <c r="K92" i="12"/>
  <c r="J92" i="12"/>
  <c r="I92" i="12"/>
  <c r="H92" i="12"/>
  <c r="G92" i="12"/>
  <c r="F92" i="12"/>
  <c r="E92" i="12"/>
  <c r="D92" i="12"/>
  <c r="C92" i="12"/>
  <c r="B92" i="12"/>
  <c r="K91" i="12"/>
  <c r="J91" i="12"/>
  <c r="I91" i="12"/>
  <c r="H91" i="12"/>
  <c r="G91" i="12"/>
  <c r="F91" i="12"/>
  <c r="E91" i="12"/>
  <c r="D91" i="12"/>
  <c r="C91" i="12"/>
  <c r="B91" i="12"/>
  <c r="K90" i="12"/>
  <c r="J90" i="12"/>
  <c r="I90" i="12"/>
  <c r="H90" i="12"/>
  <c r="G90" i="12"/>
  <c r="F90" i="12"/>
  <c r="E90" i="12"/>
  <c r="D90" i="12"/>
  <c r="C90" i="12"/>
  <c r="B90" i="12"/>
  <c r="K89" i="12"/>
  <c r="J89" i="12"/>
  <c r="I89" i="12"/>
  <c r="H89" i="12"/>
  <c r="G89" i="12"/>
  <c r="F89" i="12"/>
  <c r="E89" i="12"/>
  <c r="D89" i="12"/>
  <c r="C89" i="12"/>
  <c r="B89" i="12"/>
  <c r="K88" i="12"/>
  <c r="J88" i="12"/>
  <c r="I88" i="12"/>
  <c r="H88" i="12"/>
  <c r="G88" i="12"/>
  <c r="F88" i="12"/>
  <c r="E88" i="12"/>
  <c r="D88" i="12"/>
  <c r="C88" i="12"/>
  <c r="B88" i="12"/>
  <c r="K87" i="12"/>
  <c r="J87" i="12"/>
  <c r="I87" i="12"/>
  <c r="H87" i="12"/>
  <c r="G87" i="12"/>
  <c r="F87" i="12"/>
  <c r="E87" i="12"/>
  <c r="D87" i="12"/>
  <c r="C87" i="12"/>
  <c r="B87" i="12"/>
  <c r="K86" i="12"/>
  <c r="J86" i="12"/>
  <c r="I86" i="12"/>
  <c r="H86" i="12"/>
  <c r="G86" i="12"/>
  <c r="F86" i="12"/>
  <c r="E86" i="12"/>
  <c r="D86" i="12"/>
  <c r="C86" i="12"/>
  <c r="B86" i="12"/>
  <c r="K85" i="12"/>
  <c r="J85" i="12"/>
  <c r="I85" i="12"/>
  <c r="H85" i="12"/>
  <c r="G85" i="12"/>
  <c r="F85" i="12"/>
  <c r="E85" i="12"/>
  <c r="D85" i="12"/>
  <c r="C85" i="12"/>
  <c r="B85" i="12"/>
  <c r="K84" i="12"/>
  <c r="J84" i="12"/>
  <c r="I84" i="12"/>
  <c r="H84" i="12"/>
  <c r="G84" i="12"/>
  <c r="F84" i="12"/>
  <c r="E84" i="12"/>
  <c r="D84" i="12"/>
  <c r="C84" i="12"/>
  <c r="B84" i="12"/>
  <c r="K83" i="12"/>
  <c r="J83" i="12"/>
  <c r="I83" i="12"/>
  <c r="H83" i="12"/>
  <c r="G83" i="12"/>
  <c r="F83" i="12"/>
  <c r="E83" i="12"/>
  <c r="D83" i="12"/>
  <c r="C83" i="12"/>
  <c r="B83" i="12"/>
  <c r="K82" i="12"/>
  <c r="J82" i="12"/>
  <c r="I82" i="12"/>
  <c r="H82" i="12"/>
  <c r="G82" i="12"/>
  <c r="F82" i="12"/>
  <c r="E82" i="12"/>
  <c r="D82" i="12"/>
  <c r="C82" i="12"/>
  <c r="B82" i="12"/>
  <c r="K81" i="12"/>
  <c r="J81" i="12"/>
  <c r="I81" i="12"/>
  <c r="H81" i="12"/>
  <c r="G81" i="12"/>
  <c r="F81" i="12"/>
  <c r="E81" i="12"/>
  <c r="D81" i="12"/>
  <c r="C81" i="12"/>
  <c r="B81" i="12"/>
  <c r="K80" i="12"/>
  <c r="J80" i="12"/>
  <c r="I80" i="12"/>
  <c r="H80" i="12"/>
  <c r="G80" i="12"/>
  <c r="F80" i="12"/>
  <c r="E80" i="12"/>
  <c r="D80" i="12"/>
  <c r="C80" i="12"/>
  <c r="B80" i="12"/>
  <c r="K79" i="12"/>
  <c r="J79" i="12"/>
  <c r="I79" i="12"/>
  <c r="H79" i="12"/>
  <c r="G79" i="12"/>
  <c r="F79" i="12"/>
  <c r="E79" i="12"/>
  <c r="D79" i="12"/>
  <c r="C79" i="12"/>
  <c r="B79" i="12"/>
  <c r="K78" i="12"/>
  <c r="J78" i="12"/>
  <c r="I78" i="12"/>
  <c r="H78" i="12"/>
  <c r="G78" i="12"/>
  <c r="F78" i="12"/>
  <c r="E78" i="12"/>
  <c r="D78" i="12"/>
  <c r="C78" i="12"/>
  <c r="B78" i="12"/>
  <c r="K77" i="12"/>
  <c r="J77" i="12"/>
  <c r="I77" i="12"/>
  <c r="H77" i="12"/>
  <c r="G77" i="12"/>
  <c r="F77" i="12"/>
  <c r="E77" i="12"/>
  <c r="D77" i="12"/>
  <c r="C77" i="12"/>
  <c r="B77" i="12"/>
  <c r="K76" i="12"/>
  <c r="J76" i="12"/>
  <c r="I76" i="12"/>
  <c r="H76" i="12"/>
  <c r="G76" i="12"/>
  <c r="F76" i="12"/>
  <c r="E76" i="12"/>
  <c r="D76" i="12"/>
  <c r="C76" i="12"/>
  <c r="B76" i="12"/>
  <c r="K75" i="12"/>
  <c r="J75" i="12"/>
  <c r="I75" i="12"/>
  <c r="H75" i="12"/>
  <c r="G75" i="12"/>
  <c r="F75" i="12"/>
  <c r="E75" i="12"/>
  <c r="D75" i="12"/>
  <c r="C75" i="12"/>
  <c r="B75" i="12"/>
  <c r="K74" i="12"/>
  <c r="J74" i="12"/>
  <c r="I74" i="12"/>
  <c r="H74" i="12"/>
  <c r="G74" i="12"/>
  <c r="F74" i="12"/>
  <c r="E74" i="12"/>
  <c r="D74" i="12"/>
  <c r="C74" i="12"/>
  <c r="B74" i="12"/>
  <c r="K73" i="12"/>
  <c r="J73" i="12"/>
  <c r="I73" i="12"/>
  <c r="H73" i="12"/>
  <c r="G73" i="12"/>
  <c r="F73" i="12"/>
  <c r="E73" i="12"/>
  <c r="D73" i="12"/>
  <c r="C73" i="12"/>
  <c r="B73" i="12"/>
  <c r="K72" i="12"/>
  <c r="J72" i="12"/>
  <c r="I72" i="12"/>
  <c r="H72" i="12"/>
  <c r="G72" i="12"/>
  <c r="F72" i="12"/>
  <c r="E72" i="12"/>
  <c r="D72" i="12"/>
  <c r="C72" i="12"/>
  <c r="B72" i="12"/>
  <c r="K71" i="12"/>
  <c r="J71" i="12"/>
  <c r="I71" i="12"/>
  <c r="H71" i="12"/>
  <c r="G71" i="12"/>
  <c r="F71" i="12"/>
  <c r="E71" i="12"/>
  <c r="D71" i="12"/>
  <c r="C71" i="12"/>
  <c r="B71" i="12"/>
  <c r="K70" i="12"/>
  <c r="J70" i="12"/>
  <c r="I70" i="12"/>
  <c r="H70" i="12"/>
  <c r="G70" i="12"/>
  <c r="F70" i="12"/>
  <c r="E70" i="12"/>
  <c r="D70" i="12"/>
  <c r="C70" i="12"/>
  <c r="B70" i="12"/>
  <c r="K69" i="12"/>
  <c r="J69" i="12"/>
  <c r="I69" i="12"/>
  <c r="H69" i="12"/>
  <c r="G69" i="12"/>
  <c r="F69" i="12"/>
  <c r="E69" i="12"/>
  <c r="D69" i="12"/>
  <c r="C69" i="12"/>
  <c r="B69" i="12"/>
  <c r="K68" i="12"/>
  <c r="J68" i="12"/>
  <c r="I68" i="12"/>
  <c r="H68" i="12"/>
  <c r="G68" i="12"/>
  <c r="F68" i="12"/>
  <c r="E68" i="12"/>
  <c r="D68" i="12"/>
  <c r="C68" i="12"/>
  <c r="B68" i="12"/>
  <c r="K67" i="12"/>
  <c r="J67" i="12"/>
  <c r="I67" i="12"/>
  <c r="H67" i="12"/>
  <c r="G67" i="12"/>
  <c r="F67" i="12"/>
  <c r="E67" i="12"/>
  <c r="D67" i="12"/>
  <c r="C67" i="12"/>
  <c r="B67" i="12"/>
  <c r="K66" i="12"/>
  <c r="J66" i="12"/>
  <c r="I66" i="12"/>
  <c r="H66" i="12"/>
  <c r="G66" i="12"/>
  <c r="F66" i="12"/>
  <c r="E66" i="12"/>
  <c r="D66" i="12"/>
  <c r="C66" i="12"/>
  <c r="B66" i="12"/>
  <c r="K65" i="12"/>
  <c r="J65" i="12"/>
  <c r="I65" i="12"/>
  <c r="H65" i="12"/>
  <c r="G65" i="12"/>
  <c r="F65" i="12"/>
  <c r="E65" i="12"/>
  <c r="D65" i="12"/>
  <c r="C65" i="12"/>
  <c r="B65" i="12"/>
  <c r="K64" i="12"/>
  <c r="J64" i="12"/>
  <c r="I64" i="12"/>
  <c r="H64" i="12"/>
  <c r="G64" i="12"/>
  <c r="F64" i="12"/>
  <c r="E64" i="12"/>
  <c r="D64" i="12"/>
  <c r="C64" i="12"/>
  <c r="B64" i="12"/>
  <c r="K63" i="12"/>
  <c r="J63" i="12"/>
  <c r="I63" i="12"/>
  <c r="H63" i="12"/>
  <c r="G63" i="12"/>
  <c r="F63" i="12"/>
  <c r="E63" i="12"/>
  <c r="D63" i="12"/>
  <c r="C63" i="12"/>
  <c r="B63" i="12"/>
  <c r="K62" i="12"/>
  <c r="J62" i="12"/>
  <c r="I62" i="12"/>
  <c r="H62" i="12"/>
  <c r="G62" i="12"/>
  <c r="F62" i="12"/>
  <c r="E62" i="12"/>
  <c r="D62" i="12"/>
  <c r="C62" i="12"/>
  <c r="B62" i="12"/>
  <c r="K61" i="12"/>
  <c r="J61" i="12"/>
  <c r="I61" i="12"/>
  <c r="H61" i="12"/>
  <c r="G61" i="12"/>
  <c r="F61" i="12"/>
  <c r="E61" i="12"/>
  <c r="D61" i="12"/>
  <c r="C61" i="12"/>
  <c r="B61" i="12"/>
  <c r="K60" i="12"/>
  <c r="J60" i="12"/>
  <c r="I60" i="12"/>
  <c r="H60" i="12"/>
  <c r="G60" i="12"/>
  <c r="F60" i="12"/>
  <c r="E60" i="12"/>
  <c r="D60" i="12"/>
  <c r="C60" i="12"/>
  <c r="B60" i="12"/>
  <c r="K59" i="12"/>
  <c r="J59" i="12"/>
  <c r="I59" i="12"/>
  <c r="H59" i="12"/>
  <c r="G59" i="12"/>
  <c r="F59" i="12"/>
  <c r="E59" i="12"/>
  <c r="D59" i="12"/>
  <c r="C59" i="12"/>
  <c r="B59" i="12"/>
  <c r="K58" i="12"/>
  <c r="J58" i="12"/>
  <c r="I58" i="12"/>
  <c r="H58" i="12"/>
  <c r="G58" i="12"/>
  <c r="F58" i="12"/>
  <c r="E58" i="12"/>
  <c r="D58" i="12"/>
  <c r="C58" i="12"/>
  <c r="B58" i="12"/>
  <c r="K57" i="12"/>
  <c r="J57" i="12"/>
  <c r="I57" i="12"/>
  <c r="H57" i="12"/>
  <c r="G57" i="12"/>
  <c r="F57" i="12"/>
  <c r="E57" i="12"/>
  <c r="D57" i="12"/>
  <c r="C57" i="12"/>
  <c r="B57" i="12"/>
  <c r="K56" i="12"/>
  <c r="J56" i="12"/>
  <c r="I56" i="12"/>
  <c r="H56" i="12"/>
  <c r="G56" i="12"/>
  <c r="F56" i="12"/>
  <c r="E56" i="12"/>
  <c r="D56" i="12"/>
  <c r="C56" i="12"/>
  <c r="B56" i="12"/>
  <c r="K55" i="12"/>
  <c r="J55" i="12"/>
  <c r="I55" i="12"/>
  <c r="H55" i="12"/>
  <c r="G55" i="12"/>
  <c r="F55" i="12"/>
  <c r="E55" i="12"/>
  <c r="D55" i="12"/>
  <c r="C55" i="12"/>
  <c r="B55" i="12"/>
  <c r="K54" i="12"/>
  <c r="J54" i="12"/>
  <c r="I54" i="12"/>
  <c r="H54" i="12"/>
  <c r="G54" i="12"/>
  <c r="F54" i="12"/>
  <c r="E54" i="12"/>
  <c r="D54" i="12"/>
  <c r="C54" i="12"/>
  <c r="B54" i="12"/>
  <c r="K53" i="12"/>
  <c r="J53" i="12"/>
  <c r="I53" i="12"/>
  <c r="H53" i="12"/>
  <c r="G53" i="12"/>
  <c r="F53" i="12"/>
  <c r="E53" i="12"/>
  <c r="D53" i="12"/>
  <c r="C53" i="12"/>
  <c r="B53" i="12"/>
  <c r="K52" i="12"/>
  <c r="J52" i="12"/>
  <c r="I52" i="12"/>
  <c r="H52" i="12"/>
  <c r="G52" i="12"/>
  <c r="F52" i="12"/>
  <c r="E52" i="12"/>
  <c r="D52" i="12"/>
  <c r="C52" i="12"/>
  <c r="B52" i="12"/>
  <c r="K51" i="12"/>
  <c r="J51" i="12"/>
  <c r="I51" i="12"/>
  <c r="H51" i="12"/>
  <c r="G51" i="12"/>
  <c r="F51" i="12"/>
  <c r="E51" i="12"/>
  <c r="D51" i="12"/>
  <c r="C51" i="12"/>
  <c r="B51" i="12"/>
  <c r="K50" i="12"/>
  <c r="J50" i="12"/>
  <c r="I50" i="12"/>
  <c r="H50" i="12"/>
  <c r="G50" i="12"/>
  <c r="F50" i="12"/>
  <c r="E50" i="12"/>
  <c r="D50" i="12"/>
  <c r="C50" i="12"/>
  <c r="B50" i="12"/>
  <c r="K49" i="12"/>
  <c r="J49" i="12"/>
  <c r="I49" i="12"/>
  <c r="H49" i="12"/>
  <c r="G49" i="12"/>
  <c r="F49" i="12"/>
  <c r="E49" i="12"/>
  <c r="D49" i="12"/>
  <c r="C49" i="12"/>
  <c r="B49" i="12"/>
  <c r="K48" i="12"/>
  <c r="J48" i="12"/>
  <c r="I48" i="12"/>
  <c r="H48" i="12"/>
  <c r="G48" i="12"/>
  <c r="F48" i="12"/>
  <c r="E48" i="12"/>
  <c r="D48" i="12"/>
  <c r="C48" i="12"/>
  <c r="B48" i="12"/>
  <c r="K47" i="12"/>
  <c r="J47" i="12"/>
  <c r="I47" i="12"/>
  <c r="H47" i="12"/>
  <c r="G47" i="12"/>
  <c r="F47" i="12"/>
  <c r="E47" i="12"/>
  <c r="D47" i="12"/>
  <c r="C47" i="12"/>
  <c r="B47" i="12"/>
  <c r="K46" i="12"/>
  <c r="J46" i="12"/>
  <c r="I46" i="12"/>
  <c r="H46" i="12"/>
  <c r="G46" i="12"/>
  <c r="F46" i="12"/>
  <c r="E46" i="12"/>
  <c r="D46" i="12"/>
  <c r="C46" i="12"/>
  <c r="B46" i="12"/>
  <c r="K45" i="12"/>
  <c r="J45" i="12"/>
  <c r="I45" i="12"/>
  <c r="H45" i="12"/>
  <c r="G45" i="12"/>
  <c r="F45" i="12"/>
  <c r="E45" i="12"/>
  <c r="D45" i="12"/>
  <c r="C45" i="12"/>
  <c r="B45" i="12"/>
  <c r="K44" i="12"/>
  <c r="J44" i="12"/>
  <c r="I44" i="12"/>
  <c r="H44" i="12"/>
  <c r="G44" i="12"/>
  <c r="F44" i="12"/>
  <c r="E44" i="12"/>
  <c r="D44" i="12"/>
  <c r="C44" i="12"/>
  <c r="B44" i="12"/>
  <c r="K43" i="12"/>
  <c r="J43" i="12"/>
  <c r="I43" i="12"/>
  <c r="H43" i="12"/>
  <c r="G43" i="12"/>
  <c r="F43" i="12"/>
  <c r="E43" i="12"/>
  <c r="D43" i="12"/>
  <c r="C43" i="12"/>
  <c r="B43" i="12"/>
  <c r="K42" i="12"/>
  <c r="J42" i="12"/>
  <c r="I42" i="12"/>
  <c r="H42" i="12"/>
  <c r="G42" i="12"/>
  <c r="F42" i="12"/>
  <c r="E42" i="12"/>
  <c r="D42" i="12"/>
  <c r="C42" i="12"/>
  <c r="B42" i="12"/>
  <c r="K41" i="12"/>
  <c r="J41" i="12"/>
  <c r="I41" i="12"/>
  <c r="H41" i="12"/>
  <c r="G41" i="12"/>
  <c r="F41" i="12"/>
  <c r="E41" i="12"/>
  <c r="D41" i="12"/>
  <c r="C41" i="12"/>
  <c r="B41" i="12"/>
  <c r="K40" i="12"/>
  <c r="J40" i="12"/>
  <c r="I40" i="12"/>
  <c r="H40" i="12"/>
  <c r="G40" i="12"/>
  <c r="F40" i="12"/>
  <c r="E40" i="12"/>
  <c r="D40" i="12"/>
  <c r="C40" i="12"/>
  <c r="B40" i="12"/>
  <c r="K39" i="12"/>
  <c r="J39" i="12"/>
  <c r="I39" i="12"/>
  <c r="H39" i="12"/>
  <c r="G39" i="12"/>
  <c r="F39" i="12"/>
  <c r="E39" i="12"/>
  <c r="D39" i="12"/>
  <c r="C39" i="12"/>
  <c r="B39" i="12"/>
  <c r="K38" i="12"/>
  <c r="J38" i="12"/>
  <c r="I38" i="12"/>
  <c r="H38" i="12"/>
  <c r="G38" i="12"/>
  <c r="F38" i="12"/>
  <c r="E38" i="12"/>
  <c r="D38" i="12"/>
  <c r="C38" i="12"/>
  <c r="B38" i="12"/>
  <c r="K37" i="12"/>
  <c r="J37" i="12"/>
  <c r="I37" i="12"/>
  <c r="H37" i="12"/>
  <c r="G37" i="12"/>
  <c r="F37" i="12"/>
  <c r="E37" i="12"/>
  <c r="D37" i="12"/>
  <c r="C37" i="12"/>
  <c r="B37" i="12"/>
  <c r="K36" i="12"/>
  <c r="J36" i="12"/>
  <c r="I36" i="12"/>
  <c r="H36" i="12"/>
  <c r="G36" i="12"/>
  <c r="F36" i="12"/>
  <c r="E36" i="12"/>
  <c r="D36" i="12"/>
  <c r="C36" i="12"/>
  <c r="B36" i="12"/>
  <c r="K35" i="12"/>
  <c r="J35" i="12"/>
  <c r="I35" i="12"/>
  <c r="H35" i="12"/>
  <c r="G35" i="12"/>
  <c r="F35" i="12"/>
  <c r="E35" i="12"/>
  <c r="D35" i="12"/>
  <c r="C35" i="12"/>
  <c r="B35" i="12"/>
  <c r="K34" i="12"/>
  <c r="J34" i="12"/>
  <c r="I34" i="12"/>
  <c r="H34" i="12"/>
  <c r="G34" i="12"/>
  <c r="F34" i="12"/>
  <c r="E34" i="12"/>
  <c r="D34" i="12"/>
  <c r="C34" i="12"/>
  <c r="B34" i="12"/>
  <c r="K33" i="12"/>
  <c r="J33" i="12"/>
  <c r="I33" i="12"/>
  <c r="H33" i="12"/>
  <c r="G33" i="12"/>
  <c r="F33" i="12"/>
  <c r="E33" i="12"/>
  <c r="D33" i="12"/>
  <c r="C33" i="12"/>
  <c r="B33" i="12"/>
  <c r="K32" i="12"/>
  <c r="J32" i="12"/>
  <c r="I32" i="12"/>
  <c r="H32" i="12"/>
  <c r="G32" i="12"/>
  <c r="F32" i="12"/>
  <c r="E32" i="12"/>
  <c r="D32" i="12"/>
  <c r="C32" i="12"/>
  <c r="B32" i="12"/>
  <c r="K31" i="12"/>
  <c r="J31" i="12"/>
  <c r="I31" i="12"/>
  <c r="H31" i="12"/>
  <c r="G31" i="12"/>
  <c r="F31" i="12"/>
  <c r="E31" i="12"/>
  <c r="D31" i="12"/>
  <c r="C31" i="12"/>
  <c r="B31" i="12"/>
  <c r="K30" i="12"/>
  <c r="J30" i="12"/>
  <c r="I30" i="12"/>
  <c r="H30" i="12"/>
  <c r="G30" i="12"/>
  <c r="F30" i="12"/>
  <c r="E30" i="12"/>
  <c r="D30" i="12"/>
  <c r="C30" i="12"/>
  <c r="B30" i="12"/>
  <c r="K29" i="12"/>
  <c r="J29" i="12"/>
  <c r="I29" i="12"/>
  <c r="H29" i="12"/>
  <c r="G29" i="12"/>
  <c r="F29" i="12"/>
  <c r="E29" i="12"/>
  <c r="D29" i="12"/>
  <c r="C29" i="12"/>
  <c r="B29" i="12"/>
  <c r="K28" i="12"/>
  <c r="J28" i="12"/>
  <c r="I28" i="12"/>
  <c r="H28" i="12"/>
  <c r="G28" i="12"/>
  <c r="F28" i="12"/>
  <c r="E28" i="12"/>
  <c r="D28" i="12"/>
  <c r="C28" i="12"/>
  <c r="B28" i="12"/>
  <c r="K27" i="12"/>
  <c r="J27" i="12"/>
  <c r="I27" i="12"/>
  <c r="H27" i="12"/>
  <c r="G27" i="12"/>
  <c r="F27" i="12"/>
  <c r="E27" i="12"/>
  <c r="D27" i="12"/>
  <c r="C27" i="12"/>
  <c r="B27" i="12"/>
  <c r="K26" i="12"/>
  <c r="J26" i="12"/>
  <c r="I26" i="12"/>
  <c r="H26" i="12"/>
  <c r="G26" i="12"/>
  <c r="F26" i="12"/>
  <c r="E26" i="12"/>
  <c r="D26" i="12"/>
  <c r="C26" i="12"/>
  <c r="B26" i="12"/>
  <c r="K25" i="12"/>
  <c r="J25" i="12"/>
  <c r="I25" i="12"/>
  <c r="H25" i="12"/>
  <c r="G25" i="12"/>
  <c r="F25" i="12"/>
  <c r="E25" i="12"/>
  <c r="D25" i="12"/>
  <c r="C25" i="12"/>
  <c r="B25" i="12"/>
  <c r="K24" i="12"/>
  <c r="J24" i="12"/>
  <c r="I24" i="12"/>
  <c r="H24" i="12"/>
  <c r="G24" i="12"/>
  <c r="F24" i="12"/>
  <c r="E24" i="12"/>
  <c r="D24" i="12"/>
  <c r="C24" i="12"/>
  <c r="B24" i="12"/>
  <c r="K23" i="12"/>
  <c r="J23" i="12"/>
  <c r="I23" i="12"/>
  <c r="H23" i="12"/>
  <c r="G23" i="12"/>
  <c r="F23" i="12"/>
  <c r="E23" i="12"/>
  <c r="D23" i="12"/>
  <c r="C23" i="12"/>
  <c r="B23" i="12"/>
  <c r="K22" i="12"/>
  <c r="J22" i="12"/>
  <c r="I22" i="12"/>
  <c r="H22" i="12"/>
  <c r="G22" i="12"/>
  <c r="F22" i="12"/>
  <c r="E22" i="12"/>
  <c r="D22" i="12"/>
  <c r="C22" i="12"/>
  <c r="B22" i="12"/>
  <c r="K21" i="12"/>
  <c r="J21" i="12"/>
  <c r="I21" i="12"/>
  <c r="H21" i="12"/>
  <c r="G21" i="12"/>
  <c r="F21" i="12"/>
  <c r="E21" i="12"/>
  <c r="D21" i="12"/>
  <c r="C21" i="12"/>
  <c r="B21" i="12"/>
  <c r="K20" i="12"/>
  <c r="J20" i="12"/>
  <c r="I20" i="12"/>
  <c r="H20" i="12"/>
  <c r="G20" i="12"/>
  <c r="F20" i="12"/>
  <c r="E20" i="12"/>
  <c r="D20" i="12"/>
  <c r="C20" i="12"/>
  <c r="B20" i="12"/>
  <c r="K19" i="12"/>
  <c r="J19" i="12"/>
  <c r="I19" i="12"/>
  <c r="H19" i="12"/>
  <c r="G19" i="12"/>
  <c r="F19" i="12"/>
  <c r="E19" i="12"/>
  <c r="D19" i="12"/>
  <c r="C19" i="12"/>
  <c r="B19" i="12"/>
  <c r="K18" i="12"/>
  <c r="J18" i="12"/>
  <c r="I18" i="12"/>
  <c r="H18" i="12"/>
  <c r="G18" i="12"/>
  <c r="F18" i="12"/>
  <c r="E18" i="12"/>
  <c r="D18" i="12"/>
  <c r="C18" i="12"/>
  <c r="B18" i="12"/>
  <c r="K17" i="12"/>
  <c r="J17" i="12"/>
  <c r="I17" i="12"/>
  <c r="H17" i="12"/>
  <c r="G17" i="12"/>
  <c r="F17" i="12"/>
  <c r="E17" i="12"/>
  <c r="D17" i="12"/>
  <c r="C17" i="12"/>
  <c r="B17" i="12"/>
  <c r="K16" i="12"/>
  <c r="J16" i="12"/>
  <c r="I16" i="12"/>
  <c r="H16" i="12"/>
  <c r="G16" i="12"/>
  <c r="F16" i="12"/>
  <c r="E16" i="12"/>
  <c r="D16" i="12"/>
  <c r="C16" i="12"/>
  <c r="B16" i="12"/>
  <c r="K15" i="12"/>
  <c r="J15" i="12"/>
  <c r="I15" i="12"/>
  <c r="H15" i="12"/>
  <c r="G15" i="12"/>
  <c r="F15" i="12"/>
  <c r="E15" i="12"/>
  <c r="D15" i="12"/>
  <c r="C15" i="12"/>
  <c r="B15" i="12"/>
  <c r="K14" i="12"/>
  <c r="J14" i="12"/>
  <c r="I14" i="12"/>
  <c r="H14" i="12"/>
  <c r="G14" i="12"/>
  <c r="F14" i="12"/>
  <c r="E14" i="12"/>
  <c r="D14" i="12"/>
  <c r="C14" i="12"/>
  <c r="B14" i="12"/>
  <c r="K13" i="12"/>
  <c r="J13" i="12"/>
  <c r="I13" i="12"/>
  <c r="H13" i="12"/>
  <c r="G13" i="12"/>
  <c r="F13" i="12"/>
  <c r="E13" i="12"/>
  <c r="D13" i="12"/>
  <c r="C13" i="12"/>
  <c r="B13" i="12"/>
  <c r="K12" i="12"/>
  <c r="J12" i="12"/>
  <c r="I12" i="12"/>
  <c r="H12" i="12"/>
  <c r="G12" i="12"/>
  <c r="F12" i="12"/>
  <c r="E12" i="12"/>
  <c r="D12" i="12"/>
  <c r="C12" i="12"/>
  <c r="B12" i="12"/>
  <c r="K11" i="12"/>
  <c r="J11" i="12"/>
  <c r="I11" i="12"/>
  <c r="H11" i="12"/>
  <c r="G11" i="12"/>
  <c r="F11" i="12"/>
  <c r="E11" i="12"/>
  <c r="D11" i="12"/>
  <c r="C11" i="12"/>
  <c r="B11" i="12"/>
  <c r="K10" i="12"/>
  <c r="J10" i="12"/>
  <c r="I10" i="12"/>
  <c r="H10" i="12"/>
  <c r="G10" i="12"/>
  <c r="F10" i="12"/>
  <c r="E10" i="12"/>
  <c r="D10" i="12"/>
  <c r="C10" i="12"/>
  <c r="B10" i="12"/>
  <c r="K9" i="12"/>
  <c r="J9" i="12"/>
  <c r="I9" i="12"/>
  <c r="H9" i="12"/>
  <c r="G9" i="12"/>
  <c r="F9" i="12"/>
  <c r="E9" i="12"/>
  <c r="D9" i="12"/>
  <c r="C9" i="12"/>
  <c r="B9" i="12"/>
  <c r="K8" i="12"/>
  <c r="J8" i="12"/>
  <c r="I8" i="12"/>
  <c r="H8" i="12"/>
  <c r="G8" i="12"/>
  <c r="F8" i="12"/>
  <c r="E8" i="12"/>
  <c r="D8" i="12"/>
  <c r="C8" i="12"/>
  <c r="B8" i="12"/>
  <c r="K7" i="12"/>
  <c r="J7" i="12"/>
  <c r="I7" i="12"/>
  <c r="H7" i="12"/>
  <c r="G7" i="12"/>
  <c r="F7" i="12"/>
  <c r="E7" i="12"/>
  <c r="D7" i="12"/>
  <c r="C7" i="12"/>
  <c r="B7" i="12"/>
  <c r="K6" i="12"/>
  <c r="J6" i="12"/>
  <c r="I6" i="12"/>
  <c r="H6" i="12"/>
  <c r="G6" i="12"/>
  <c r="F6" i="12"/>
  <c r="E6" i="12"/>
  <c r="D6" i="12"/>
  <c r="C6" i="12"/>
  <c r="B6" i="12"/>
  <c r="K5" i="12"/>
  <c r="J5" i="12"/>
  <c r="I5" i="12"/>
  <c r="H5" i="12"/>
  <c r="G5" i="12"/>
  <c r="F5" i="12"/>
  <c r="E5" i="12"/>
  <c r="D5" i="12"/>
  <c r="C5" i="12"/>
  <c r="B5" i="12"/>
  <c r="K4" i="12"/>
  <c r="J4" i="12"/>
  <c r="I4" i="12"/>
  <c r="H4" i="12"/>
  <c r="G4" i="12"/>
  <c r="F4" i="12"/>
  <c r="E4" i="12"/>
  <c r="D4" i="12"/>
  <c r="C4" i="12"/>
  <c r="B4" i="12"/>
  <c r="K576" i="11"/>
  <c r="J576" i="11"/>
  <c r="I576" i="11"/>
  <c r="H576" i="11"/>
  <c r="G576" i="11"/>
  <c r="F576" i="11"/>
  <c r="E576" i="11"/>
  <c r="D576" i="11"/>
  <c r="C576" i="11"/>
  <c r="B576" i="11"/>
  <c r="K575" i="11"/>
  <c r="J575" i="11"/>
  <c r="I575" i="11"/>
  <c r="H575" i="11"/>
  <c r="G575" i="11"/>
  <c r="F575" i="11"/>
  <c r="E575" i="11"/>
  <c r="D575" i="11"/>
  <c r="C575" i="11"/>
  <c r="B575" i="11"/>
  <c r="K574" i="11"/>
  <c r="J574" i="11"/>
  <c r="I574" i="11"/>
  <c r="H574" i="11"/>
  <c r="G574" i="11"/>
  <c r="F574" i="11"/>
  <c r="E574" i="11"/>
  <c r="D574" i="11"/>
  <c r="C574" i="11"/>
  <c r="B574" i="11"/>
  <c r="K573" i="11"/>
  <c r="J573" i="11"/>
  <c r="I573" i="11"/>
  <c r="H573" i="11"/>
  <c r="G573" i="11"/>
  <c r="F573" i="11"/>
  <c r="E573" i="11"/>
  <c r="D573" i="11"/>
  <c r="C573" i="11"/>
  <c r="B573" i="11"/>
  <c r="K572" i="11"/>
  <c r="J572" i="11"/>
  <c r="I572" i="11"/>
  <c r="H572" i="11"/>
  <c r="G572" i="11"/>
  <c r="F572" i="11"/>
  <c r="E572" i="11"/>
  <c r="D572" i="11"/>
  <c r="C572" i="11"/>
  <c r="B572" i="11"/>
  <c r="K571" i="11"/>
  <c r="J571" i="11"/>
  <c r="I571" i="11"/>
  <c r="H571" i="11"/>
  <c r="G571" i="11"/>
  <c r="F571" i="11"/>
  <c r="E571" i="11"/>
  <c r="D571" i="11"/>
  <c r="C571" i="11"/>
  <c r="B571" i="11"/>
  <c r="K570" i="11"/>
  <c r="J570" i="11"/>
  <c r="I570" i="11"/>
  <c r="H570" i="11"/>
  <c r="G570" i="11"/>
  <c r="F570" i="11"/>
  <c r="E570" i="11"/>
  <c r="D570" i="11"/>
  <c r="C570" i="11"/>
  <c r="B570" i="11"/>
  <c r="K569" i="11"/>
  <c r="J569" i="11"/>
  <c r="I569" i="11"/>
  <c r="H569" i="11"/>
  <c r="G569" i="11"/>
  <c r="F569" i="11"/>
  <c r="E569" i="11"/>
  <c r="D569" i="11"/>
  <c r="C569" i="11"/>
  <c r="B569" i="11"/>
  <c r="K568" i="11"/>
  <c r="J568" i="11"/>
  <c r="I568" i="11"/>
  <c r="H568" i="11"/>
  <c r="G568" i="11"/>
  <c r="F568" i="11"/>
  <c r="E568" i="11"/>
  <c r="D568" i="11"/>
  <c r="C568" i="11"/>
  <c r="B568" i="11"/>
  <c r="K567" i="11"/>
  <c r="J567" i="11"/>
  <c r="I567" i="11"/>
  <c r="H567" i="11"/>
  <c r="G567" i="11"/>
  <c r="F567" i="11"/>
  <c r="E567" i="11"/>
  <c r="D567" i="11"/>
  <c r="C567" i="11"/>
  <c r="B567" i="11"/>
  <c r="K566" i="11"/>
  <c r="J566" i="11"/>
  <c r="I566" i="11"/>
  <c r="H566" i="11"/>
  <c r="G566" i="11"/>
  <c r="F566" i="11"/>
  <c r="E566" i="11"/>
  <c r="D566" i="11"/>
  <c r="C566" i="11"/>
  <c r="B566" i="11"/>
  <c r="K565" i="11"/>
  <c r="J565" i="11"/>
  <c r="I565" i="11"/>
  <c r="H565" i="11"/>
  <c r="G565" i="11"/>
  <c r="F565" i="11"/>
  <c r="E565" i="11"/>
  <c r="D565" i="11"/>
  <c r="C565" i="11"/>
  <c r="B565" i="11"/>
  <c r="K564" i="11"/>
  <c r="J564" i="11"/>
  <c r="I564" i="11"/>
  <c r="H564" i="11"/>
  <c r="G564" i="11"/>
  <c r="F564" i="11"/>
  <c r="E564" i="11"/>
  <c r="D564" i="11"/>
  <c r="C564" i="11"/>
  <c r="B564" i="11"/>
  <c r="K563" i="11"/>
  <c r="J563" i="11"/>
  <c r="I563" i="11"/>
  <c r="H563" i="11"/>
  <c r="G563" i="11"/>
  <c r="F563" i="11"/>
  <c r="E563" i="11"/>
  <c r="D563" i="11"/>
  <c r="C563" i="11"/>
  <c r="B563" i="11"/>
  <c r="K562" i="11"/>
  <c r="J562" i="11"/>
  <c r="I562" i="11"/>
  <c r="H562" i="11"/>
  <c r="G562" i="11"/>
  <c r="F562" i="11"/>
  <c r="E562" i="11"/>
  <c r="D562" i="11"/>
  <c r="C562" i="11"/>
  <c r="B562" i="11"/>
  <c r="K561" i="11"/>
  <c r="J561" i="11"/>
  <c r="I561" i="11"/>
  <c r="H561" i="11"/>
  <c r="G561" i="11"/>
  <c r="F561" i="11"/>
  <c r="E561" i="11"/>
  <c r="D561" i="11"/>
  <c r="C561" i="11"/>
  <c r="B561" i="11"/>
  <c r="K560" i="11"/>
  <c r="J560" i="11"/>
  <c r="I560" i="11"/>
  <c r="H560" i="11"/>
  <c r="G560" i="11"/>
  <c r="F560" i="11"/>
  <c r="E560" i="11"/>
  <c r="D560" i="11"/>
  <c r="C560" i="11"/>
  <c r="B560" i="11"/>
  <c r="K559" i="11"/>
  <c r="J559" i="11"/>
  <c r="I559" i="11"/>
  <c r="H559" i="11"/>
  <c r="G559" i="11"/>
  <c r="F559" i="11"/>
  <c r="E559" i="11"/>
  <c r="D559" i="11"/>
  <c r="C559" i="11"/>
  <c r="B559" i="11"/>
  <c r="K558" i="11"/>
  <c r="J558" i="11"/>
  <c r="I558" i="11"/>
  <c r="H558" i="11"/>
  <c r="G558" i="11"/>
  <c r="F558" i="11"/>
  <c r="E558" i="11"/>
  <c r="D558" i="11"/>
  <c r="C558" i="11"/>
  <c r="B558" i="11"/>
  <c r="K557" i="11"/>
  <c r="J557" i="11"/>
  <c r="I557" i="11"/>
  <c r="H557" i="11"/>
  <c r="G557" i="11"/>
  <c r="F557" i="11"/>
  <c r="E557" i="11"/>
  <c r="D557" i="11"/>
  <c r="C557" i="11"/>
  <c r="B557" i="11"/>
  <c r="K556" i="11"/>
  <c r="J556" i="11"/>
  <c r="I556" i="11"/>
  <c r="H556" i="11"/>
  <c r="G556" i="11"/>
  <c r="F556" i="11"/>
  <c r="E556" i="11"/>
  <c r="D556" i="11"/>
  <c r="C556" i="11"/>
  <c r="B556" i="11"/>
  <c r="K555" i="11"/>
  <c r="J555" i="11"/>
  <c r="I555" i="11"/>
  <c r="H555" i="11"/>
  <c r="G555" i="11"/>
  <c r="F555" i="11"/>
  <c r="E555" i="11"/>
  <c r="D555" i="11"/>
  <c r="C555" i="11"/>
  <c r="B555" i="11"/>
  <c r="K554" i="11"/>
  <c r="J554" i="11"/>
  <c r="I554" i="11"/>
  <c r="H554" i="11"/>
  <c r="G554" i="11"/>
  <c r="F554" i="11"/>
  <c r="E554" i="11"/>
  <c r="D554" i="11"/>
  <c r="C554" i="11"/>
  <c r="B554" i="11"/>
  <c r="K553" i="11"/>
  <c r="J553" i="11"/>
  <c r="I553" i="11"/>
  <c r="H553" i="11"/>
  <c r="G553" i="11"/>
  <c r="F553" i="11"/>
  <c r="E553" i="11"/>
  <c r="D553" i="11"/>
  <c r="C553" i="11"/>
  <c r="B553" i="11"/>
  <c r="K552" i="11"/>
  <c r="J552" i="11"/>
  <c r="I552" i="11"/>
  <c r="H552" i="11"/>
  <c r="G552" i="11"/>
  <c r="F552" i="11"/>
  <c r="E552" i="11"/>
  <c r="D552" i="11"/>
  <c r="C552" i="11"/>
  <c r="B552" i="11"/>
  <c r="K551" i="11"/>
  <c r="J551" i="11"/>
  <c r="I551" i="11"/>
  <c r="H551" i="11"/>
  <c r="G551" i="11"/>
  <c r="F551" i="11"/>
  <c r="E551" i="11"/>
  <c r="D551" i="11"/>
  <c r="C551" i="11"/>
  <c r="B551" i="11"/>
  <c r="K550" i="11"/>
  <c r="J550" i="11"/>
  <c r="I550" i="11"/>
  <c r="H550" i="11"/>
  <c r="G550" i="11"/>
  <c r="F550" i="11"/>
  <c r="E550" i="11"/>
  <c r="D550" i="11"/>
  <c r="C550" i="11"/>
  <c r="B550" i="11"/>
  <c r="K549" i="11"/>
  <c r="J549" i="11"/>
  <c r="I549" i="11"/>
  <c r="H549" i="11"/>
  <c r="G549" i="11"/>
  <c r="F549" i="11"/>
  <c r="E549" i="11"/>
  <c r="D549" i="11"/>
  <c r="C549" i="11"/>
  <c r="B549" i="11"/>
  <c r="K548" i="11"/>
  <c r="J548" i="11"/>
  <c r="I548" i="11"/>
  <c r="H548" i="11"/>
  <c r="G548" i="11"/>
  <c r="F548" i="11"/>
  <c r="E548" i="11"/>
  <c r="D548" i="11"/>
  <c r="C548" i="11"/>
  <c r="B548" i="11"/>
  <c r="K547" i="11"/>
  <c r="J547" i="11"/>
  <c r="I547" i="11"/>
  <c r="H547" i="11"/>
  <c r="G547" i="11"/>
  <c r="F547" i="11"/>
  <c r="E547" i="11"/>
  <c r="D547" i="11"/>
  <c r="C547" i="11"/>
  <c r="B547" i="11"/>
  <c r="K546" i="11"/>
  <c r="J546" i="11"/>
  <c r="I546" i="11"/>
  <c r="H546" i="11"/>
  <c r="G546" i="11"/>
  <c r="F546" i="11"/>
  <c r="E546" i="11"/>
  <c r="D546" i="11"/>
  <c r="C546" i="11"/>
  <c r="B546" i="11"/>
  <c r="K545" i="11"/>
  <c r="J545" i="11"/>
  <c r="I545" i="11"/>
  <c r="H545" i="11"/>
  <c r="G545" i="11"/>
  <c r="F545" i="11"/>
  <c r="E545" i="11"/>
  <c r="D545" i="11"/>
  <c r="C545" i="11"/>
  <c r="B545" i="11"/>
  <c r="K544" i="11"/>
  <c r="J544" i="11"/>
  <c r="I544" i="11"/>
  <c r="H544" i="11"/>
  <c r="G544" i="11"/>
  <c r="F544" i="11"/>
  <c r="E544" i="11"/>
  <c r="D544" i="11"/>
  <c r="C544" i="11"/>
  <c r="B544" i="11"/>
  <c r="K543" i="11"/>
  <c r="J543" i="11"/>
  <c r="I543" i="11"/>
  <c r="H543" i="11"/>
  <c r="G543" i="11"/>
  <c r="F543" i="11"/>
  <c r="E543" i="11"/>
  <c r="D543" i="11"/>
  <c r="C543" i="11"/>
  <c r="B543" i="11"/>
  <c r="K542" i="11"/>
  <c r="J542" i="11"/>
  <c r="I542" i="11"/>
  <c r="H542" i="11"/>
  <c r="G542" i="11"/>
  <c r="F542" i="11"/>
  <c r="E542" i="11"/>
  <c r="D542" i="11"/>
  <c r="C542" i="11"/>
  <c r="B542" i="11"/>
  <c r="K541" i="11"/>
  <c r="J541" i="11"/>
  <c r="I541" i="11"/>
  <c r="H541" i="11"/>
  <c r="G541" i="11"/>
  <c r="F541" i="11"/>
  <c r="E541" i="11"/>
  <c r="D541" i="11"/>
  <c r="C541" i="11"/>
  <c r="B541" i="11"/>
  <c r="K540" i="11"/>
  <c r="J540" i="11"/>
  <c r="I540" i="11"/>
  <c r="H540" i="11"/>
  <c r="G540" i="11"/>
  <c r="F540" i="11"/>
  <c r="E540" i="11"/>
  <c r="D540" i="11"/>
  <c r="C540" i="11"/>
  <c r="B540" i="11"/>
  <c r="K539" i="11"/>
  <c r="J539" i="11"/>
  <c r="I539" i="11"/>
  <c r="H539" i="11"/>
  <c r="G539" i="11"/>
  <c r="F539" i="11"/>
  <c r="E539" i="11"/>
  <c r="D539" i="11"/>
  <c r="C539" i="11"/>
  <c r="B539" i="11"/>
  <c r="K538" i="11"/>
  <c r="J538" i="11"/>
  <c r="I538" i="11"/>
  <c r="H538" i="11"/>
  <c r="G538" i="11"/>
  <c r="F538" i="11"/>
  <c r="E538" i="11"/>
  <c r="D538" i="11"/>
  <c r="C538" i="11"/>
  <c r="B538" i="11"/>
  <c r="K537" i="11"/>
  <c r="J537" i="11"/>
  <c r="I537" i="11"/>
  <c r="H537" i="11"/>
  <c r="G537" i="11"/>
  <c r="F537" i="11"/>
  <c r="E537" i="11"/>
  <c r="D537" i="11"/>
  <c r="C537" i="11"/>
  <c r="B537" i="11"/>
  <c r="K536" i="11"/>
  <c r="J536" i="11"/>
  <c r="I536" i="11"/>
  <c r="H536" i="11"/>
  <c r="G536" i="11"/>
  <c r="F536" i="11"/>
  <c r="E536" i="11"/>
  <c r="D536" i="11"/>
  <c r="C536" i="11"/>
  <c r="B536" i="11"/>
  <c r="K535" i="11"/>
  <c r="J535" i="11"/>
  <c r="I535" i="11"/>
  <c r="H535" i="11"/>
  <c r="G535" i="11"/>
  <c r="F535" i="11"/>
  <c r="E535" i="11"/>
  <c r="D535" i="11"/>
  <c r="C535" i="11"/>
  <c r="B535" i="11"/>
  <c r="K534" i="11"/>
  <c r="J534" i="11"/>
  <c r="I534" i="11"/>
  <c r="H534" i="11"/>
  <c r="G534" i="11"/>
  <c r="F534" i="11"/>
  <c r="E534" i="11"/>
  <c r="D534" i="11"/>
  <c r="C534" i="11"/>
  <c r="B534" i="11"/>
  <c r="K533" i="11"/>
  <c r="J533" i="11"/>
  <c r="I533" i="11"/>
  <c r="H533" i="11"/>
  <c r="G533" i="11"/>
  <c r="F533" i="11"/>
  <c r="E533" i="11"/>
  <c r="D533" i="11"/>
  <c r="C533" i="11"/>
  <c r="B533" i="11"/>
  <c r="K532" i="11"/>
  <c r="J532" i="11"/>
  <c r="I532" i="11"/>
  <c r="H532" i="11"/>
  <c r="G532" i="11"/>
  <c r="F532" i="11"/>
  <c r="E532" i="11"/>
  <c r="D532" i="11"/>
  <c r="C532" i="11"/>
  <c r="B532" i="11"/>
  <c r="K531" i="11"/>
  <c r="J531" i="11"/>
  <c r="I531" i="11"/>
  <c r="H531" i="11"/>
  <c r="G531" i="11"/>
  <c r="F531" i="11"/>
  <c r="E531" i="11"/>
  <c r="D531" i="11"/>
  <c r="C531" i="11"/>
  <c r="B531" i="11"/>
  <c r="K530" i="11"/>
  <c r="J530" i="11"/>
  <c r="I530" i="11"/>
  <c r="H530" i="11"/>
  <c r="G530" i="11"/>
  <c r="F530" i="11"/>
  <c r="E530" i="11"/>
  <c r="D530" i="11"/>
  <c r="C530" i="11"/>
  <c r="B530" i="11"/>
  <c r="K529" i="11"/>
  <c r="J529" i="11"/>
  <c r="I529" i="11"/>
  <c r="H529" i="11"/>
  <c r="G529" i="11"/>
  <c r="F529" i="11"/>
  <c r="E529" i="11"/>
  <c r="D529" i="11"/>
  <c r="C529" i="11"/>
  <c r="B529" i="11"/>
  <c r="K528" i="11"/>
  <c r="J528" i="11"/>
  <c r="I528" i="11"/>
  <c r="H528" i="11"/>
  <c r="G528" i="11"/>
  <c r="F528" i="11"/>
  <c r="E528" i="11"/>
  <c r="D528" i="11"/>
  <c r="C528" i="11"/>
  <c r="B528" i="11"/>
  <c r="K527" i="11"/>
  <c r="J527" i="11"/>
  <c r="I527" i="11"/>
  <c r="H527" i="11"/>
  <c r="G527" i="11"/>
  <c r="F527" i="11"/>
  <c r="E527" i="11"/>
  <c r="D527" i="11"/>
  <c r="C527" i="11"/>
  <c r="B527" i="11"/>
  <c r="K526" i="11"/>
  <c r="J526" i="11"/>
  <c r="I526" i="11"/>
  <c r="H526" i="11"/>
  <c r="G526" i="11"/>
  <c r="F526" i="11"/>
  <c r="E526" i="11"/>
  <c r="D526" i="11"/>
  <c r="C526" i="11"/>
  <c r="B526" i="11"/>
  <c r="K525" i="11"/>
  <c r="J525" i="11"/>
  <c r="I525" i="11"/>
  <c r="H525" i="11"/>
  <c r="G525" i="11"/>
  <c r="F525" i="11"/>
  <c r="E525" i="11"/>
  <c r="D525" i="11"/>
  <c r="C525" i="11"/>
  <c r="B525" i="11"/>
  <c r="K524" i="11"/>
  <c r="J524" i="11"/>
  <c r="I524" i="11"/>
  <c r="H524" i="11"/>
  <c r="G524" i="11"/>
  <c r="F524" i="11"/>
  <c r="E524" i="11"/>
  <c r="D524" i="11"/>
  <c r="C524" i="11"/>
  <c r="B524" i="11"/>
  <c r="K523" i="11"/>
  <c r="J523" i="11"/>
  <c r="I523" i="11"/>
  <c r="H523" i="11"/>
  <c r="G523" i="11"/>
  <c r="F523" i="11"/>
  <c r="E523" i="11"/>
  <c r="D523" i="11"/>
  <c r="C523" i="11"/>
  <c r="B523" i="11"/>
  <c r="K522" i="11"/>
  <c r="J522" i="11"/>
  <c r="I522" i="11"/>
  <c r="H522" i="11"/>
  <c r="G522" i="11"/>
  <c r="F522" i="11"/>
  <c r="E522" i="11"/>
  <c r="D522" i="11"/>
  <c r="C522" i="11"/>
  <c r="B522" i="11"/>
  <c r="K521" i="11"/>
  <c r="J521" i="11"/>
  <c r="I521" i="11"/>
  <c r="H521" i="11"/>
  <c r="G521" i="11"/>
  <c r="F521" i="11"/>
  <c r="E521" i="11"/>
  <c r="D521" i="11"/>
  <c r="C521" i="11"/>
  <c r="B521" i="11"/>
  <c r="K520" i="11"/>
  <c r="J520" i="11"/>
  <c r="I520" i="11"/>
  <c r="H520" i="11"/>
  <c r="G520" i="11"/>
  <c r="F520" i="11"/>
  <c r="E520" i="11"/>
  <c r="D520" i="11"/>
  <c r="C520" i="11"/>
  <c r="B520" i="11"/>
  <c r="K519" i="11"/>
  <c r="J519" i="11"/>
  <c r="I519" i="11"/>
  <c r="H519" i="11"/>
  <c r="G519" i="11"/>
  <c r="F519" i="11"/>
  <c r="E519" i="11"/>
  <c r="D519" i="11"/>
  <c r="C519" i="11"/>
  <c r="B519" i="11"/>
  <c r="K518" i="11"/>
  <c r="J518" i="11"/>
  <c r="I518" i="11"/>
  <c r="H518" i="11"/>
  <c r="G518" i="11"/>
  <c r="F518" i="11"/>
  <c r="E518" i="11"/>
  <c r="D518" i="11"/>
  <c r="C518" i="11"/>
  <c r="B518" i="11"/>
  <c r="K517" i="11"/>
  <c r="J517" i="11"/>
  <c r="I517" i="11"/>
  <c r="H517" i="11"/>
  <c r="G517" i="11"/>
  <c r="F517" i="11"/>
  <c r="E517" i="11"/>
  <c r="D517" i="11"/>
  <c r="C517" i="11"/>
  <c r="B517" i="11"/>
  <c r="K516" i="11"/>
  <c r="J516" i="11"/>
  <c r="I516" i="11"/>
  <c r="H516" i="11"/>
  <c r="G516" i="11"/>
  <c r="F516" i="11"/>
  <c r="E516" i="11"/>
  <c r="D516" i="11"/>
  <c r="C516" i="11"/>
  <c r="B516" i="11"/>
  <c r="K515" i="11"/>
  <c r="J515" i="11"/>
  <c r="I515" i="11"/>
  <c r="H515" i="11"/>
  <c r="G515" i="11"/>
  <c r="F515" i="11"/>
  <c r="E515" i="11"/>
  <c r="D515" i="11"/>
  <c r="C515" i="11"/>
  <c r="B515" i="11"/>
  <c r="K514" i="11"/>
  <c r="J514" i="11"/>
  <c r="I514" i="11"/>
  <c r="H514" i="11"/>
  <c r="G514" i="11"/>
  <c r="F514" i="11"/>
  <c r="E514" i="11"/>
  <c r="D514" i="11"/>
  <c r="C514" i="11"/>
  <c r="B514" i="11"/>
  <c r="K513" i="11"/>
  <c r="J513" i="11"/>
  <c r="I513" i="11"/>
  <c r="H513" i="11"/>
  <c r="G513" i="11"/>
  <c r="F513" i="11"/>
  <c r="E513" i="11"/>
  <c r="D513" i="11"/>
  <c r="C513" i="11"/>
  <c r="B513" i="11"/>
  <c r="K512" i="11"/>
  <c r="J512" i="11"/>
  <c r="I512" i="11"/>
  <c r="H512" i="11"/>
  <c r="G512" i="11"/>
  <c r="F512" i="11"/>
  <c r="E512" i="11"/>
  <c r="D512" i="11"/>
  <c r="C512" i="11"/>
  <c r="B512" i="11"/>
  <c r="K511" i="11"/>
  <c r="J511" i="11"/>
  <c r="I511" i="11"/>
  <c r="H511" i="11"/>
  <c r="G511" i="11"/>
  <c r="F511" i="11"/>
  <c r="E511" i="11"/>
  <c r="D511" i="11"/>
  <c r="C511" i="11"/>
  <c r="B511" i="11"/>
  <c r="K510" i="11"/>
  <c r="J510" i="11"/>
  <c r="I510" i="11"/>
  <c r="H510" i="11"/>
  <c r="G510" i="11"/>
  <c r="F510" i="11"/>
  <c r="E510" i="11"/>
  <c r="D510" i="11"/>
  <c r="C510" i="11"/>
  <c r="B510" i="11"/>
  <c r="K509" i="11"/>
  <c r="J509" i="11"/>
  <c r="I509" i="11"/>
  <c r="H509" i="11"/>
  <c r="G509" i="11"/>
  <c r="F509" i="11"/>
  <c r="E509" i="11"/>
  <c r="D509" i="11"/>
  <c r="C509" i="11"/>
  <c r="B509" i="11"/>
  <c r="K508" i="11"/>
  <c r="J508" i="11"/>
  <c r="I508" i="11"/>
  <c r="H508" i="11"/>
  <c r="G508" i="11"/>
  <c r="F508" i="11"/>
  <c r="E508" i="11"/>
  <c r="D508" i="11"/>
  <c r="C508" i="11"/>
  <c r="B508" i="11"/>
  <c r="K507" i="11"/>
  <c r="J507" i="11"/>
  <c r="I507" i="11"/>
  <c r="H507" i="11"/>
  <c r="G507" i="11"/>
  <c r="F507" i="11"/>
  <c r="E507" i="11"/>
  <c r="D507" i="11"/>
  <c r="C507" i="11"/>
  <c r="B507" i="11"/>
  <c r="K506" i="11"/>
  <c r="J506" i="11"/>
  <c r="I506" i="11"/>
  <c r="H506" i="11"/>
  <c r="G506" i="11"/>
  <c r="F506" i="11"/>
  <c r="E506" i="11"/>
  <c r="D506" i="11"/>
  <c r="C506" i="11"/>
  <c r="B506" i="11"/>
  <c r="K505" i="11"/>
  <c r="J505" i="11"/>
  <c r="I505" i="11"/>
  <c r="H505" i="11"/>
  <c r="G505" i="11"/>
  <c r="F505" i="11"/>
  <c r="E505" i="11"/>
  <c r="D505" i="11"/>
  <c r="C505" i="11"/>
  <c r="B505" i="11"/>
  <c r="K504" i="11"/>
  <c r="J504" i="11"/>
  <c r="I504" i="11"/>
  <c r="H504" i="11"/>
  <c r="G504" i="11"/>
  <c r="F504" i="11"/>
  <c r="E504" i="11"/>
  <c r="D504" i="11"/>
  <c r="C504" i="11"/>
  <c r="B504" i="11"/>
  <c r="K503" i="11"/>
  <c r="J503" i="11"/>
  <c r="I503" i="11"/>
  <c r="H503" i="11"/>
  <c r="G503" i="11"/>
  <c r="F503" i="11"/>
  <c r="E503" i="11"/>
  <c r="D503" i="11"/>
  <c r="C503" i="11"/>
  <c r="B503" i="11"/>
  <c r="K502" i="11"/>
  <c r="J502" i="11"/>
  <c r="I502" i="11"/>
  <c r="H502" i="11"/>
  <c r="G502" i="11"/>
  <c r="F502" i="11"/>
  <c r="E502" i="11"/>
  <c r="D502" i="11"/>
  <c r="C502" i="11"/>
  <c r="B502" i="11"/>
  <c r="K501" i="11"/>
  <c r="J501" i="11"/>
  <c r="I501" i="11"/>
  <c r="H501" i="11"/>
  <c r="G501" i="11"/>
  <c r="F501" i="11"/>
  <c r="E501" i="11"/>
  <c r="D501" i="11"/>
  <c r="C501" i="11"/>
  <c r="B501" i="11"/>
  <c r="K500" i="11"/>
  <c r="J500" i="11"/>
  <c r="I500" i="11"/>
  <c r="H500" i="11"/>
  <c r="G500" i="11"/>
  <c r="F500" i="11"/>
  <c r="E500" i="11"/>
  <c r="D500" i="11"/>
  <c r="C500" i="11"/>
  <c r="B500" i="11"/>
  <c r="K499" i="11"/>
  <c r="J499" i="11"/>
  <c r="I499" i="11"/>
  <c r="H499" i="11"/>
  <c r="G499" i="11"/>
  <c r="F499" i="11"/>
  <c r="E499" i="11"/>
  <c r="D499" i="11"/>
  <c r="C499" i="11"/>
  <c r="B499" i="11"/>
  <c r="K498" i="11"/>
  <c r="J498" i="11"/>
  <c r="I498" i="11"/>
  <c r="H498" i="11"/>
  <c r="G498" i="11"/>
  <c r="F498" i="11"/>
  <c r="E498" i="11"/>
  <c r="D498" i="11"/>
  <c r="C498" i="11"/>
  <c r="B498" i="11"/>
  <c r="K497" i="11"/>
  <c r="J497" i="11"/>
  <c r="I497" i="11"/>
  <c r="H497" i="11"/>
  <c r="G497" i="11"/>
  <c r="F497" i="11"/>
  <c r="E497" i="11"/>
  <c r="D497" i="11"/>
  <c r="C497" i="11"/>
  <c r="B497" i="11"/>
  <c r="K496" i="11"/>
  <c r="J496" i="11"/>
  <c r="I496" i="11"/>
  <c r="H496" i="11"/>
  <c r="G496" i="11"/>
  <c r="F496" i="11"/>
  <c r="E496" i="11"/>
  <c r="D496" i="11"/>
  <c r="C496" i="11"/>
  <c r="B496" i="11"/>
  <c r="K495" i="11"/>
  <c r="J495" i="11"/>
  <c r="I495" i="11"/>
  <c r="H495" i="11"/>
  <c r="G495" i="11"/>
  <c r="F495" i="11"/>
  <c r="E495" i="11"/>
  <c r="D495" i="11"/>
  <c r="C495" i="11"/>
  <c r="B495" i="11"/>
  <c r="K494" i="11"/>
  <c r="J494" i="11"/>
  <c r="I494" i="11"/>
  <c r="H494" i="11"/>
  <c r="G494" i="11"/>
  <c r="F494" i="11"/>
  <c r="E494" i="11"/>
  <c r="D494" i="11"/>
  <c r="C494" i="11"/>
  <c r="B494" i="11"/>
  <c r="K493" i="11"/>
  <c r="J493" i="11"/>
  <c r="I493" i="11"/>
  <c r="H493" i="11"/>
  <c r="G493" i="11"/>
  <c r="F493" i="11"/>
  <c r="E493" i="11"/>
  <c r="D493" i="11"/>
  <c r="C493" i="11"/>
  <c r="B493" i="11"/>
  <c r="K492" i="11"/>
  <c r="J492" i="11"/>
  <c r="I492" i="11"/>
  <c r="H492" i="11"/>
  <c r="G492" i="11"/>
  <c r="F492" i="11"/>
  <c r="E492" i="11"/>
  <c r="D492" i="11"/>
  <c r="C492" i="11"/>
  <c r="B492" i="11"/>
  <c r="K491" i="11"/>
  <c r="J491" i="11"/>
  <c r="I491" i="11"/>
  <c r="H491" i="11"/>
  <c r="G491" i="11"/>
  <c r="F491" i="11"/>
  <c r="E491" i="11"/>
  <c r="D491" i="11"/>
  <c r="C491" i="11"/>
  <c r="B491" i="11"/>
  <c r="K490" i="11"/>
  <c r="J490" i="11"/>
  <c r="I490" i="11"/>
  <c r="H490" i="11"/>
  <c r="G490" i="11"/>
  <c r="F490" i="11"/>
  <c r="E490" i="11"/>
  <c r="D490" i="11"/>
  <c r="C490" i="11"/>
  <c r="B490" i="11"/>
  <c r="K489" i="11"/>
  <c r="J489" i="11"/>
  <c r="I489" i="11"/>
  <c r="H489" i="11"/>
  <c r="G489" i="11"/>
  <c r="F489" i="11"/>
  <c r="E489" i="11"/>
  <c r="D489" i="11"/>
  <c r="C489" i="11"/>
  <c r="B489" i="11"/>
  <c r="K488" i="11"/>
  <c r="J488" i="11"/>
  <c r="I488" i="11"/>
  <c r="H488" i="11"/>
  <c r="G488" i="11"/>
  <c r="F488" i="11"/>
  <c r="E488" i="11"/>
  <c r="D488" i="11"/>
  <c r="C488" i="11"/>
  <c r="B488" i="11"/>
  <c r="K487" i="11"/>
  <c r="J487" i="11"/>
  <c r="I487" i="11"/>
  <c r="H487" i="11"/>
  <c r="G487" i="11"/>
  <c r="F487" i="11"/>
  <c r="E487" i="11"/>
  <c r="D487" i="11"/>
  <c r="C487" i="11"/>
  <c r="B487" i="11"/>
  <c r="K486" i="11"/>
  <c r="J486" i="11"/>
  <c r="I486" i="11"/>
  <c r="H486" i="11"/>
  <c r="G486" i="11"/>
  <c r="F486" i="11"/>
  <c r="E486" i="11"/>
  <c r="D486" i="11"/>
  <c r="C486" i="11"/>
  <c r="B486" i="11"/>
  <c r="K485" i="11"/>
  <c r="J485" i="11"/>
  <c r="I485" i="11"/>
  <c r="H485" i="11"/>
  <c r="G485" i="11"/>
  <c r="F485" i="11"/>
  <c r="E485" i="11"/>
  <c r="D485" i="11"/>
  <c r="C485" i="11"/>
  <c r="B485" i="11"/>
  <c r="K484" i="11"/>
  <c r="J484" i="11"/>
  <c r="I484" i="11"/>
  <c r="H484" i="11"/>
  <c r="G484" i="11"/>
  <c r="F484" i="11"/>
  <c r="E484" i="11"/>
  <c r="D484" i="11"/>
  <c r="C484" i="11"/>
  <c r="B484" i="11"/>
  <c r="K483" i="11"/>
  <c r="J483" i="11"/>
  <c r="I483" i="11"/>
  <c r="H483" i="11"/>
  <c r="G483" i="11"/>
  <c r="F483" i="11"/>
  <c r="E483" i="11"/>
  <c r="D483" i="11"/>
  <c r="C483" i="11"/>
  <c r="B483" i="11"/>
  <c r="K482" i="11"/>
  <c r="J482" i="11"/>
  <c r="I482" i="11"/>
  <c r="H482" i="11"/>
  <c r="G482" i="11"/>
  <c r="F482" i="11"/>
  <c r="E482" i="11"/>
  <c r="D482" i="11"/>
  <c r="C482" i="11"/>
  <c r="B482" i="11"/>
  <c r="K481" i="11"/>
  <c r="J481" i="11"/>
  <c r="I481" i="11"/>
  <c r="H481" i="11"/>
  <c r="G481" i="11"/>
  <c r="F481" i="11"/>
  <c r="E481" i="11"/>
  <c r="D481" i="11"/>
  <c r="C481" i="11"/>
  <c r="B481" i="11"/>
  <c r="K480" i="11"/>
  <c r="J480" i="11"/>
  <c r="I480" i="11"/>
  <c r="H480" i="11"/>
  <c r="G480" i="11"/>
  <c r="F480" i="11"/>
  <c r="E480" i="11"/>
  <c r="D480" i="11"/>
  <c r="C480" i="11"/>
  <c r="B480" i="11"/>
  <c r="K479" i="11"/>
  <c r="J479" i="11"/>
  <c r="I479" i="11"/>
  <c r="H479" i="11"/>
  <c r="G479" i="11"/>
  <c r="F479" i="11"/>
  <c r="E479" i="11"/>
  <c r="D479" i="11"/>
  <c r="C479" i="11"/>
  <c r="B479" i="11"/>
  <c r="K478" i="11"/>
  <c r="J478" i="11"/>
  <c r="I478" i="11"/>
  <c r="H478" i="11"/>
  <c r="G478" i="11"/>
  <c r="F478" i="11"/>
  <c r="E478" i="11"/>
  <c r="D478" i="11"/>
  <c r="C478" i="11"/>
  <c r="B478" i="11"/>
  <c r="K477" i="11"/>
  <c r="J477" i="11"/>
  <c r="I477" i="11"/>
  <c r="H477" i="11"/>
  <c r="G477" i="11"/>
  <c r="F477" i="11"/>
  <c r="E477" i="11"/>
  <c r="D477" i="11"/>
  <c r="C477" i="11"/>
  <c r="B477" i="11"/>
  <c r="K476" i="11"/>
  <c r="J476" i="11"/>
  <c r="I476" i="11"/>
  <c r="H476" i="11"/>
  <c r="G476" i="11"/>
  <c r="F476" i="11"/>
  <c r="E476" i="11"/>
  <c r="D476" i="11"/>
  <c r="C476" i="11"/>
  <c r="B476" i="11"/>
  <c r="K475" i="11"/>
  <c r="J475" i="11"/>
  <c r="I475" i="11"/>
  <c r="H475" i="11"/>
  <c r="G475" i="11"/>
  <c r="F475" i="11"/>
  <c r="E475" i="11"/>
  <c r="D475" i="11"/>
  <c r="C475" i="11"/>
  <c r="B475" i="11"/>
  <c r="K474" i="11"/>
  <c r="J474" i="11"/>
  <c r="I474" i="11"/>
  <c r="H474" i="11"/>
  <c r="G474" i="11"/>
  <c r="F474" i="11"/>
  <c r="E474" i="11"/>
  <c r="D474" i="11"/>
  <c r="C474" i="11"/>
  <c r="B474" i="11"/>
  <c r="K473" i="11"/>
  <c r="J473" i="11"/>
  <c r="I473" i="11"/>
  <c r="H473" i="11"/>
  <c r="G473" i="11"/>
  <c r="F473" i="11"/>
  <c r="E473" i="11"/>
  <c r="D473" i="11"/>
  <c r="C473" i="11"/>
  <c r="B473" i="11"/>
  <c r="K472" i="11"/>
  <c r="J472" i="11"/>
  <c r="I472" i="11"/>
  <c r="H472" i="11"/>
  <c r="G472" i="11"/>
  <c r="F472" i="11"/>
  <c r="E472" i="11"/>
  <c r="D472" i="11"/>
  <c r="C472" i="11"/>
  <c r="B472" i="11"/>
  <c r="K471" i="11"/>
  <c r="J471" i="11"/>
  <c r="I471" i="11"/>
  <c r="H471" i="11"/>
  <c r="G471" i="11"/>
  <c r="F471" i="11"/>
  <c r="E471" i="11"/>
  <c r="D471" i="11"/>
  <c r="C471" i="11"/>
  <c r="B471" i="11"/>
  <c r="K470" i="11"/>
  <c r="J470" i="11"/>
  <c r="I470" i="11"/>
  <c r="H470" i="11"/>
  <c r="G470" i="11"/>
  <c r="F470" i="11"/>
  <c r="E470" i="11"/>
  <c r="D470" i="11"/>
  <c r="C470" i="11"/>
  <c r="B470" i="11"/>
  <c r="K469" i="11"/>
  <c r="J469" i="11"/>
  <c r="I469" i="11"/>
  <c r="H469" i="11"/>
  <c r="G469" i="11"/>
  <c r="F469" i="11"/>
  <c r="E469" i="11"/>
  <c r="D469" i="11"/>
  <c r="C469" i="11"/>
  <c r="B469" i="11"/>
  <c r="K468" i="11"/>
  <c r="J468" i="11"/>
  <c r="I468" i="11"/>
  <c r="H468" i="11"/>
  <c r="G468" i="11"/>
  <c r="F468" i="11"/>
  <c r="E468" i="11"/>
  <c r="D468" i="11"/>
  <c r="C468" i="11"/>
  <c r="B468" i="11"/>
  <c r="K467" i="11"/>
  <c r="J467" i="11"/>
  <c r="I467" i="11"/>
  <c r="H467" i="11"/>
  <c r="G467" i="11"/>
  <c r="F467" i="11"/>
  <c r="E467" i="11"/>
  <c r="D467" i="11"/>
  <c r="C467" i="11"/>
  <c r="B467" i="11"/>
  <c r="K466" i="11"/>
  <c r="J466" i="11"/>
  <c r="I466" i="11"/>
  <c r="H466" i="11"/>
  <c r="G466" i="11"/>
  <c r="F466" i="11"/>
  <c r="E466" i="11"/>
  <c r="D466" i="11"/>
  <c r="C466" i="11"/>
  <c r="B466" i="11"/>
  <c r="K465" i="11"/>
  <c r="J465" i="11"/>
  <c r="I465" i="11"/>
  <c r="H465" i="11"/>
  <c r="G465" i="11"/>
  <c r="F465" i="11"/>
  <c r="E465" i="11"/>
  <c r="D465" i="11"/>
  <c r="C465" i="11"/>
  <c r="B465" i="11"/>
  <c r="K464" i="11"/>
  <c r="J464" i="11"/>
  <c r="I464" i="11"/>
  <c r="H464" i="11"/>
  <c r="G464" i="11"/>
  <c r="F464" i="11"/>
  <c r="E464" i="11"/>
  <c r="D464" i="11"/>
  <c r="C464" i="11"/>
  <c r="B464" i="11"/>
  <c r="K463" i="11"/>
  <c r="J463" i="11"/>
  <c r="I463" i="11"/>
  <c r="H463" i="11"/>
  <c r="G463" i="11"/>
  <c r="F463" i="11"/>
  <c r="E463" i="11"/>
  <c r="D463" i="11"/>
  <c r="C463" i="11"/>
  <c r="B463" i="11"/>
  <c r="K462" i="11"/>
  <c r="J462" i="11"/>
  <c r="I462" i="11"/>
  <c r="H462" i="11"/>
  <c r="G462" i="11"/>
  <c r="F462" i="11"/>
  <c r="E462" i="11"/>
  <c r="D462" i="11"/>
  <c r="C462" i="11"/>
  <c r="B462" i="11"/>
  <c r="K461" i="11"/>
  <c r="J461" i="11"/>
  <c r="I461" i="11"/>
  <c r="H461" i="11"/>
  <c r="G461" i="11"/>
  <c r="F461" i="11"/>
  <c r="E461" i="11"/>
  <c r="D461" i="11"/>
  <c r="C461" i="11"/>
  <c r="B461" i="11"/>
  <c r="K460" i="11"/>
  <c r="J460" i="11"/>
  <c r="I460" i="11"/>
  <c r="H460" i="11"/>
  <c r="G460" i="11"/>
  <c r="F460" i="11"/>
  <c r="E460" i="11"/>
  <c r="D460" i="11"/>
  <c r="C460" i="11"/>
  <c r="B460" i="11"/>
  <c r="K459" i="11"/>
  <c r="J459" i="11"/>
  <c r="I459" i="11"/>
  <c r="H459" i="11"/>
  <c r="G459" i="11"/>
  <c r="F459" i="11"/>
  <c r="E459" i="11"/>
  <c r="D459" i="11"/>
  <c r="C459" i="11"/>
  <c r="B459" i="11"/>
  <c r="K458" i="11"/>
  <c r="J458" i="11"/>
  <c r="I458" i="11"/>
  <c r="H458" i="11"/>
  <c r="G458" i="11"/>
  <c r="F458" i="11"/>
  <c r="E458" i="11"/>
  <c r="D458" i="11"/>
  <c r="C458" i="11"/>
  <c r="B458" i="11"/>
  <c r="K457" i="11"/>
  <c r="J457" i="11"/>
  <c r="I457" i="11"/>
  <c r="H457" i="11"/>
  <c r="G457" i="11"/>
  <c r="F457" i="11"/>
  <c r="E457" i="11"/>
  <c r="D457" i="11"/>
  <c r="C457" i="11"/>
  <c r="B457" i="11"/>
  <c r="K456" i="11"/>
  <c r="J456" i="11"/>
  <c r="I456" i="11"/>
  <c r="H456" i="11"/>
  <c r="G456" i="11"/>
  <c r="F456" i="11"/>
  <c r="E456" i="11"/>
  <c r="D456" i="11"/>
  <c r="C456" i="11"/>
  <c r="B456" i="11"/>
  <c r="K455" i="11"/>
  <c r="J455" i="11"/>
  <c r="I455" i="11"/>
  <c r="H455" i="11"/>
  <c r="G455" i="11"/>
  <c r="F455" i="11"/>
  <c r="E455" i="11"/>
  <c r="D455" i="11"/>
  <c r="C455" i="11"/>
  <c r="B455" i="11"/>
  <c r="K454" i="11"/>
  <c r="J454" i="11"/>
  <c r="I454" i="11"/>
  <c r="H454" i="11"/>
  <c r="G454" i="11"/>
  <c r="F454" i="11"/>
  <c r="E454" i="11"/>
  <c r="D454" i="11"/>
  <c r="C454" i="11"/>
  <c r="B454" i="11"/>
  <c r="K453" i="11"/>
  <c r="J453" i="11"/>
  <c r="I453" i="11"/>
  <c r="H453" i="11"/>
  <c r="G453" i="11"/>
  <c r="F453" i="11"/>
  <c r="E453" i="11"/>
  <c r="D453" i="11"/>
  <c r="C453" i="11"/>
  <c r="B453" i="11"/>
  <c r="K452" i="11"/>
  <c r="J452" i="11"/>
  <c r="I452" i="11"/>
  <c r="H452" i="11"/>
  <c r="G452" i="11"/>
  <c r="F452" i="11"/>
  <c r="E452" i="11"/>
  <c r="D452" i="11"/>
  <c r="C452" i="11"/>
  <c r="B452" i="11"/>
  <c r="K451" i="11"/>
  <c r="J451" i="11"/>
  <c r="I451" i="11"/>
  <c r="H451" i="11"/>
  <c r="G451" i="11"/>
  <c r="F451" i="11"/>
  <c r="E451" i="11"/>
  <c r="D451" i="11"/>
  <c r="C451" i="11"/>
  <c r="B451" i="11"/>
  <c r="K450" i="11"/>
  <c r="J450" i="11"/>
  <c r="I450" i="11"/>
  <c r="H450" i="11"/>
  <c r="G450" i="11"/>
  <c r="F450" i="11"/>
  <c r="E450" i="11"/>
  <c r="D450" i="11"/>
  <c r="C450" i="11"/>
  <c r="B450" i="11"/>
  <c r="K449" i="11"/>
  <c r="J449" i="11"/>
  <c r="I449" i="11"/>
  <c r="H449" i="11"/>
  <c r="G449" i="11"/>
  <c r="F449" i="11"/>
  <c r="E449" i="11"/>
  <c r="D449" i="11"/>
  <c r="C449" i="11"/>
  <c r="B449" i="11"/>
  <c r="K448" i="11"/>
  <c r="J448" i="11"/>
  <c r="I448" i="11"/>
  <c r="H448" i="11"/>
  <c r="G448" i="11"/>
  <c r="F448" i="11"/>
  <c r="E448" i="11"/>
  <c r="D448" i="11"/>
  <c r="C448" i="11"/>
  <c r="B448" i="11"/>
  <c r="K447" i="11"/>
  <c r="J447" i="11"/>
  <c r="I447" i="11"/>
  <c r="H447" i="11"/>
  <c r="G447" i="11"/>
  <c r="F447" i="11"/>
  <c r="E447" i="11"/>
  <c r="D447" i="11"/>
  <c r="C447" i="11"/>
  <c r="B447" i="11"/>
  <c r="K446" i="11"/>
  <c r="J446" i="11"/>
  <c r="I446" i="11"/>
  <c r="H446" i="11"/>
  <c r="G446" i="11"/>
  <c r="F446" i="11"/>
  <c r="E446" i="11"/>
  <c r="D446" i="11"/>
  <c r="C446" i="11"/>
  <c r="B446" i="11"/>
  <c r="K445" i="11"/>
  <c r="J445" i="11"/>
  <c r="I445" i="11"/>
  <c r="H445" i="11"/>
  <c r="G445" i="11"/>
  <c r="F445" i="11"/>
  <c r="E445" i="11"/>
  <c r="D445" i="11"/>
  <c r="C445" i="11"/>
  <c r="B445" i="11"/>
  <c r="K444" i="11"/>
  <c r="J444" i="11"/>
  <c r="I444" i="11"/>
  <c r="H444" i="11"/>
  <c r="G444" i="11"/>
  <c r="F444" i="11"/>
  <c r="E444" i="11"/>
  <c r="D444" i="11"/>
  <c r="C444" i="11"/>
  <c r="B444" i="11"/>
  <c r="K443" i="11"/>
  <c r="J443" i="11"/>
  <c r="I443" i="11"/>
  <c r="H443" i="11"/>
  <c r="G443" i="11"/>
  <c r="F443" i="11"/>
  <c r="E443" i="11"/>
  <c r="D443" i="11"/>
  <c r="C443" i="11"/>
  <c r="B443" i="11"/>
  <c r="K442" i="11"/>
  <c r="J442" i="11"/>
  <c r="I442" i="11"/>
  <c r="H442" i="11"/>
  <c r="G442" i="11"/>
  <c r="F442" i="11"/>
  <c r="E442" i="11"/>
  <c r="D442" i="11"/>
  <c r="C442" i="11"/>
  <c r="B442" i="11"/>
  <c r="K441" i="11"/>
  <c r="J441" i="11"/>
  <c r="I441" i="11"/>
  <c r="H441" i="11"/>
  <c r="G441" i="11"/>
  <c r="F441" i="11"/>
  <c r="E441" i="11"/>
  <c r="D441" i="11"/>
  <c r="C441" i="11"/>
  <c r="B441" i="11"/>
  <c r="K440" i="11"/>
  <c r="J440" i="11"/>
  <c r="I440" i="11"/>
  <c r="H440" i="11"/>
  <c r="G440" i="11"/>
  <c r="F440" i="11"/>
  <c r="E440" i="11"/>
  <c r="D440" i="11"/>
  <c r="C440" i="11"/>
  <c r="B440" i="11"/>
  <c r="K439" i="11"/>
  <c r="J439" i="11"/>
  <c r="I439" i="11"/>
  <c r="H439" i="11"/>
  <c r="G439" i="11"/>
  <c r="F439" i="11"/>
  <c r="E439" i="11"/>
  <c r="D439" i="11"/>
  <c r="C439" i="11"/>
  <c r="B439" i="11"/>
  <c r="K438" i="11"/>
  <c r="J438" i="11"/>
  <c r="I438" i="11"/>
  <c r="H438" i="11"/>
  <c r="G438" i="11"/>
  <c r="F438" i="11"/>
  <c r="E438" i="11"/>
  <c r="D438" i="11"/>
  <c r="C438" i="11"/>
  <c r="B438" i="11"/>
  <c r="K437" i="11"/>
  <c r="J437" i="11"/>
  <c r="I437" i="11"/>
  <c r="H437" i="11"/>
  <c r="G437" i="11"/>
  <c r="F437" i="11"/>
  <c r="E437" i="11"/>
  <c r="D437" i="11"/>
  <c r="C437" i="11"/>
  <c r="B437" i="11"/>
  <c r="K436" i="11"/>
  <c r="J436" i="11"/>
  <c r="I436" i="11"/>
  <c r="H436" i="11"/>
  <c r="G436" i="11"/>
  <c r="F436" i="11"/>
  <c r="E436" i="11"/>
  <c r="D436" i="11"/>
  <c r="C436" i="11"/>
  <c r="B436" i="11"/>
  <c r="K435" i="11"/>
  <c r="J435" i="11"/>
  <c r="I435" i="11"/>
  <c r="H435" i="11"/>
  <c r="G435" i="11"/>
  <c r="F435" i="11"/>
  <c r="E435" i="11"/>
  <c r="D435" i="11"/>
  <c r="C435" i="11"/>
  <c r="B435" i="11"/>
  <c r="K434" i="11"/>
  <c r="J434" i="11"/>
  <c r="I434" i="11"/>
  <c r="H434" i="11"/>
  <c r="G434" i="11"/>
  <c r="F434" i="11"/>
  <c r="E434" i="11"/>
  <c r="D434" i="11"/>
  <c r="C434" i="11"/>
  <c r="B434" i="11"/>
  <c r="K433" i="11"/>
  <c r="J433" i="11"/>
  <c r="I433" i="11"/>
  <c r="H433" i="11"/>
  <c r="G433" i="11"/>
  <c r="F433" i="11"/>
  <c r="E433" i="11"/>
  <c r="D433" i="11"/>
  <c r="C433" i="11"/>
  <c r="B433" i="11"/>
  <c r="K432" i="11"/>
  <c r="J432" i="11"/>
  <c r="I432" i="11"/>
  <c r="H432" i="11"/>
  <c r="G432" i="11"/>
  <c r="F432" i="11"/>
  <c r="E432" i="11"/>
  <c r="D432" i="11"/>
  <c r="C432" i="11"/>
  <c r="B432" i="11"/>
  <c r="K431" i="11"/>
  <c r="J431" i="11"/>
  <c r="I431" i="11"/>
  <c r="H431" i="11"/>
  <c r="G431" i="11"/>
  <c r="F431" i="11"/>
  <c r="E431" i="11"/>
  <c r="D431" i="11"/>
  <c r="C431" i="11"/>
  <c r="B431" i="11"/>
  <c r="K430" i="11"/>
  <c r="J430" i="11"/>
  <c r="I430" i="11"/>
  <c r="H430" i="11"/>
  <c r="G430" i="11"/>
  <c r="F430" i="11"/>
  <c r="E430" i="11"/>
  <c r="D430" i="11"/>
  <c r="C430" i="11"/>
  <c r="B430" i="11"/>
  <c r="K429" i="11"/>
  <c r="J429" i="11"/>
  <c r="I429" i="11"/>
  <c r="H429" i="11"/>
  <c r="G429" i="11"/>
  <c r="F429" i="11"/>
  <c r="E429" i="11"/>
  <c r="D429" i="11"/>
  <c r="C429" i="11"/>
  <c r="B429" i="11"/>
  <c r="K428" i="11"/>
  <c r="J428" i="11"/>
  <c r="I428" i="11"/>
  <c r="H428" i="11"/>
  <c r="G428" i="11"/>
  <c r="F428" i="11"/>
  <c r="E428" i="11"/>
  <c r="D428" i="11"/>
  <c r="C428" i="11"/>
  <c r="B428" i="11"/>
  <c r="K427" i="11"/>
  <c r="J427" i="11"/>
  <c r="I427" i="11"/>
  <c r="H427" i="11"/>
  <c r="G427" i="11"/>
  <c r="F427" i="11"/>
  <c r="E427" i="11"/>
  <c r="D427" i="11"/>
  <c r="C427" i="11"/>
  <c r="B427" i="11"/>
  <c r="K426" i="11"/>
  <c r="J426" i="11"/>
  <c r="I426" i="11"/>
  <c r="H426" i="11"/>
  <c r="G426" i="11"/>
  <c r="F426" i="11"/>
  <c r="E426" i="11"/>
  <c r="D426" i="11"/>
  <c r="C426" i="11"/>
  <c r="B426" i="11"/>
  <c r="K425" i="11"/>
  <c r="J425" i="11"/>
  <c r="I425" i="11"/>
  <c r="H425" i="11"/>
  <c r="G425" i="11"/>
  <c r="F425" i="11"/>
  <c r="E425" i="11"/>
  <c r="D425" i="11"/>
  <c r="C425" i="11"/>
  <c r="B425" i="11"/>
  <c r="K424" i="11"/>
  <c r="J424" i="11"/>
  <c r="I424" i="11"/>
  <c r="H424" i="11"/>
  <c r="G424" i="11"/>
  <c r="F424" i="11"/>
  <c r="E424" i="11"/>
  <c r="D424" i="11"/>
  <c r="C424" i="11"/>
  <c r="B424" i="11"/>
  <c r="K423" i="11"/>
  <c r="J423" i="11"/>
  <c r="I423" i="11"/>
  <c r="H423" i="11"/>
  <c r="G423" i="11"/>
  <c r="F423" i="11"/>
  <c r="E423" i="11"/>
  <c r="D423" i="11"/>
  <c r="C423" i="11"/>
  <c r="B423" i="11"/>
  <c r="K422" i="11"/>
  <c r="J422" i="11"/>
  <c r="I422" i="11"/>
  <c r="H422" i="11"/>
  <c r="G422" i="11"/>
  <c r="F422" i="11"/>
  <c r="E422" i="11"/>
  <c r="D422" i="11"/>
  <c r="C422" i="11"/>
  <c r="B422" i="11"/>
  <c r="K421" i="11"/>
  <c r="J421" i="11"/>
  <c r="I421" i="11"/>
  <c r="H421" i="11"/>
  <c r="G421" i="11"/>
  <c r="F421" i="11"/>
  <c r="E421" i="11"/>
  <c r="D421" i="11"/>
  <c r="C421" i="11"/>
  <c r="B421" i="11"/>
  <c r="K420" i="11"/>
  <c r="J420" i="11"/>
  <c r="I420" i="11"/>
  <c r="H420" i="11"/>
  <c r="G420" i="11"/>
  <c r="F420" i="11"/>
  <c r="E420" i="11"/>
  <c r="D420" i="11"/>
  <c r="C420" i="11"/>
  <c r="B420" i="11"/>
  <c r="K419" i="11"/>
  <c r="J419" i="11"/>
  <c r="I419" i="11"/>
  <c r="H419" i="11"/>
  <c r="G419" i="11"/>
  <c r="F419" i="11"/>
  <c r="E419" i="11"/>
  <c r="D419" i="11"/>
  <c r="C419" i="11"/>
  <c r="B419" i="11"/>
  <c r="K418" i="11"/>
  <c r="J418" i="11"/>
  <c r="I418" i="11"/>
  <c r="H418" i="11"/>
  <c r="G418" i="11"/>
  <c r="F418" i="11"/>
  <c r="E418" i="11"/>
  <c r="D418" i="11"/>
  <c r="C418" i="11"/>
  <c r="B418" i="11"/>
  <c r="K417" i="11"/>
  <c r="J417" i="11"/>
  <c r="I417" i="11"/>
  <c r="H417" i="11"/>
  <c r="G417" i="11"/>
  <c r="F417" i="11"/>
  <c r="E417" i="11"/>
  <c r="D417" i="11"/>
  <c r="C417" i="11"/>
  <c r="B417" i="11"/>
  <c r="K416" i="11"/>
  <c r="J416" i="11"/>
  <c r="I416" i="11"/>
  <c r="H416" i="11"/>
  <c r="G416" i="11"/>
  <c r="F416" i="11"/>
  <c r="E416" i="11"/>
  <c r="D416" i="11"/>
  <c r="C416" i="11"/>
  <c r="B416" i="11"/>
  <c r="K415" i="11"/>
  <c r="J415" i="11"/>
  <c r="I415" i="11"/>
  <c r="H415" i="11"/>
  <c r="G415" i="11"/>
  <c r="F415" i="11"/>
  <c r="E415" i="11"/>
  <c r="D415" i="11"/>
  <c r="C415" i="11"/>
  <c r="B415" i="11"/>
  <c r="K414" i="11"/>
  <c r="J414" i="11"/>
  <c r="I414" i="11"/>
  <c r="H414" i="11"/>
  <c r="G414" i="11"/>
  <c r="F414" i="11"/>
  <c r="E414" i="11"/>
  <c r="D414" i="11"/>
  <c r="C414" i="11"/>
  <c r="B414" i="11"/>
  <c r="K413" i="11"/>
  <c r="J413" i="11"/>
  <c r="I413" i="11"/>
  <c r="H413" i="11"/>
  <c r="G413" i="11"/>
  <c r="F413" i="11"/>
  <c r="E413" i="11"/>
  <c r="D413" i="11"/>
  <c r="C413" i="11"/>
  <c r="B413" i="11"/>
  <c r="K412" i="11"/>
  <c r="J412" i="11"/>
  <c r="I412" i="11"/>
  <c r="H412" i="11"/>
  <c r="G412" i="11"/>
  <c r="F412" i="11"/>
  <c r="E412" i="11"/>
  <c r="D412" i="11"/>
  <c r="C412" i="11"/>
  <c r="B412" i="11"/>
  <c r="K411" i="11"/>
  <c r="J411" i="11"/>
  <c r="I411" i="11"/>
  <c r="H411" i="11"/>
  <c r="G411" i="11"/>
  <c r="F411" i="11"/>
  <c r="E411" i="11"/>
  <c r="D411" i="11"/>
  <c r="C411" i="11"/>
  <c r="B411" i="11"/>
  <c r="K410" i="11"/>
  <c r="J410" i="11"/>
  <c r="I410" i="11"/>
  <c r="H410" i="11"/>
  <c r="G410" i="11"/>
  <c r="F410" i="11"/>
  <c r="E410" i="11"/>
  <c r="D410" i="11"/>
  <c r="C410" i="11"/>
  <c r="B410" i="11"/>
  <c r="K409" i="11"/>
  <c r="J409" i="11"/>
  <c r="I409" i="11"/>
  <c r="H409" i="11"/>
  <c r="G409" i="11"/>
  <c r="F409" i="11"/>
  <c r="E409" i="11"/>
  <c r="D409" i="11"/>
  <c r="C409" i="11"/>
  <c r="B409" i="11"/>
  <c r="K408" i="11"/>
  <c r="J408" i="11"/>
  <c r="I408" i="11"/>
  <c r="H408" i="11"/>
  <c r="G408" i="11"/>
  <c r="F408" i="11"/>
  <c r="E408" i="11"/>
  <c r="D408" i="11"/>
  <c r="C408" i="11"/>
  <c r="B408" i="11"/>
  <c r="K407" i="11"/>
  <c r="J407" i="11"/>
  <c r="I407" i="11"/>
  <c r="H407" i="11"/>
  <c r="G407" i="11"/>
  <c r="F407" i="11"/>
  <c r="E407" i="11"/>
  <c r="D407" i="11"/>
  <c r="C407" i="11"/>
  <c r="B407" i="11"/>
  <c r="K406" i="11"/>
  <c r="J406" i="11"/>
  <c r="I406" i="11"/>
  <c r="H406" i="11"/>
  <c r="G406" i="11"/>
  <c r="F406" i="11"/>
  <c r="E406" i="11"/>
  <c r="D406" i="11"/>
  <c r="C406" i="11"/>
  <c r="B406" i="11"/>
  <c r="K405" i="11"/>
  <c r="J405" i="11"/>
  <c r="I405" i="11"/>
  <c r="H405" i="11"/>
  <c r="G405" i="11"/>
  <c r="F405" i="11"/>
  <c r="E405" i="11"/>
  <c r="D405" i="11"/>
  <c r="C405" i="11"/>
  <c r="B405" i="11"/>
  <c r="K404" i="11"/>
  <c r="J404" i="11"/>
  <c r="I404" i="11"/>
  <c r="H404" i="11"/>
  <c r="G404" i="11"/>
  <c r="F404" i="11"/>
  <c r="E404" i="11"/>
  <c r="D404" i="11"/>
  <c r="C404" i="11"/>
  <c r="B404" i="11"/>
  <c r="K403" i="11"/>
  <c r="J403" i="11"/>
  <c r="I403" i="11"/>
  <c r="H403" i="11"/>
  <c r="G403" i="11"/>
  <c r="F403" i="11"/>
  <c r="E403" i="11"/>
  <c r="D403" i="11"/>
  <c r="C403" i="11"/>
  <c r="B403" i="11"/>
  <c r="K402" i="11"/>
  <c r="J402" i="11"/>
  <c r="I402" i="11"/>
  <c r="H402" i="11"/>
  <c r="G402" i="11"/>
  <c r="F402" i="11"/>
  <c r="E402" i="11"/>
  <c r="D402" i="11"/>
  <c r="C402" i="11"/>
  <c r="B402" i="11"/>
  <c r="K401" i="11"/>
  <c r="J401" i="11"/>
  <c r="I401" i="11"/>
  <c r="H401" i="11"/>
  <c r="G401" i="11"/>
  <c r="F401" i="11"/>
  <c r="E401" i="11"/>
  <c r="D401" i="11"/>
  <c r="C401" i="11"/>
  <c r="B401" i="11"/>
  <c r="K400" i="11"/>
  <c r="J400" i="11"/>
  <c r="I400" i="11"/>
  <c r="H400" i="11"/>
  <c r="G400" i="11"/>
  <c r="F400" i="11"/>
  <c r="E400" i="11"/>
  <c r="D400" i="11"/>
  <c r="C400" i="11"/>
  <c r="B400" i="11"/>
  <c r="K399" i="11"/>
  <c r="J399" i="11"/>
  <c r="I399" i="11"/>
  <c r="H399" i="11"/>
  <c r="G399" i="11"/>
  <c r="F399" i="11"/>
  <c r="E399" i="11"/>
  <c r="D399" i="11"/>
  <c r="C399" i="11"/>
  <c r="B399" i="11"/>
  <c r="K398" i="11"/>
  <c r="J398" i="11"/>
  <c r="I398" i="11"/>
  <c r="H398" i="11"/>
  <c r="G398" i="11"/>
  <c r="F398" i="11"/>
  <c r="E398" i="11"/>
  <c r="D398" i="11"/>
  <c r="C398" i="11"/>
  <c r="B398" i="11"/>
  <c r="K397" i="11"/>
  <c r="J397" i="11"/>
  <c r="I397" i="11"/>
  <c r="H397" i="11"/>
  <c r="G397" i="11"/>
  <c r="F397" i="11"/>
  <c r="E397" i="11"/>
  <c r="D397" i="11"/>
  <c r="C397" i="11"/>
  <c r="B397" i="11"/>
  <c r="K396" i="11"/>
  <c r="J396" i="11"/>
  <c r="I396" i="11"/>
  <c r="H396" i="11"/>
  <c r="G396" i="11"/>
  <c r="F396" i="11"/>
  <c r="E396" i="11"/>
  <c r="D396" i="11"/>
  <c r="C396" i="11"/>
  <c r="B396" i="11"/>
  <c r="K395" i="11"/>
  <c r="J395" i="11"/>
  <c r="I395" i="11"/>
  <c r="H395" i="11"/>
  <c r="G395" i="11"/>
  <c r="F395" i="11"/>
  <c r="E395" i="11"/>
  <c r="D395" i="11"/>
  <c r="C395" i="11"/>
  <c r="B395" i="11"/>
  <c r="K394" i="11"/>
  <c r="J394" i="11"/>
  <c r="I394" i="11"/>
  <c r="H394" i="11"/>
  <c r="G394" i="11"/>
  <c r="F394" i="11"/>
  <c r="E394" i="11"/>
  <c r="D394" i="11"/>
  <c r="C394" i="11"/>
  <c r="B394" i="11"/>
  <c r="K393" i="11"/>
  <c r="J393" i="11"/>
  <c r="I393" i="11"/>
  <c r="H393" i="11"/>
  <c r="G393" i="11"/>
  <c r="F393" i="11"/>
  <c r="E393" i="11"/>
  <c r="D393" i="11"/>
  <c r="C393" i="11"/>
  <c r="B393" i="11"/>
  <c r="K392" i="11"/>
  <c r="J392" i="11"/>
  <c r="I392" i="11"/>
  <c r="H392" i="11"/>
  <c r="G392" i="11"/>
  <c r="F392" i="11"/>
  <c r="E392" i="11"/>
  <c r="D392" i="11"/>
  <c r="C392" i="11"/>
  <c r="B392" i="11"/>
  <c r="K391" i="11"/>
  <c r="J391" i="11"/>
  <c r="I391" i="11"/>
  <c r="H391" i="11"/>
  <c r="G391" i="11"/>
  <c r="F391" i="11"/>
  <c r="E391" i="11"/>
  <c r="D391" i="11"/>
  <c r="C391" i="11"/>
  <c r="B391" i="11"/>
  <c r="K390" i="11"/>
  <c r="J390" i="11"/>
  <c r="I390" i="11"/>
  <c r="H390" i="11"/>
  <c r="G390" i="11"/>
  <c r="F390" i="11"/>
  <c r="E390" i="11"/>
  <c r="D390" i="11"/>
  <c r="C390" i="11"/>
  <c r="B390" i="11"/>
  <c r="K389" i="11"/>
  <c r="J389" i="11"/>
  <c r="I389" i="11"/>
  <c r="H389" i="11"/>
  <c r="G389" i="11"/>
  <c r="F389" i="11"/>
  <c r="E389" i="11"/>
  <c r="D389" i="11"/>
  <c r="C389" i="11"/>
  <c r="B389" i="11"/>
  <c r="K388" i="11"/>
  <c r="J388" i="11"/>
  <c r="I388" i="11"/>
  <c r="H388" i="11"/>
  <c r="G388" i="11"/>
  <c r="F388" i="11"/>
  <c r="E388" i="11"/>
  <c r="D388" i="11"/>
  <c r="C388" i="11"/>
  <c r="B388" i="11"/>
  <c r="K387" i="11"/>
  <c r="J387" i="11"/>
  <c r="I387" i="11"/>
  <c r="H387" i="11"/>
  <c r="G387" i="11"/>
  <c r="F387" i="11"/>
  <c r="E387" i="11"/>
  <c r="D387" i="11"/>
  <c r="C387" i="11"/>
  <c r="B387" i="11"/>
  <c r="K386" i="11"/>
  <c r="J386" i="11"/>
  <c r="I386" i="11"/>
  <c r="H386" i="11"/>
  <c r="G386" i="11"/>
  <c r="F386" i="11"/>
  <c r="E386" i="11"/>
  <c r="D386" i="11"/>
  <c r="C386" i="11"/>
  <c r="B386" i="11"/>
  <c r="K385" i="11"/>
  <c r="J385" i="11"/>
  <c r="I385" i="11"/>
  <c r="H385" i="11"/>
  <c r="G385" i="11"/>
  <c r="F385" i="11"/>
  <c r="E385" i="11"/>
  <c r="D385" i="11"/>
  <c r="C385" i="11"/>
  <c r="B385" i="11"/>
  <c r="K384" i="11"/>
  <c r="J384" i="11"/>
  <c r="I384" i="11"/>
  <c r="H384" i="11"/>
  <c r="G384" i="11"/>
  <c r="F384" i="11"/>
  <c r="E384" i="11"/>
  <c r="D384" i="11"/>
  <c r="C384" i="11"/>
  <c r="B384" i="11"/>
  <c r="K383" i="11"/>
  <c r="J383" i="11"/>
  <c r="I383" i="11"/>
  <c r="H383" i="11"/>
  <c r="G383" i="11"/>
  <c r="F383" i="11"/>
  <c r="E383" i="11"/>
  <c r="D383" i="11"/>
  <c r="C383" i="11"/>
  <c r="B383" i="11"/>
  <c r="K382" i="11"/>
  <c r="J382" i="11"/>
  <c r="I382" i="11"/>
  <c r="H382" i="11"/>
  <c r="G382" i="11"/>
  <c r="F382" i="11"/>
  <c r="E382" i="11"/>
  <c r="D382" i="11"/>
  <c r="C382" i="11"/>
  <c r="B382" i="11"/>
  <c r="K381" i="11"/>
  <c r="J381" i="11"/>
  <c r="I381" i="11"/>
  <c r="H381" i="11"/>
  <c r="G381" i="11"/>
  <c r="F381" i="11"/>
  <c r="E381" i="11"/>
  <c r="D381" i="11"/>
  <c r="C381" i="11"/>
  <c r="B381" i="11"/>
  <c r="K380" i="11"/>
  <c r="J380" i="11"/>
  <c r="I380" i="11"/>
  <c r="H380" i="11"/>
  <c r="G380" i="11"/>
  <c r="F380" i="11"/>
  <c r="E380" i="11"/>
  <c r="D380" i="11"/>
  <c r="C380" i="11"/>
  <c r="B380" i="11"/>
  <c r="K379" i="11"/>
  <c r="J379" i="11"/>
  <c r="I379" i="11"/>
  <c r="H379" i="11"/>
  <c r="G379" i="11"/>
  <c r="F379" i="11"/>
  <c r="E379" i="11"/>
  <c r="D379" i="11"/>
  <c r="C379" i="11"/>
  <c r="B379" i="11"/>
  <c r="K378" i="11"/>
  <c r="J378" i="11"/>
  <c r="I378" i="11"/>
  <c r="H378" i="11"/>
  <c r="G378" i="11"/>
  <c r="F378" i="11"/>
  <c r="E378" i="11"/>
  <c r="D378" i="11"/>
  <c r="C378" i="11"/>
  <c r="B378" i="11"/>
  <c r="K377" i="11"/>
  <c r="J377" i="11"/>
  <c r="I377" i="11"/>
  <c r="H377" i="11"/>
  <c r="G377" i="11"/>
  <c r="F377" i="11"/>
  <c r="E377" i="11"/>
  <c r="D377" i="11"/>
  <c r="C377" i="11"/>
  <c r="B377" i="11"/>
  <c r="K376" i="11"/>
  <c r="J376" i="11"/>
  <c r="I376" i="11"/>
  <c r="H376" i="11"/>
  <c r="G376" i="11"/>
  <c r="F376" i="11"/>
  <c r="E376" i="11"/>
  <c r="D376" i="11"/>
  <c r="C376" i="11"/>
  <c r="B376" i="11"/>
  <c r="K375" i="11"/>
  <c r="J375" i="11"/>
  <c r="I375" i="11"/>
  <c r="H375" i="11"/>
  <c r="G375" i="11"/>
  <c r="F375" i="11"/>
  <c r="E375" i="11"/>
  <c r="D375" i="11"/>
  <c r="C375" i="11"/>
  <c r="B375" i="11"/>
  <c r="K374" i="11"/>
  <c r="J374" i="11"/>
  <c r="I374" i="11"/>
  <c r="H374" i="11"/>
  <c r="G374" i="11"/>
  <c r="F374" i="11"/>
  <c r="E374" i="11"/>
  <c r="D374" i="11"/>
  <c r="C374" i="11"/>
  <c r="B374" i="11"/>
  <c r="K373" i="11"/>
  <c r="J373" i="11"/>
  <c r="I373" i="11"/>
  <c r="H373" i="11"/>
  <c r="G373" i="11"/>
  <c r="F373" i="11"/>
  <c r="E373" i="11"/>
  <c r="D373" i="11"/>
  <c r="C373" i="11"/>
  <c r="B373" i="11"/>
  <c r="K372" i="11"/>
  <c r="J372" i="11"/>
  <c r="I372" i="11"/>
  <c r="H372" i="11"/>
  <c r="G372" i="11"/>
  <c r="F372" i="11"/>
  <c r="E372" i="11"/>
  <c r="D372" i="11"/>
  <c r="C372" i="11"/>
  <c r="B372" i="11"/>
  <c r="K371" i="11"/>
  <c r="J371" i="11"/>
  <c r="I371" i="11"/>
  <c r="H371" i="11"/>
  <c r="G371" i="11"/>
  <c r="F371" i="11"/>
  <c r="E371" i="11"/>
  <c r="D371" i="11"/>
  <c r="C371" i="11"/>
  <c r="B371" i="11"/>
  <c r="K370" i="11"/>
  <c r="J370" i="11"/>
  <c r="I370" i="11"/>
  <c r="H370" i="11"/>
  <c r="G370" i="11"/>
  <c r="F370" i="11"/>
  <c r="E370" i="11"/>
  <c r="D370" i="11"/>
  <c r="C370" i="11"/>
  <c r="B370" i="11"/>
  <c r="K369" i="11"/>
  <c r="J369" i="11"/>
  <c r="I369" i="11"/>
  <c r="H369" i="11"/>
  <c r="G369" i="11"/>
  <c r="F369" i="11"/>
  <c r="E369" i="11"/>
  <c r="D369" i="11"/>
  <c r="C369" i="11"/>
  <c r="B369" i="11"/>
  <c r="K368" i="11"/>
  <c r="J368" i="11"/>
  <c r="I368" i="11"/>
  <c r="H368" i="11"/>
  <c r="G368" i="11"/>
  <c r="F368" i="11"/>
  <c r="E368" i="11"/>
  <c r="D368" i="11"/>
  <c r="C368" i="11"/>
  <c r="B368" i="11"/>
  <c r="K367" i="11"/>
  <c r="J367" i="11"/>
  <c r="I367" i="11"/>
  <c r="H367" i="11"/>
  <c r="G367" i="11"/>
  <c r="F367" i="11"/>
  <c r="E367" i="11"/>
  <c r="D367" i="11"/>
  <c r="C367" i="11"/>
  <c r="B367" i="11"/>
  <c r="K366" i="11"/>
  <c r="J366" i="11"/>
  <c r="I366" i="11"/>
  <c r="H366" i="11"/>
  <c r="G366" i="11"/>
  <c r="F366" i="11"/>
  <c r="E366" i="11"/>
  <c r="D366" i="11"/>
  <c r="C366" i="11"/>
  <c r="B366" i="11"/>
  <c r="K365" i="11"/>
  <c r="J365" i="11"/>
  <c r="I365" i="11"/>
  <c r="H365" i="11"/>
  <c r="G365" i="11"/>
  <c r="F365" i="11"/>
  <c r="E365" i="11"/>
  <c r="D365" i="11"/>
  <c r="C365" i="11"/>
  <c r="B365" i="11"/>
  <c r="K364" i="11"/>
  <c r="J364" i="11"/>
  <c r="I364" i="11"/>
  <c r="H364" i="11"/>
  <c r="G364" i="11"/>
  <c r="F364" i="11"/>
  <c r="E364" i="11"/>
  <c r="D364" i="11"/>
  <c r="C364" i="11"/>
  <c r="B364" i="11"/>
  <c r="K363" i="11"/>
  <c r="J363" i="11"/>
  <c r="I363" i="11"/>
  <c r="H363" i="11"/>
  <c r="G363" i="11"/>
  <c r="F363" i="11"/>
  <c r="E363" i="11"/>
  <c r="D363" i="11"/>
  <c r="C363" i="11"/>
  <c r="B363" i="11"/>
  <c r="K362" i="11"/>
  <c r="J362" i="11"/>
  <c r="I362" i="11"/>
  <c r="H362" i="11"/>
  <c r="G362" i="11"/>
  <c r="F362" i="11"/>
  <c r="E362" i="11"/>
  <c r="D362" i="11"/>
  <c r="C362" i="11"/>
  <c r="B362" i="11"/>
  <c r="K361" i="11"/>
  <c r="J361" i="11"/>
  <c r="I361" i="11"/>
  <c r="H361" i="11"/>
  <c r="G361" i="11"/>
  <c r="F361" i="11"/>
  <c r="E361" i="11"/>
  <c r="D361" i="11"/>
  <c r="C361" i="11"/>
  <c r="B361" i="11"/>
  <c r="K360" i="11"/>
  <c r="J360" i="11"/>
  <c r="I360" i="11"/>
  <c r="H360" i="11"/>
  <c r="G360" i="11"/>
  <c r="F360" i="11"/>
  <c r="E360" i="11"/>
  <c r="D360" i="11"/>
  <c r="C360" i="11"/>
  <c r="B360" i="11"/>
  <c r="K359" i="11"/>
  <c r="J359" i="11"/>
  <c r="I359" i="11"/>
  <c r="H359" i="11"/>
  <c r="G359" i="11"/>
  <c r="F359" i="11"/>
  <c r="E359" i="11"/>
  <c r="D359" i="11"/>
  <c r="C359" i="11"/>
  <c r="B359" i="11"/>
  <c r="K358" i="11"/>
  <c r="J358" i="11"/>
  <c r="I358" i="11"/>
  <c r="H358" i="11"/>
  <c r="G358" i="11"/>
  <c r="F358" i="11"/>
  <c r="E358" i="11"/>
  <c r="D358" i="11"/>
  <c r="C358" i="11"/>
  <c r="B358" i="11"/>
  <c r="K357" i="11"/>
  <c r="J357" i="11"/>
  <c r="I357" i="11"/>
  <c r="H357" i="11"/>
  <c r="G357" i="11"/>
  <c r="F357" i="11"/>
  <c r="E357" i="11"/>
  <c r="D357" i="11"/>
  <c r="C357" i="11"/>
  <c r="B357" i="11"/>
  <c r="K356" i="11"/>
  <c r="J356" i="11"/>
  <c r="I356" i="11"/>
  <c r="H356" i="11"/>
  <c r="G356" i="11"/>
  <c r="F356" i="11"/>
  <c r="E356" i="11"/>
  <c r="D356" i="11"/>
  <c r="C356" i="11"/>
  <c r="B356" i="11"/>
  <c r="K355" i="11"/>
  <c r="J355" i="11"/>
  <c r="I355" i="11"/>
  <c r="H355" i="11"/>
  <c r="G355" i="11"/>
  <c r="F355" i="11"/>
  <c r="E355" i="11"/>
  <c r="D355" i="11"/>
  <c r="C355" i="11"/>
  <c r="B355" i="11"/>
  <c r="K354" i="11"/>
  <c r="J354" i="11"/>
  <c r="I354" i="11"/>
  <c r="H354" i="11"/>
  <c r="G354" i="11"/>
  <c r="F354" i="11"/>
  <c r="E354" i="11"/>
  <c r="D354" i="11"/>
  <c r="C354" i="11"/>
  <c r="B354" i="11"/>
  <c r="K353" i="11"/>
  <c r="J353" i="11"/>
  <c r="I353" i="11"/>
  <c r="H353" i="11"/>
  <c r="G353" i="11"/>
  <c r="F353" i="11"/>
  <c r="E353" i="11"/>
  <c r="D353" i="11"/>
  <c r="C353" i="11"/>
  <c r="B353" i="11"/>
  <c r="K352" i="11"/>
  <c r="J352" i="11"/>
  <c r="I352" i="11"/>
  <c r="H352" i="11"/>
  <c r="G352" i="11"/>
  <c r="F352" i="11"/>
  <c r="E352" i="11"/>
  <c r="D352" i="11"/>
  <c r="C352" i="11"/>
  <c r="B352" i="11"/>
  <c r="K351" i="11"/>
  <c r="J351" i="11"/>
  <c r="I351" i="11"/>
  <c r="H351" i="11"/>
  <c r="G351" i="11"/>
  <c r="F351" i="11"/>
  <c r="E351" i="11"/>
  <c r="D351" i="11"/>
  <c r="C351" i="11"/>
  <c r="B351" i="11"/>
  <c r="K350" i="11"/>
  <c r="J350" i="11"/>
  <c r="I350" i="11"/>
  <c r="H350" i="11"/>
  <c r="G350" i="11"/>
  <c r="F350" i="11"/>
  <c r="E350" i="11"/>
  <c r="D350" i="11"/>
  <c r="C350" i="11"/>
  <c r="B350" i="11"/>
  <c r="K349" i="11"/>
  <c r="J349" i="11"/>
  <c r="I349" i="11"/>
  <c r="H349" i="11"/>
  <c r="G349" i="11"/>
  <c r="F349" i="11"/>
  <c r="E349" i="11"/>
  <c r="D349" i="11"/>
  <c r="C349" i="11"/>
  <c r="B349" i="11"/>
  <c r="K348" i="11"/>
  <c r="J348" i="11"/>
  <c r="I348" i="11"/>
  <c r="H348" i="11"/>
  <c r="G348" i="11"/>
  <c r="F348" i="11"/>
  <c r="E348" i="11"/>
  <c r="D348" i="11"/>
  <c r="C348" i="11"/>
  <c r="B348" i="11"/>
  <c r="K347" i="11"/>
  <c r="J347" i="11"/>
  <c r="I347" i="11"/>
  <c r="H347" i="11"/>
  <c r="G347" i="11"/>
  <c r="F347" i="11"/>
  <c r="E347" i="11"/>
  <c r="D347" i="11"/>
  <c r="C347" i="11"/>
  <c r="B347" i="11"/>
  <c r="K346" i="11"/>
  <c r="J346" i="11"/>
  <c r="I346" i="11"/>
  <c r="H346" i="11"/>
  <c r="G346" i="11"/>
  <c r="F346" i="11"/>
  <c r="E346" i="11"/>
  <c r="D346" i="11"/>
  <c r="C346" i="11"/>
  <c r="B346" i="11"/>
  <c r="K345" i="11"/>
  <c r="J345" i="11"/>
  <c r="I345" i="11"/>
  <c r="H345" i="11"/>
  <c r="G345" i="11"/>
  <c r="F345" i="11"/>
  <c r="E345" i="11"/>
  <c r="D345" i="11"/>
  <c r="C345" i="11"/>
  <c r="B345" i="11"/>
  <c r="K344" i="11"/>
  <c r="J344" i="11"/>
  <c r="I344" i="11"/>
  <c r="H344" i="11"/>
  <c r="G344" i="11"/>
  <c r="F344" i="11"/>
  <c r="E344" i="11"/>
  <c r="D344" i="11"/>
  <c r="C344" i="11"/>
  <c r="B344" i="11"/>
  <c r="K343" i="11"/>
  <c r="J343" i="11"/>
  <c r="I343" i="11"/>
  <c r="H343" i="11"/>
  <c r="G343" i="11"/>
  <c r="F343" i="11"/>
  <c r="E343" i="11"/>
  <c r="D343" i="11"/>
  <c r="C343" i="11"/>
  <c r="B343" i="11"/>
  <c r="K342" i="11"/>
  <c r="J342" i="11"/>
  <c r="I342" i="11"/>
  <c r="H342" i="11"/>
  <c r="G342" i="11"/>
  <c r="F342" i="11"/>
  <c r="E342" i="11"/>
  <c r="D342" i="11"/>
  <c r="C342" i="11"/>
  <c r="B342" i="11"/>
  <c r="K341" i="11"/>
  <c r="J341" i="11"/>
  <c r="I341" i="11"/>
  <c r="H341" i="11"/>
  <c r="G341" i="11"/>
  <c r="F341" i="11"/>
  <c r="E341" i="11"/>
  <c r="D341" i="11"/>
  <c r="C341" i="11"/>
  <c r="B341" i="11"/>
  <c r="K340" i="11"/>
  <c r="J340" i="11"/>
  <c r="I340" i="11"/>
  <c r="H340" i="11"/>
  <c r="G340" i="11"/>
  <c r="F340" i="11"/>
  <c r="E340" i="11"/>
  <c r="D340" i="11"/>
  <c r="C340" i="11"/>
  <c r="B340" i="11"/>
  <c r="K339" i="11"/>
  <c r="J339" i="11"/>
  <c r="I339" i="11"/>
  <c r="H339" i="11"/>
  <c r="G339" i="11"/>
  <c r="F339" i="11"/>
  <c r="E339" i="11"/>
  <c r="D339" i="11"/>
  <c r="C339" i="11"/>
  <c r="B339" i="11"/>
  <c r="K338" i="11"/>
  <c r="J338" i="11"/>
  <c r="I338" i="11"/>
  <c r="H338" i="11"/>
  <c r="G338" i="11"/>
  <c r="F338" i="11"/>
  <c r="E338" i="11"/>
  <c r="D338" i="11"/>
  <c r="C338" i="11"/>
  <c r="B338" i="11"/>
  <c r="K337" i="11"/>
  <c r="J337" i="11"/>
  <c r="I337" i="11"/>
  <c r="H337" i="11"/>
  <c r="G337" i="11"/>
  <c r="F337" i="11"/>
  <c r="E337" i="11"/>
  <c r="D337" i="11"/>
  <c r="C337" i="11"/>
  <c r="B337" i="11"/>
  <c r="K336" i="11"/>
  <c r="J336" i="11"/>
  <c r="I336" i="11"/>
  <c r="H336" i="11"/>
  <c r="G336" i="11"/>
  <c r="F336" i="11"/>
  <c r="E336" i="11"/>
  <c r="D336" i="11"/>
  <c r="C336" i="11"/>
  <c r="B336" i="11"/>
  <c r="K335" i="11"/>
  <c r="J335" i="11"/>
  <c r="I335" i="11"/>
  <c r="H335" i="11"/>
  <c r="G335" i="11"/>
  <c r="F335" i="11"/>
  <c r="E335" i="11"/>
  <c r="D335" i="11"/>
  <c r="C335" i="11"/>
  <c r="B335" i="11"/>
  <c r="K334" i="11"/>
  <c r="J334" i="11"/>
  <c r="I334" i="11"/>
  <c r="H334" i="11"/>
  <c r="G334" i="11"/>
  <c r="F334" i="11"/>
  <c r="E334" i="11"/>
  <c r="D334" i="11"/>
  <c r="C334" i="11"/>
  <c r="B334" i="11"/>
  <c r="K333" i="11"/>
  <c r="J333" i="11"/>
  <c r="I333" i="11"/>
  <c r="H333" i="11"/>
  <c r="G333" i="11"/>
  <c r="F333" i="11"/>
  <c r="E333" i="11"/>
  <c r="D333" i="11"/>
  <c r="C333" i="11"/>
  <c r="B333" i="11"/>
  <c r="K332" i="11"/>
  <c r="J332" i="11"/>
  <c r="I332" i="11"/>
  <c r="H332" i="11"/>
  <c r="G332" i="11"/>
  <c r="F332" i="11"/>
  <c r="E332" i="11"/>
  <c r="D332" i="11"/>
  <c r="C332" i="11"/>
  <c r="B332" i="11"/>
  <c r="K331" i="11"/>
  <c r="J331" i="11"/>
  <c r="I331" i="11"/>
  <c r="H331" i="11"/>
  <c r="G331" i="11"/>
  <c r="F331" i="11"/>
  <c r="E331" i="11"/>
  <c r="D331" i="11"/>
  <c r="C331" i="11"/>
  <c r="B331" i="11"/>
  <c r="K330" i="11"/>
  <c r="J330" i="11"/>
  <c r="I330" i="11"/>
  <c r="H330" i="11"/>
  <c r="G330" i="11"/>
  <c r="F330" i="11"/>
  <c r="E330" i="11"/>
  <c r="D330" i="11"/>
  <c r="C330" i="11"/>
  <c r="B330" i="11"/>
  <c r="K329" i="11"/>
  <c r="J329" i="11"/>
  <c r="I329" i="11"/>
  <c r="H329" i="11"/>
  <c r="G329" i="11"/>
  <c r="F329" i="11"/>
  <c r="E329" i="11"/>
  <c r="D329" i="11"/>
  <c r="C329" i="11"/>
  <c r="B329" i="11"/>
  <c r="K328" i="11"/>
  <c r="J328" i="11"/>
  <c r="I328" i="11"/>
  <c r="H328" i="11"/>
  <c r="G328" i="11"/>
  <c r="F328" i="11"/>
  <c r="E328" i="11"/>
  <c r="D328" i="11"/>
  <c r="C328" i="11"/>
  <c r="B328" i="11"/>
  <c r="K327" i="11"/>
  <c r="J327" i="11"/>
  <c r="I327" i="11"/>
  <c r="H327" i="11"/>
  <c r="G327" i="11"/>
  <c r="F327" i="11"/>
  <c r="E327" i="11"/>
  <c r="D327" i="11"/>
  <c r="C327" i="11"/>
  <c r="B327" i="11"/>
  <c r="K326" i="11"/>
  <c r="J326" i="11"/>
  <c r="I326" i="11"/>
  <c r="H326" i="11"/>
  <c r="G326" i="11"/>
  <c r="F326" i="11"/>
  <c r="E326" i="11"/>
  <c r="D326" i="11"/>
  <c r="C326" i="11"/>
  <c r="B326" i="11"/>
  <c r="K325" i="11"/>
  <c r="J325" i="11"/>
  <c r="I325" i="11"/>
  <c r="H325" i="11"/>
  <c r="G325" i="11"/>
  <c r="F325" i="11"/>
  <c r="E325" i="11"/>
  <c r="D325" i="11"/>
  <c r="C325" i="11"/>
  <c r="B325" i="11"/>
  <c r="K324" i="11"/>
  <c r="J324" i="11"/>
  <c r="I324" i="11"/>
  <c r="H324" i="11"/>
  <c r="G324" i="11"/>
  <c r="F324" i="11"/>
  <c r="E324" i="11"/>
  <c r="D324" i="11"/>
  <c r="C324" i="11"/>
  <c r="B324" i="11"/>
  <c r="K323" i="11"/>
  <c r="J323" i="11"/>
  <c r="I323" i="11"/>
  <c r="H323" i="11"/>
  <c r="G323" i="11"/>
  <c r="F323" i="11"/>
  <c r="E323" i="11"/>
  <c r="D323" i="11"/>
  <c r="C323" i="11"/>
  <c r="B323" i="11"/>
  <c r="K322" i="11"/>
  <c r="J322" i="11"/>
  <c r="I322" i="11"/>
  <c r="H322" i="11"/>
  <c r="G322" i="11"/>
  <c r="F322" i="11"/>
  <c r="E322" i="11"/>
  <c r="D322" i="11"/>
  <c r="C322" i="11"/>
  <c r="B322" i="11"/>
  <c r="K321" i="11"/>
  <c r="J321" i="11"/>
  <c r="I321" i="11"/>
  <c r="H321" i="11"/>
  <c r="G321" i="11"/>
  <c r="F321" i="11"/>
  <c r="E321" i="11"/>
  <c r="D321" i="11"/>
  <c r="C321" i="11"/>
  <c r="B321" i="11"/>
  <c r="K320" i="11"/>
  <c r="J320" i="11"/>
  <c r="I320" i="11"/>
  <c r="H320" i="11"/>
  <c r="G320" i="11"/>
  <c r="F320" i="11"/>
  <c r="E320" i="11"/>
  <c r="D320" i="11"/>
  <c r="C320" i="11"/>
  <c r="B320" i="11"/>
  <c r="K319" i="11"/>
  <c r="J319" i="11"/>
  <c r="I319" i="11"/>
  <c r="H319" i="11"/>
  <c r="G319" i="11"/>
  <c r="F319" i="11"/>
  <c r="E319" i="11"/>
  <c r="D319" i="11"/>
  <c r="C319" i="11"/>
  <c r="B319" i="11"/>
  <c r="K318" i="11"/>
  <c r="J318" i="11"/>
  <c r="I318" i="11"/>
  <c r="H318" i="11"/>
  <c r="G318" i="11"/>
  <c r="F318" i="11"/>
  <c r="E318" i="11"/>
  <c r="D318" i="11"/>
  <c r="C318" i="11"/>
  <c r="B318" i="11"/>
  <c r="K317" i="11"/>
  <c r="J317" i="11"/>
  <c r="I317" i="11"/>
  <c r="H317" i="11"/>
  <c r="G317" i="11"/>
  <c r="F317" i="11"/>
  <c r="E317" i="11"/>
  <c r="D317" i="11"/>
  <c r="C317" i="11"/>
  <c r="B317" i="11"/>
  <c r="K316" i="11"/>
  <c r="J316" i="11"/>
  <c r="I316" i="11"/>
  <c r="H316" i="11"/>
  <c r="G316" i="11"/>
  <c r="F316" i="11"/>
  <c r="E316" i="11"/>
  <c r="D316" i="11"/>
  <c r="C316" i="11"/>
  <c r="B316" i="11"/>
  <c r="K315" i="11"/>
  <c r="J315" i="11"/>
  <c r="I315" i="11"/>
  <c r="H315" i="11"/>
  <c r="G315" i="11"/>
  <c r="F315" i="11"/>
  <c r="E315" i="11"/>
  <c r="D315" i="11"/>
  <c r="C315" i="11"/>
  <c r="B315" i="11"/>
  <c r="K314" i="11"/>
  <c r="J314" i="11"/>
  <c r="I314" i="11"/>
  <c r="H314" i="11"/>
  <c r="G314" i="11"/>
  <c r="F314" i="11"/>
  <c r="E314" i="11"/>
  <c r="D314" i="11"/>
  <c r="C314" i="11"/>
  <c r="B314" i="11"/>
  <c r="K313" i="11"/>
  <c r="J313" i="11"/>
  <c r="I313" i="11"/>
  <c r="H313" i="11"/>
  <c r="G313" i="11"/>
  <c r="F313" i="11"/>
  <c r="E313" i="11"/>
  <c r="D313" i="11"/>
  <c r="C313" i="11"/>
  <c r="B313" i="11"/>
  <c r="K312" i="11"/>
  <c r="J312" i="11"/>
  <c r="I312" i="11"/>
  <c r="H312" i="11"/>
  <c r="G312" i="11"/>
  <c r="F312" i="11"/>
  <c r="E312" i="11"/>
  <c r="D312" i="11"/>
  <c r="C312" i="11"/>
  <c r="B312" i="11"/>
  <c r="K311" i="11"/>
  <c r="J311" i="11"/>
  <c r="I311" i="11"/>
  <c r="H311" i="11"/>
  <c r="G311" i="11"/>
  <c r="F311" i="11"/>
  <c r="E311" i="11"/>
  <c r="D311" i="11"/>
  <c r="C311" i="11"/>
  <c r="B311" i="11"/>
  <c r="K310" i="11"/>
  <c r="J310" i="11"/>
  <c r="I310" i="11"/>
  <c r="H310" i="11"/>
  <c r="G310" i="11"/>
  <c r="F310" i="11"/>
  <c r="E310" i="11"/>
  <c r="D310" i="11"/>
  <c r="C310" i="11"/>
  <c r="B310" i="11"/>
  <c r="K309" i="11"/>
  <c r="J309" i="11"/>
  <c r="I309" i="11"/>
  <c r="H309" i="11"/>
  <c r="G309" i="11"/>
  <c r="F309" i="11"/>
  <c r="E309" i="11"/>
  <c r="D309" i="11"/>
  <c r="C309" i="11"/>
  <c r="B309" i="11"/>
  <c r="K308" i="11"/>
  <c r="J308" i="11"/>
  <c r="I308" i="11"/>
  <c r="H308" i="11"/>
  <c r="G308" i="11"/>
  <c r="F308" i="11"/>
  <c r="E308" i="11"/>
  <c r="D308" i="11"/>
  <c r="C308" i="11"/>
  <c r="B308" i="11"/>
  <c r="K307" i="11"/>
  <c r="J307" i="11"/>
  <c r="I307" i="11"/>
  <c r="H307" i="11"/>
  <c r="G307" i="11"/>
  <c r="F307" i="11"/>
  <c r="E307" i="11"/>
  <c r="D307" i="11"/>
  <c r="C307" i="11"/>
  <c r="B307" i="11"/>
  <c r="K306" i="11"/>
  <c r="J306" i="11"/>
  <c r="I306" i="11"/>
  <c r="H306" i="11"/>
  <c r="G306" i="11"/>
  <c r="F306" i="11"/>
  <c r="E306" i="11"/>
  <c r="D306" i="11"/>
  <c r="C306" i="11"/>
  <c r="B306" i="11"/>
  <c r="K305" i="11"/>
  <c r="J305" i="11"/>
  <c r="I305" i="11"/>
  <c r="H305" i="11"/>
  <c r="G305" i="11"/>
  <c r="F305" i="11"/>
  <c r="E305" i="11"/>
  <c r="D305" i="11"/>
  <c r="C305" i="11"/>
  <c r="B305" i="11"/>
  <c r="K304" i="11"/>
  <c r="J304" i="11"/>
  <c r="I304" i="11"/>
  <c r="H304" i="11"/>
  <c r="G304" i="11"/>
  <c r="F304" i="11"/>
  <c r="E304" i="11"/>
  <c r="D304" i="11"/>
  <c r="C304" i="11"/>
  <c r="B304" i="11"/>
  <c r="K303" i="11"/>
  <c r="J303" i="11"/>
  <c r="I303" i="11"/>
  <c r="H303" i="11"/>
  <c r="G303" i="11"/>
  <c r="F303" i="11"/>
  <c r="E303" i="11"/>
  <c r="D303" i="11"/>
  <c r="C303" i="11"/>
  <c r="B303" i="11"/>
  <c r="K302" i="11"/>
  <c r="J302" i="11"/>
  <c r="I302" i="11"/>
  <c r="H302" i="11"/>
  <c r="G302" i="11"/>
  <c r="F302" i="11"/>
  <c r="E302" i="11"/>
  <c r="D302" i="11"/>
  <c r="C302" i="11"/>
  <c r="B302" i="11"/>
  <c r="K301" i="11"/>
  <c r="J301" i="11"/>
  <c r="I301" i="11"/>
  <c r="H301" i="11"/>
  <c r="G301" i="11"/>
  <c r="F301" i="11"/>
  <c r="E301" i="11"/>
  <c r="D301" i="11"/>
  <c r="C301" i="11"/>
  <c r="B301" i="11"/>
  <c r="K300" i="11"/>
  <c r="J300" i="11"/>
  <c r="I300" i="11"/>
  <c r="H300" i="11"/>
  <c r="G300" i="11"/>
  <c r="F300" i="11"/>
  <c r="E300" i="11"/>
  <c r="D300" i="11"/>
  <c r="C300" i="11"/>
  <c r="B300" i="11"/>
  <c r="K299" i="11"/>
  <c r="J299" i="11"/>
  <c r="I299" i="11"/>
  <c r="H299" i="11"/>
  <c r="G299" i="11"/>
  <c r="F299" i="11"/>
  <c r="E299" i="11"/>
  <c r="D299" i="11"/>
  <c r="C299" i="11"/>
  <c r="B299" i="11"/>
  <c r="K298" i="11"/>
  <c r="J298" i="11"/>
  <c r="I298" i="11"/>
  <c r="H298" i="11"/>
  <c r="G298" i="11"/>
  <c r="F298" i="11"/>
  <c r="E298" i="11"/>
  <c r="D298" i="11"/>
  <c r="C298" i="11"/>
  <c r="B298" i="11"/>
  <c r="K297" i="11"/>
  <c r="J297" i="11"/>
  <c r="I297" i="11"/>
  <c r="H297" i="11"/>
  <c r="G297" i="11"/>
  <c r="F297" i="11"/>
  <c r="E297" i="11"/>
  <c r="D297" i="11"/>
  <c r="C297" i="11"/>
  <c r="B297" i="11"/>
  <c r="K296" i="11"/>
  <c r="J296" i="11"/>
  <c r="I296" i="11"/>
  <c r="H296" i="11"/>
  <c r="G296" i="11"/>
  <c r="F296" i="11"/>
  <c r="E296" i="11"/>
  <c r="D296" i="11"/>
  <c r="C296" i="11"/>
  <c r="B296" i="11"/>
  <c r="K295" i="11"/>
  <c r="J295" i="11"/>
  <c r="I295" i="11"/>
  <c r="H295" i="11"/>
  <c r="G295" i="11"/>
  <c r="F295" i="11"/>
  <c r="E295" i="11"/>
  <c r="D295" i="11"/>
  <c r="C295" i="11"/>
  <c r="B295" i="11"/>
  <c r="K294" i="11"/>
  <c r="J294" i="11"/>
  <c r="I294" i="11"/>
  <c r="H294" i="11"/>
  <c r="G294" i="11"/>
  <c r="F294" i="11"/>
  <c r="E294" i="11"/>
  <c r="D294" i="11"/>
  <c r="C294" i="11"/>
  <c r="B294" i="11"/>
  <c r="K293" i="11"/>
  <c r="J293" i="11"/>
  <c r="I293" i="11"/>
  <c r="H293" i="11"/>
  <c r="G293" i="11"/>
  <c r="F293" i="11"/>
  <c r="E293" i="11"/>
  <c r="D293" i="11"/>
  <c r="C293" i="11"/>
  <c r="B293" i="11"/>
  <c r="K292" i="11"/>
  <c r="J292" i="11"/>
  <c r="I292" i="11"/>
  <c r="H292" i="11"/>
  <c r="G292" i="11"/>
  <c r="F292" i="11"/>
  <c r="E292" i="11"/>
  <c r="D292" i="11"/>
  <c r="C292" i="11"/>
  <c r="B292" i="11"/>
  <c r="K291" i="11"/>
  <c r="J291" i="11"/>
  <c r="I291" i="11"/>
  <c r="H291" i="11"/>
  <c r="G291" i="11"/>
  <c r="F291" i="11"/>
  <c r="E291" i="11"/>
  <c r="D291" i="11"/>
  <c r="C291" i="11"/>
  <c r="B291" i="11"/>
  <c r="K290" i="11"/>
  <c r="J290" i="11"/>
  <c r="I290" i="11"/>
  <c r="H290" i="11"/>
  <c r="G290" i="11"/>
  <c r="F290" i="11"/>
  <c r="E290" i="11"/>
  <c r="D290" i="11"/>
  <c r="C290" i="11"/>
  <c r="B290" i="11"/>
  <c r="K289" i="11"/>
  <c r="J289" i="11"/>
  <c r="I289" i="11"/>
  <c r="H289" i="11"/>
  <c r="G289" i="11"/>
  <c r="F289" i="11"/>
  <c r="E289" i="11"/>
  <c r="D289" i="11"/>
  <c r="C289" i="11"/>
  <c r="B289" i="11"/>
  <c r="K288" i="11"/>
  <c r="J288" i="11"/>
  <c r="I288" i="11"/>
  <c r="H288" i="11"/>
  <c r="G288" i="11"/>
  <c r="F288" i="11"/>
  <c r="E288" i="11"/>
  <c r="D288" i="11"/>
  <c r="C288" i="11"/>
  <c r="B288" i="11"/>
  <c r="K287" i="11"/>
  <c r="J287" i="11"/>
  <c r="I287" i="11"/>
  <c r="H287" i="11"/>
  <c r="G287" i="11"/>
  <c r="F287" i="11"/>
  <c r="E287" i="11"/>
  <c r="D287" i="11"/>
  <c r="C287" i="11"/>
  <c r="B287" i="11"/>
  <c r="K286" i="11"/>
  <c r="J286" i="11"/>
  <c r="I286" i="11"/>
  <c r="H286" i="11"/>
  <c r="G286" i="11"/>
  <c r="F286" i="11"/>
  <c r="E286" i="11"/>
  <c r="D286" i="11"/>
  <c r="C286" i="11"/>
  <c r="B286" i="11"/>
  <c r="K285" i="11"/>
  <c r="J285" i="11"/>
  <c r="I285" i="11"/>
  <c r="H285" i="11"/>
  <c r="G285" i="11"/>
  <c r="F285" i="11"/>
  <c r="E285" i="11"/>
  <c r="D285" i="11"/>
  <c r="C285" i="11"/>
  <c r="B285" i="11"/>
  <c r="K284" i="11"/>
  <c r="J284" i="11"/>
  <c r="I284" i="11"/>
  <c r="H284" i="11"/>
  <c r="G284" i="11"/>
  <c r="F284" i="11"/>
  <c r="E284" i="11"/>
  <c r="D284" i="11"/>
  <c r="C284" i="11"/>
  <c r="B284" i="11"/>
  <c r="K283" i="11"/>
  <c r="J283" i="11"/>
  <c r="I283" i="11"/>
  <c r="H283" i="11"/>
  <c r="G283" i="11"/>
  <c r="F283" i="11"/>
  <c r="E283" i="11"/>
  <c r="D283" i="11"/>
  <c r="C283" i="11"/>
  <c r="B283" i="11"/>
  <c r="K282" i="11"/>
  <c r="J282" i="11"/>
  <c r="I282" i="11"/>
  <c r="H282" i="11"/>
  <c r="G282" i="11"/>
  <c r="F282" i="11"/>
  <c r="E282" i="11"/>
  <c r="D282" i="11"/>
  <c r="C282" i="11"/>
  <c r="B282" i="11"/>
  <c r="K281" i="11"/>
  <c r="J281" i="11"/>
  <c r="I281" i="11"/>
  <c r="H281" i="11"/>
  <c r="G281" i="11"/>
  <c r="F281" i="11"/>
  <c r="E281" i="11"/>
  <c r="D281" i="11"/>
  <c r="C281" i="11"/>
  <c r="B281" i="11"/>
  <c r="K280" i="11"/>
  <c r="J280" i="11"/>
  <c r="I280" i="11"/>
  <c r="H280" i="11"/>
  <c r="G280" i="11"/>
  <c r="F280" i="11"/>
  <c r="E280" i="11"/>
  <c r="D280" i="11"/>
  <c r="C280" i="11"/>
  <c r="B280" i="11"/>
  <c r="K279" i="11"/>
  <c r="J279" i="11"/>
  <c r="I279" i="11"/>
  <c r="H279" i="11"/>
  <c r="G279" i="11"/>
  <c r="F279" i="11"/>
  <c r="E279" i="11"/>
  <c r="D279" i="11"/>
  <c r="C279" i="11"/>
  <c r="B279" i="11"/>
  <c r="K278" i="11"/>
  <c r="J278" i="11"/>
  <c r="I278" i="11"/>
  <c r="H278" i="11"/>
  <c r="G278" i="11"/>
  <c r="F278" i="11"/>
  <c r="E278" i="11"/>
  <c r="D278" i="11"/>
  <c r="C278" i="11"/>
  <c r="B278" i="11"/>
  <c r="K277" i="11"/>
  <c r="J277" i="11"/>
  <c r="I277" i="11"/>
  <c r="H277" i="11"/>
  <c r="G277" i="11"/>
  <c r="F277" i="11"/>
  <c r="E277" i="11"/>
  <c r="D277" i="11"/>
  <c r="C277" i="11"/>
  <c r="B277" i="11"/>
  <c r="K276" i="11"/>
  <c r="J276" i="11"/>
  <c r="I276" i="11"/>
  <c r="H276" i="11"/>
  <c r="G276" i="11"/>
  <c r="F276" i="11"/>
  <c r="E276" i="11"/>
  <c r="D276" i="11"/>
  <c r="C276" i="11"/>
  <c r="B276" i="11"/>
  <c r="K275" i="11"/>
  <c r="J275" i="11"/>
  <c r="I275" i="11"/>
  <c r="H275" i="11"/>
  <c r="G275" i="11"/>
  <c r="F275" i="11"/>
  <c r="E275" i="11"/>
  <c r="D275" i="11"/>
  <c r="C275" i="11"/>
  <c r="B275" i="11"/>
  <c r="K274" i="11"/>
  <c r="J274" i="11"/>
  <c r="I274" i="11"/>
  <c r="H274" i="11"/>
  <c r="G274" i="11"/>
  <c r="F274" i="11"/>
  <c r="E274" i="11"/>
  <c r="D274" i="11"/>
  <c r="C274" i="11"/>
  <c r="B274" i="11"/>
  <c r="K273" i="11"/>
  <c r="J273" i="11"/>
  <c r="I273" i="11"/>
  <c r="H273" i="11"/>
  <c r="G273" i="11"/>
  <c r="F273" i="11"/>
  <c r="E273" i="11"/>
  <c r="D273" i="11"/>
  <c r="C273" i="11"/>
  <c r="B273" i="11"/>
  <c r="K272" i="11"/>
  <c r="J272" i="11"/>
  <c r="I272" i="11"/>
  <c r="H272" i="11"/>
  <c r="G272" i="11"/>
  <c r="F272" i="11"/>
  <c r="E272" i="11"/>
  <c r="D272" i="11"/>
  <c r="C272" i="11"/>
  <c r="B272" i="11"/>
  <c r="K271" i="11"/>
  <c r="J271" i="11"/>
  <c r="I271" i="11"/>
  <c r="H271" i="11"/>
  <c r="G271" i="11"/>
  <c r="F271" i="11"/>
  <c r="E271" i="11"/>
  <c r="D271" i="11"/>
  <c r="C271" i="11"/>
  <c r="B271" i="11"/>
  <c r="K270" i="11"/>
  <c r="J270" i="11"/>
  <c r="I270" i="11"/>
  <c r="H270" i="11"/>
  <c r="G270" i="11"/>
  <c r="F270" i="11"/>
  <c r="E270" i="11"/>
  <c r="D270" i="11"/>
  <c r="C270" i="11"/>
  <c r="B270" i="11"/>
  <c r="K269" i="11"/>
  <c r="J269" i="11"/>
  <c r="I269" i="11"/>
  <c r="H269" i="11"/>
  <c r="G269" i="11"/>
  <c r="F269" i="11"/>
  <c r="E269" i="11"/>
  <c r="D269" i="11"/>
  <c r="C269" i="11"/>
  <c r="B269" i="11"/>
  <c r="K268" i="11"/>
  <c r="J268" i="11"/>
  <c r="I268" i="11"/>
  <c r="H268" i="11"/>
  <c r="G268" i="11"/>
  <c r="F268" i="11"/>
  <c r="E268" i="11"/>
  <c r="D268" i="11"/>
  <c r="C268" i="11"/>
  <c r="B268" i="11"/>
  <c r="K267" i="11"/>
  <c r="J267" i="11"/>
  <c r="I267" i="11"/>
  <c r="H267" i="11"/>
  <c r="G267" i="11"/>
  <c r="F267" i="11"/>
  <c r="E267" i="11"/>
  <c r="D267" i="11"/>
  <c r="C267" i="11"/>
  <c r="B267" i="11"/>
  <c r="K266" i="11"/>
  <c r="J266" i="11"/>
  <c r="I266" i="11"/>
  <c r="H266" i="11"/>
  <c r="G266" i="11"/>
  <c r="F266" i="11"/>
  <c r="E266" i="11"/>
  <c r="D266" i="11"/>
  <c r="C266" i="11"/>
  <c r="B266" i="11"/>
  <c r="K265" i="11"/>
  <c r="J265" i="11"/>
  <c r="I265" i="11"/>
  <c r="H265" i="11"/>
  <c r="G265" i="11"/>
  <c r="F265" i="11"/>
  <c r="E265" i="11"/>
  <c r="D265" i="11"/>
  <c r="C265" i="11"/>
  <c r="B265" i="11"/>
  <c r="K264" i="11"/>
  <c r="J264" i="11"/>
  <c r="I264" i="11"/>
  <c r="H264" i="11"/>
  <c r="G264" i="11"/>
  <c r="F264" i="11"/>
  <c r="E264" i="11"/>
  <c r="D264" i="11"/>
  <c r="C264" i="11"/>
  <c r="B264" i="11"/>
  <c r="K263" i="11"/>
  <c r="J263" i="11"/>
  <c r="I263" i="11"/>
  <c r="H263" i="11"/>
  <c r="G263" i="11"/>
  <c r="F263" i="11"/>
  <c r="E263" i="11"/>
  <c r="D263" i="11"/>
  <c r="C263" i="11"/>
  <c r="B263" i="11"/>
  <c r="K262" i="11"/>
  <c r="J262" i="11"/>
  <c r="I262" i="11"/>
  <c r="H262" i="11"/>
  <c r="G262" i="11"/>
  <c r="F262" i="11"/>
  <c r="E262" i="11"/>
  <c r="D262" i="11"/>
  <c r="C262" i="11"/>
  <c r="B262" i="11"/>
  <c r="K261" i="11"/>
  <c r="J261" i="11"/>
  <c r="I261" i="11"/>
  <c r="H261" i="11"/>
  <c r="G261" i="11"/>
  <c r="F261" i="11"/>
  <c r="E261" i="11"/>
  <c r="D261" i="11"/>
  <c r="C261" i="11"/>
  <c r="B261" i="11"/>
  <c r="K260" i="11"/>
  <c r="J260" i="11"/>
  <c r="I260" i="11"/>
  <c r="H260" i="11"/>
  <c r="G260" i="11"/>
  <c r="F260" i="11"/>
  <c r="E260" i="11"/>
  <c r="D260" i="11"/>
  <c r="C260" i="11"/>
  <c r="B260" i="11"/>
  <c r="K259" i="11"/>
  <c r="J259" i="11"/>
  <c r="I259" i="11"/>
  <c r="H259" i="11"/>
  <c r="G259" i="11"/>
  <c r="F259" i="11"/>
  <c r="E259" i="11"/>
  <c r="D259" i="11"/>
  <c r="C259" i="11"/>
  <c r="B259" i="11"/>
  <c r="K258" i="11"/>
  <c r="J258" i="11"/>
  <c r="I258" i="11"/>
  <c r="H258" i="11"/>
  <c r="G258" i="11"/>
  <c r="F258" i="11"/>
  <c r="E258" i="11"/>
  <c r="D258" i="11"/>
  <c r="C258" i="11"/>
  <c r="B258" i="11"/>
  <c r="K257" i="11"/>
  <c r="J257" i="11"/>
  <c r="I257" i="11"/>
  <c r="H257" i="11"/>
  <c r="G257" i="11"/>
  <c r="F257" i="11"/>
  <c r="E257" i="11"/>
  <c r="D257" i="11"/>
  <c r="C257" i="11"/>
  <c r="B257" i="11"/>
  <c r="K256" i="11"/>
  <c r="J256" i="11"/>
  <c r="I256" i="11"/>
  <c r="H256" i="11"/>
  <c r="G256" i="11"/>
  <c r="F256" i="11"/>
  <c r="E256" i="11"/>
  <c r="D256" i="11"/>
  <c r="C256" i="11"/>
  <c r="B256" i="11"/>
  <c r="K255" i="11"/>
  <c r="J255" i="11"/>
  <c r="I255" i="11"/>
  <c r="H255" i="11"/>
  <c r="G255" i="11"/>
  <c r="F255" i="11"/>
  <c r="E255" i="11"/>
  <c r="D255" i="11"/>
  <c r="C255" i="11"/>
  <c r="B255" i="11"/>
  <c r="K254" i="11"/>
  <c r="J254" i="11"/>
  <c r="I254" i="11"/>
  <c r="H254" i="11"/>
  <c r="G254" i="11"/>
  <c r="F254" i="11"/>
  <c r="E254" i="11"/>
  <c r="D254" i="11"/>
  <c r="C254" i="11"/>
  <c r="B254" i="11"/>
  <c r="K253" i="11"/>
  <c r="J253" i="11"/>
  <c r="I253" i="11"/>
  <c r="H253" i="11"/>
  <c r="G253" i="11"/>
  <c r="F253" i="11"/>
  <c r="E253" i="11"/>
  <c r="D253" i="11"/>
  <c r="C253" i="11"/>
  <c r="B253" i="11"/>
  <c r="K252" i="11"/>
  <c r="J252" i="11"/>
  <c r="I252" i="11"/>
  <c r="H252" i="11"/>
  <c r="G252" i="11"/>
  <c r="F252" i="11"/>
  <c r="E252" i="11"/>
  <c r="D252" i="11"/>
  <c r="C252" i="11"/>
  <c r="B252" i="11"/>
  <c r="K251" i="11"/>
  <c r="J251" i="11"/>
  <c r="I251" i="11"/>
  <c r="H251" i="11"/>
  <c r="G251" i="11"/>
  <c r="F251" i="11"/>
  <c r="E251" i="11"/>
  <c r="D251" i="11"/>
  <c r="C251" i="11"/>
  <c r="B251" i="11"/>
  <c r="K250" i="11"/>
  <c r="J250" i="11"/>
  <c r="I250" i="11"/>
  <c r="H250" i="11"/>
  <c r="G250" i="11"/>
  <c r="F250" i="11"/>
  <c r="E250" i="11"/>
  <c r="D250" i="11"/>
  <c r="C250" i="11"/>
  <c r="B250" i="11"/>
  <c r="K249" i="11"/>
  <c r="J249" i="11"/>
  <c r="I249" i="11"/>
  <c r="H249" i="11"/>
  <c r="G249" i="11"/>
  <c r="F249" i="11"/>
  <c r="E249" i="11"/>
  <c r="D249" i="11"/>
  <c r="C249" i="11"/>
  <c r="B249" i="11"/>
  <c r="K248" i="11"/>
  <c r="J248" i="11"/>
  <c r="I248" i="11"/>
  <c r="H248" i="11"/>
  <c r="G248" i="11"/>
  <c r="F248" i="11"/>
  <c r="E248" i="11"/>
  <c r="D248" i="11"/>
  <c r="C248" i="11"/>
  <c r="B248" i="11"/>
  <c r="K247" i="11"/>
  <c r="J247" i="11"/>
  <c r="I247" i="11"/>
  <c r="H247" i="11"/>
  <c r="G247" i="11"/>
  <c r="F247" i="11"/>
  <c r="E247" i="11"/>
  <c r="D247" i="11"/>
  <c r="C247" i="11"/>
  <c r="B247" i="11"/>
  <c r="K246" i="11"/>
  <c r="J246" i="11"/>
  <c r="I246" i="11"/>
  <c r="H246" i="11"/>
  <c r="G246" i="11"/>
  <c r="F246" i="11"/>
  <c r="E246" i="11"/>
  <c r="D246" i="11"/>
  <c r="C246" i="11"/>
  <c r="B246" i="11"/>
  <c r="K245" i="11"/>
  <c r="J245" i="11"/>
  <c r="I245" i="11"/>
  <c r="H245" i="11"/>
  <c r="G245" i="11"/>
  <c r="F245" i="11"/>
  <c r="E245" i="11"/>
  <c r="D245" i="11"/>
  <c r="C245" i="11"/>
  <c r="B245" i="11"/>
  <c r="K244" i="11"/>
  <c r="J244" i="11"/>
  <c r="I244" i="11"/>
  <c r="H244" i="11"/>
  <c r="G244" i="11"/>
  <c r="F244" i="11"/>
  <c r="E244" i="11"/>
  <c r="D244" i="11"/>
  <c r="C244" i="11"/>
  <c r="B244" i="11"/>
  <c r="K243" i="11"/>
  <c r="J243" i="11"/>
  <c r="I243" i="11"/>
  <c r="H243" i="11"/>
  <c r="G243" i="11"/>
  <c r="F243" i="11"/>
  <c r="E243" i="11"/>
  <c r="D243" i="11"/>
  <c r="C243" i="11"/>
  <c r="B243" i="11"/>
  <c r="K242" i="11"/>
  <c r="J242" i="11"/>
  <c r="I242" i="11"/>
  <c r="H242" i="11"/>
  <c r="G242" i="11"/>
  <c r="F242" i="11"/>
  <c r="E242" i="11"/>
  <c r="D242" i="11"/>
  <c r="C242" i="11"/>
  <c r="B242" i="11"/>
  <c r="K241" i="11"/>
  <c r="J241" i="11"/>
  <c r="I241" i="11"/>
  <c r="H241" i="11"/>
  <c r="G241" i="11"/>
  <c r="F241" i="11"/>
  <c r="E241" i="11"/>
  <c r="D241" i="11"/>
  <c r="C241" i="11"/>
  <c r="B241" i="11"/>
  <c r="K240" i="11"/>
  <c r="J240" i="11"/>
  <c r="I240" i="11"/>
  <c r="H240" i="11"/>
  <c r="G240" i="11"/>
  <c r="F240" i="11"/>
  <c r="E240" i="11"/>
  <c r="D240" i="11"/>
  <c r="C240" i="11"/>
  <c r="B240" i="11"/>
  <c r="K239" i="11"/>
  <c r="J239" i="11"/>
  <c r="I239" i="11"/>
  <c r="H239" i="11"/>
  <c r="G239" i="11"/>
  <c r="F239" i="11"/>
  <c r="E239" i="11"/>
  <c r="D239" i="11"/>
  <c r="C239" i="11"/>
  <c r="B239" i="11"/>
  <c r="K238" i="11"/>
  <c r="J238" i="11"/>
  <c r="I238" i="11"/>
  <c r="H238" i="11"/>
  <c r="G238" i="11"/>
  <c r="F238" i="11"/>
  <c r="E238" i="11"/>
  <c r="D238" i="11"/>
  <c r="C238" i="11"/>
  <c r="B238" i="11"/>
  <c r="K237" i="11"/>
  <c r="J237" i="11"/>
  <c r="I237" i="11"/>
  <c r="H237" i="11"/>
  <c r="G237" i="11"/>
  <c r="F237" i="11"/>
  <c r="E237" i="11"/>
  <c r="D237" i="11"/>
  <c r="C237" i="11"/>
  <c r="B237" i="11"/>
  <c r="K236" i="11"/>
  <c r="J236" i="11"/>
  <c r="I236" i="11"/>
  <c r="H236" i="11"/>
  <c r="G236" i="11"/>
  <c r="F236" i="11"/>
  <c r="E236" i="11"/>
  <c r="D236" i="11"/>
  <c r="C236" i="11"/>
  <c r="B236" i="11"/>
  <c r="K235" i="11"/>
  <c r="J235" i="11"/>
  <c r="I235" i="11"/>
  <c r="H235" i="11"/>
  <c r="G235" i="11"/>
  <c r="F235" i="11"/>
  <c r="E235" i="11"/>
  <c r="D235" i="11"/>
  <c r="C235" i="11"/>
  <c r="B235" i="11"/>
  <c r="K234" i="11"/>
  <c r="J234" i="11"/>
  <c r="I234" i="11"/>
  <c r="H234" i="11"/>
  <c r="G234" i="11"/>
  <c r="F234" i="11"/>
  <c r="E234" i="11"/>
  <c r="D234" i="11"/>
  <c r="C234" i="11"/>
  <c r="B234" i="11"/>
  <c r="K233" i="11"/>
  <c r="J233" i="11"/>
  <c r="I233" i="11"/>
  <c r="H233" i="11"/>
  <c r="G233" i="11"/>
  <c r="F233" i="11"/>
  <c r="E233" i="11"/>
  <c r="D233" i="11"/>
  <c r="C233" i="11"/>
  <c r="B233" i="11"/>
  <c r="K232" i="11"/>
  <c r="J232" i="11"/>
  <c r="I232" i="11"/>
  <c r="H232" i="11"/>
  <c r="G232" i="11"/>
  <c r="F232" i="11"/>
  <c r="E232" i="11"/>
  <c r="D232" i="11"/>
  <c r="C232" i="11"/>
  <c r="B232" i="11"/>
  <c r="K231" i="11"/>
  <c r="J231" i="11"/>
  <c r="I231" i="11"/>
  <c r="H231" i="11"/>
  <c r="G231" i="11"/>
  <c r="F231" i="11"/>
  <c r="E231" i="11"/>
  <c r="D231" i="11"/>
  <c r="C231" i="11"/>
  <c r="B231" i="11"/>
  <c r="K230" i="11"/>
  <c r="J230" i="11"/>
  <c r="I230" i="11"/>
  <c r="H230" i="11"/>
  <c r="G230" i="11"/>
  <c r="F230" i="11"/>
  <c r="E230" i="11"/>
  <c r="D230" i="11"/>
  <c r="C230" i="11"/>
  <c r="B230" i="11"/>
  <c r="K229" i="11"/>
  <c r="J229" i="11"/>
  <c r="I229" i="11"/>
  <c r="H229" i="11"/>
  <c r="G229" i="11"/>
  <c r="F229" i="11"/>
  <c r="E229" i="11"/>
  <c r="D229" i="11"/>
  <c r="C229" i="11"/>
  <c r="B229" i="11"/>
  <c r="K228" i="11"/>
  <c r="J228" i="11"/>
  <c r="I228" i="11"/>
  <c r="H228" i="11"/>
  <c r="G228" i="11"/>
  <c r="F228" i="11"/>
  <c r="E228" i="11"/>
  <c r="D228" i="11"/>
  <c r="C228" i="11"/>
  <c r="B228" i="11"/>
  <c r="K227" i="11"/>
  <c r="J227" i="11"/>
  <c r="I227" i="11"/>
  <c r="H227" i="11"/>
  <c r="G227" i="11"/>
  <c r="F227" i="11"/>
  <c r="E227" i="11"/>
  <c r="D227" i="11"/>
  <c r="C227" i="11"/>
  <c r="B227" i="11"/>
  <c r="K226" i="11"/>
  <c r="J226" i="11"/>
  <c r="I226" i="11"/>
  <c r="H226" i="11"/>
  <c r="G226" i="11"/>
  <c r="F226" i="11"/>
  <c r="E226" i="11"/>
  <c r="D226" i="11"/>
  <c r="C226" i="11"/>
  <c r="B226" i="11"/>
  <c r="K225" i="11"/>
  <c r="J225" i="11"/>
  <c r="I225" i="11"/>
  <c r="H225" i="11"/>
  <c r="G225" i="11"/>
  <c r="F225" i="11"/>
  <c r="E225" i="11"/>
  <c r="D225" i="11"/>
  <c r="C225" i="11"/>
  <c r="B225" i="11"/>
  <c r="K224" i="11"/>
  <c r="J224" i="11"/>
  <c r="I224" i="11"/>
  <c r="H224" i="11"/>
  <c r="G224" i="11"/>
  <c r="F224" i="11"/>
  <c r="E224" i="11"/>
  <c r="D224" i="11"/>
  <c r="C224" i="11"/>
  <c r="B224" i="11"/>
  <c r="K223" i="11"/>
  <c r="J223" i="11"/>
  <c r="I223" i="11"/>
  <c r="H223" i="11"/>
  <c r="G223" i="11"/>
  <c r="F223" i="11"/>
  <c r="E223" i="11"/>
  <c r="D223" i="11"/>
  <c r="C223" i="11"/>
  <c r="B223" i="11"/>
  <c r="K222" i="11"/>
  <c r="J222" i="11"/>
  <c r="I222" i="11"/>
  <c r="H222" i="11"/>
  <c r="G222" i="11"/>
  <c r="F222" i="11"/>
  <c r="E222" i="11"/>
  <c r="D222" i="11"/>
  <c r="C222" i="11"/>
  <c r="B222" i="11"/>
  <c r="K221" i="11"/>
  <c r="J221" i="11"/>
  <c r="I221" i="11"/>
  <c r="H221" i="11"/>
  <c r="G221" i="11"/>
  <c r="F221" i="11"/>
  <c r="E221" i="11"/>
  <c r="D221" i="11"/>
  <c r="C221" i="11"/>
  <c r="B221" i="11"/>
  <c r="K220" i="11"/>
  <c r="J220" i="11"/>
  <c r="I220" i="11"/>
  <c r="H220" i="11"/>
  <c r="G220" i="11"/>
  <c r="F220" i="11"/>
  <c r="E220" i="11"/>
  <c r="D220" i="11"/>
  <c r="C220" i="11"/>
  <c r="B220" i="11"/>
  <c r="K219" i="11"/>
  <c r="J219" i="11"/>
  <c r="I219" i="11"/>
  <c r="H219" i="11"/>
  <c r="G219" i="11"/>
  <c r="F219" i="11"/>
  <c r="E219" i="11"/>
  <c r="D219" i="11"/>
  <c r="C219" i="11"/>
  <c r="B219" i="11"/>
  <c r="K218" i="11"/>
  <c r="J218" i="11"/>
  <c r="I218" i="11"/>
  <c r="H218" i="11"/>
  <c r="G218" i="11"/>
  <c r="F218" i="11"/>
  <c r="E218" i="11"/>
  <c r="D218" i="11"/>
  <c r="C218" i="11"/>
  <c r="B218" i="11"/>
  <c r="K217" i="11"/>
  <c r="J217" i="11"/>
  <c r="I217" i="11"/>
  <c r="H217" i="11"/>
  <c r="G217" i="11"/>
  <c r="F217" i="11"/>
  <c r="E217" i="11"/>
  <c r="D217" i="11"/>
  <c r="C217" i="11"/>
  <c r="B217" i="11"/>
  <c r="K216" i="11"/>
  <c r="J216" i="11"/>
  <c r="I216" i="11"/>
  <c r="H216" i="11"/>
  <c r="G216" i="11"/>
  <c r="F216" i="11"/>
  <c r="E216" i="11"/>
  <c r="D216" i="11"/>
  <c r="C216" i="11"/>
  <c r="B216" i="11"/>
  <c r="K215" i="11"/>
  <c r="J215" i="11"/>
  <c r="I215" i="11"/>
  <c r="H215" i="11"/>
  <c r="G215" i="11"/>
  <c r="F215" i="11"/>
  <c r="E215" i="11"/>
  <c r="D215" i="11"/>
  <c r="C215" i="11"/>
  <c r="B215" i="11"/>
  <c r="K214" i="11"/>
  <c r="J214" i="11"/>
  <c r="I214" i="11"/>
  <c r="H214" i="11"/>
  <c r="G214" i="11"/>
  <c r="F214" i="11"/>
  <c r="E214" i="11"/>
  <c r="D214" i="11"/>
  <c r="C214" i="11"/>
  <c r="B214" i="11"/>
  <c r="K213" i="11"/>
  <c r="J213" i="11"/>
  <c r="I213" i="11"/>
  <c r="H213" i="11"/>
  <c r="G213" i="11"/>
  <c r="F213" i="11"/>
  <c r="E213" i="11"/>
  <c r="D213" i="11"/>
  <c r="C213" i="11"/>
  <c r="B213" i="11"/>
  <c r="K212" i="11"/>
  <c r="J212" i="11"/>
  <c r="I212" i="11"/>
  <c r="H212" i="11"/>
  <c r="G212" i="11"/>
  <c r="F212" i="11"/>
  <c r="E212" i="11"/>
  <c r="D212" i="11"/>
  <c r="C212" i="11"/>
  <c r="B212" i="11"/>
  <c r="K211" i="11"/>
  <c r="J211" i="11"/>
  <c r="I211" i="11"/>
  <c r="H211" i="11"/>
  <c r="G211" i="11"/>
  <c r="F211" i="11"/>
  <c r="E211" i="11"/>
  <c r="D211" i="11"/>
  <c r="C211" i="11"/>
  <c r="B211" i="11"/>
  <c r="K210" i="11"/>
  <c r="J210" i="11"/>
  <c r="I210" i="11"/>
  <c r="H210" i="11"/>
  <c r="G210" i="11"/>
  <c r="F210" i="11"/>
  <c r="E210" i="11"/>
  <c r="D210" i="11"/>
  <c r="C210" i="11"/>
  <c r="B210" i="11"/>
  <c r="K209" i="11"/>
  <c r="J209" i="11"/>
  <c r="I209" i="11"/>
  <c r="H209" i="11"/>
  <c r="G209" i="11"/>
  <c r="F209" i="11"/>
  <c r="E209" i="11"/>
  <c r="D209" i="11"/>
  <c r="C209" i="11"/>
  <c r="B209" i="11"/>
  <c r="K208" i="11"/>
  <c r="J208" i="11"/>
  <c r="I208" i="11"/>
  <c r="H208" i="11"/>
  <c r="G208" i="11"/>
  <c r="F208" i="11"/>
  <c r="E208" i="11"/>
  <c r="D208" i="11"/>
  <c r="C208" i="11"/>
  <c r="B208" i="11"/>
  <c r="K207" i="11"/>
  <c r="J207" i="11"/>
  <c r="I207" i="11"/>
  <c r="H207" i="11"/>
  <c r="G207" i="11"/>
  <c r="F207" i="11"/>
  <c r="E207" i="11"/>
  <c r="D207" i="11"/>
  <c r="C207" i="11"/>
  <c r="B207" i="11"/>
  <c r="K206" i="11"/>
  <c r="J206" i="11"/>
  <c r="I206" i="11"/>
  <c r="H206" i="11"/>
  <c r="G206" i="11"/>
  <c r="F206" i="11"/>
  <c r="E206" i="11"/>
  <c r="D206" i="11"/>
  <c r="C206" i="11"/>
  <c r="B206" i="11"/>
  <c r="K205" i="11"/>
  <c r="J205" i="11"/>
  <c r="I205" i="11"/>
  <c r="H205" i="11"/>
  <c r="G205" i="11"/>
  <c r="F205" i="11"/>
  <c r="E205" i="11"/>
  <c r="D205" i="11"/>
  <c r="C205" i="11"/>
  <c r="B205" i="11"/>
  <c r="K204" i="11"/>
  <c r="J204" i="11"/>
  <c r="I204" i="11"/>
  <c r="H204" i="11"/>
  <c r="G204" i="11"/>
  <c r="F204" i="11"/>
  <c r="E204" i="11"/>
  <c r="D204" i="11"/>
  <c r="C204" i="11"/>
  <c r="B204" i="11"/>
  <c r="K203" i="11"/>
  <c r="J203" i="11"/>
  <c r="I203" i="11"/>
  <c r="H203" i="11"/>
  <c r="G203" i="11"/>
  <c r="F203" i="11"/>
  <c r="E203" i="11"/>
  <c r="D203" i="11"/>
  <c r="C203" i="11"/>
  <c r="B203" i="11"/>
  <c r="K202" i="11"/>
  <c r="J202" i="11"/>
  <c r="I202" i="11"/>
  <c r="H202" i="11"/>
  <c r="G202" i="11"/>
  <c r="F202" i="11"/>
  <c r="E202" i="11"/>
  <c r="D202" i="11"/>
  <c r="C202" i="11"/>
  <c r="B202" i="11"/>
  <c r="K201" i="11"/>
  <c r="J201" i="11"/>
  <c r="I201" i="11"/>
  <c r="H201" i="11"/>
  <c r="G201" i="11"/>
  <c r="F201" i="11"/>
  <c r="E201" i="11"/>
  <c r="D201" i="11"/>
  <c r="C201" i="11"/>
  <c r="B201" i="11"/>
  <c r="K200" i="11"/>
  <c r="J200" i="11"/>
  <c r="I200" i="11"/>
  <c r="H200" i="11"/>
  <c r="G200" i="11"/>
  <c r="F200" i="11"/>
  <c r="E200" i="11"/>
  <c r="D200" i="11"/>
  <c r="C200" i="11"/>
  <c r="B200" i="11"/>
  <c r="K199" i="11"/>
  <c r="J199" i="11"/>
  <c r="I199" i="11"/>
  <c r="H199" i="11"/>
  <c r="G199" i="11"/>
  <c r="F199" i="11"/>
  <c r="E199" i="11"/>
  <c r="D199" i="11"/>
  <c r="C199" i="11"/>
  <c r="B199" i="11"/>
  <c r="K198" i="11"/>
  <c r="J198" i="11"/>
  <c r="I198" i="11"/>
  <c r="H198" i="11"/>
  <c r="G198" i="11"/>
  <c r="F198" i="11"/>
  <c r="E198" i="11"/>
  <c r="D198" i="11"/>
  <c r="C198" i="11"/>
  <c r="B198" i="11"/>
  <c r="K197" i="11"/>
  <c r="J197" i="11"/>
  <c r="I197" i="11"/>
  <c r="H197" i="11"/>
  <c r="G197" i="11"/>
  <c r="F197" i="11"/>
  <c r="E197" i="11"/>
  <c r="D197" i="11"/>
  <c r="C197" i="11"/>
  <c r="B197" i="11"/>
  <c r="K196" i="11"/>
  <c r="J196" i="11"/>
  <c r="I196" i="11"/>
  <c r="H196" i="11"/>
  <c r="G196" i="11"/>
  <c r="F196" i="11"/>
  <c r="E196" i="11"/>
  <c r="D196" i="11"/>
  <c r="C196" i="11"/>
  <c r="B196" i="11"/>
  <c r="K195" i="11"/>
  <c r="J195" i="11"/>
  <c r="I195" i="11"/>
  <c r="H195" i="11"/>
  <c r="G195" i="11"/>
  <c r="F195" i="11"/>
  <c r="E195" i="11"/>
  <c r="D195" i="11"/>
  <c r="C195" i="11"/>
  <c r="B195" i="11"/>
  <c r="K194" i="11"/>
  <c r="J194" i="11"/>
  <c r="I194" i="11"/>
  <c r="H194" i="11"/>
  <c r="G194" i="11"/>
  <c r="F194" i="11"/>
  <c r="E194" i="11"/>
  <c r="D194" i="11"/>
  <c r="C194" i="11"/>
  <c r="B194" i="11"/>
  <c r="K193" i="11"/>
  <c r="J193" i="11"/>
  <c r="I193" i="11"/>
  <c r="H193" i="11"/>
  <c r="G193" i="11"/>
  <c r="F193" i="11"/>
  <c r="E193" i="11"/>
  <c r="D193" i="11"/>
  <c r="C193" i="11"/>
  <c r="B193" i="11"/>
  <c r="K192" i="11"/>
  <c r="J192" i="11"/>
  <c r="I192" i="11"/>
  <c r="H192" i="11"/>
  <c r="G192" i="11"/>
  <c r="F192" i="11"/>
  <c r="E192" i="11"/>
  <c r="D192" i="11"/>
  <c r="C192" i="11"/>
  <c r="B192" i="11"/>
  <c r="K191" i="11"/>
  <c r="J191" i="11"/>
  <c r="I191" i="11"/>
  <c r="H191" i="11"/>
  <c r="G191" i="11"/>
  <c r="F191" i="11"/>
  <c r="E191" i="11"/>
  <c r="D191" i="11"/>
  <c r="C191" i="11"/>
  <c r="B191" i="11"/>
  <c r="K190" i="11"/>
  <c r="J190" i="11"/>
  <c r="I190" i="11"/>
  <c r="H190" i="11"/>
  <c r="G190" i="11"/>
  <c r="F190" i="11"/>
  <c r="E190" i="11"/>
  <c r="D190" i="11"/>
  <c r="C190" i="11"/>
  <c r="B190" i="11"/>
  <c r="K189" i="11"/>
  <c r="J189" i="11"/>
  <c r="I189" i="11"/>
  <c r="H189" i="11"/>
  <c r="G189" i="11"/>
  <c r="F189" i="11"/>
  <c r="E189" i="11"/>
  <c r="D189" i="11"/>
  <c r="C189" i="11"/>
  <c r="B189" i="11"/>
  <c r="K188" i="11"/>
  <c r="J188" i="11"/>
  <c r="I188" i="11"/>
  <c r="H188" i="11"/>
  <c r="G188" i="11"/>
  <c r="F188" i="11"/>
  <c r="E188" i="11"/>
  <c r="D188" i="11"/>
  <c r="C188" i="11"/>
  <c r="B188" i="11"/>
  <c r="K187" i="11"/>
  <c r="J187" i="11"/>
  <c r="I187" i="11"/>
  <c r="H187" i="11"/>
  <c r="G187" i="11"/>
  <c r="F187" i="11"/>
  <c r="E187" i="11"/>
  <c r="D187" i="11"/>
  <c r="C187" i="11"/>
  <c r="B187" i="11"/>
  <c r="K186" i="11"/>
  <c r="J186" i="11"/>
  <c r="I186" i="11"/>
  <c r="H186" i="11"/>
  <c r="G186" i="11"/>
  <c r="F186" i="11"/>
  <c r="E186" i="11"/>
  <c r="D186" i="11"/>
  <c r="C186" i="11"/>
  <c r="B186" i="11"/>
  <c r="K185" i="11"/>
  <c r="J185" i="11"/>
  <c r="I185" i="11"/>
  <c r="H185" i="11"/>
  <c r="G185" i="11"/>
  <c r="F185" i="11"/>
  <c r="E185" i="11"/>
  <c r="D185" i="11"/>
  <c r="C185" i="11"/>
  <c r="B185" i="11"/>
  <c r="K184" i="11"/>
  <c r="J184" i="11"/>
  <c r="I184" i="11"/>
  <c r="H184" i="11"/>
  <c r="G184" i="11"/>
  <c r="F184" i="11"/>
  <c r="E184" i="11"/>
  <c r="D184" i="11"/>
  <c r="C184" i="11"/>
  <c r="B184" i="11"/>
  <c r="K183" i="11"/>
  <c r="J183" i="11"/>
  <c r="I183" i="11"/>
  <c r="H183" i="11"/>
  <c r="G183" i="11"/>
  <c r="F183" i="11"/>
  <c r="E183" i="11"/>
  <c r="D183" i="11"/>
  <c r="C183" i="11"/>
  <c r="B183" i="11"/>
  <c r="K182" i="11"/>
  <c r="J182" i="11"/>
  <c r="I182" i="11"/>
  <c r="H182" i="11"/>
  <c r="G182" i="11"/>
  <c r="F182" i="11"/>
  <c r="E182" i="11"/>
  <c r="D182" i="11"/>
  <c r="C182" i="11"/>
  <c r="B182" i="11"/>
  <c r="K181" i="11"/>
  <c r="J181" i="11"/>
  <c r="I181" i="11"/>
  <c r="H181" i="11"/>
  <c r="G181" i="11"/>
  <c r="F181" i="11"/>
  <c r="E181" i="11"/>
  <c r="D181" i="11"/>
  <c r="C181" i="11"/>
  <c r="B181" i="11"/>
  <c r="K180" i="11"/>
  <c r="J180" i="11"/>
  <c r="I180" i="11"/>
  <c r="H180" i="11"/>
  <c r="G180" i="11"/>
  <c r="F180" i="11"/>
  <c r="E180" i="11"/>
  <c r="D180" i="11"/>
  <c r="C180" i="11"/>
  <c r="B180" i="11"/>
  <c r="K179" i="11"/>
  <c r="J179" i="11"/>
  <c r="I179" i="11"/>
  <c r="H179" i="11"/>
  <c r="G179" i="11"/>
  <c r="F179" i="11"/>
  <c r="E179" i="11"/>
  <c r="D179" i="11"/>
  <c r="C179" i="11"/>
  <c r="B179" i="11"/>
  <c r="K178" i="11"/>
  <c r="J178" i="11"/>
  <c r="I178" i="11"/>
  <c r="H178" i="11"/>
  <c r="G178" i="11"/>
  <c r="F178" i="11"/>
  <c r="E178" i="11"/>
  <c r="D178" i="11"/>
  <c r="C178" i="11"/>
  <c r="B178" i="11"/>
  <c r="K177" i="11"/>
  <c r="J177" i="11"/>
  <c r="I177" i="11"/>
  <c r="H177" i="11"/>
  <c r="G177" i="11"/>
  <c r="F177" i="11"/>
  <c r="E177" i="11"/>
  <c r="D177" i="11"/>
  <c r="C177" i="11"/>
  <c r="B177" i="11"/>
  <c r="K176" i="11"/>
  <c r="J176" i="11"/>
  <c r="I176" i="11"/>
  <c r="H176" i="11"/>
  <c r="G176" i="11"/>
  <c r="F176" i="11"/>
  <c r="E176" i="11"/>
  <c r="D176" i="11"/>
  <c r="C176" i="11"/>
  <c r="B176" i="11"/>
  <c r="K175" i="11"/>
  <c r="J175" i="11"/>
  <c r="I175" i="11"/>
  <c r="H175" i="11"/>
  <c r="G175" i="11"/>
  <c r="F175" i="11"/>
  <c r="E175" i="11"/>
  <c r="D175" i="11"/>
  <c r="C175" i="11"/>
  <c r="B175" i="11"/>
  <c r="K174" i="11"/>
  <c r="J174" i="11"/>
  <c r="I174" i="11"/>
  <c r="H174" i="11"/>
  <c r="G174" i="11"/>
  <c r="F174" i="11"/>
  <c r="E174" i="11"/>
  <c r="D174" i="11"/>
  <c r="C174" i="11"/>
  <c r="B174" i="11"/>
  <c r="K173" i="11"/>
  <c r="J173" i="11"/>
  <c r="I173" i="11"/>
  <c r="H173" i="11"/>
  <c r="G173" i="11"/>
  <c r="F173" i="11"/>
  <c r="E173" i="11"/>
  <c r="D173" i="11"/>
  <c r="C173" i="11"/>
  <c r="B173" i="11"/>
  <c r="K172" i="11"/>
  <c r="J172" i="11"/>
  <c r="I172" i="11"/>
  <c r="H172" i="11"/>
  <c r="G172" i="11"/>
  <c r="F172" i="11"/>
  <c r="E172" i="11"/>
  <c r="D172" i="11"/>
  <c r="C172" i="11"/>
  <c r="B172" i="11"/>
  <c r="K171" i="11"/>
  <c r="J171" i="11"/>
  <c r="I171" i="11"/>
  <c r="H171" i="11"/>
  <c r="G171" i="11"/>
  <c r="F171" i="11"/>
  <c r="E171" i="11"/>
  <c r="D171" i="11"/>
  <c r="C171" i="11"/>
  <c r="B171" i="11"/>
  <c r="K170" i="11"/>
  <c r="J170" i="11"/>
  <c r="I170" i="11"/>
  <c r="H170" i="11"/>
  <c r="G170" i="11"/>
  <c r="F170" i="11"/>
  <c r="E170" i="11"/>
  <c r="D170" i="11"/>
  <c r="C170" i="11"/>
  <c r="B170" i="11"/>
  <c r="K169" i="11"/>
  <c r="J169" i="11"/>
  <c r="I169" i="11"/>
  <c r="H169" i="11"/>
  <c r="G169" i="11"/>
  <c r="F169" i="11"/>
  <c r="E169" i="11"/>
  <c r="D169" i="11"/>
  <c r="C169" i="11"/>
  <c r="B169" i="11"/>
  <c r="K168" i="11"/>
  <c r="J168" i="11"/>
  <c r="I168" i="11"/>
  <c r="H168" i="11"/>
  <c r="G168" i="11"/>
  <c r="F168" i="11"/>
  <c r="E168" i="11"/>
  <c r="D168" i="11"/>
  <c r="C168" i="11"/>
  <c r="B168" i="11"/>
  <c r="K167" i="11"/>
  <c r="J167" i="11"/>
  <c r="I167" i="11"/>
  <c r="H167" i="11"/>
  <c r="G167" i="11"/>
  <c r="F167" i="11"/>
  <c r="E167" i="11"/>
  <c r="D167" i="11"/>
  <c r="C167" i="11"/>
  <c r="B167" i="11"/>
  <c r="K166" i="11"/>
  <c r="J166" i="11"/>
  <c r="I166" i="11"/>
  <c r="H166" i="11"/>
  <c r="G166" i="11"/>
  <c r="F166" i="11"/>
  <c r="E166" i="11"/>
  <c r="D166" i="11"/>
  <c r="C166" i="11"/>
  <c r="B166" i="11"/>
  <c r="K165" i="11"/>
  <c r="J165" i="11"/>
  <c r="I165" i="11"/>
  <c r="H165" i="11"/>
  <c r="G165" i="11"/>
  <c r="F165" i="11"/>
  <c r="E165" i="11"/>
  <c r="D165" i="11"/>
  <c r="C165" i="11"/>
  <c r="B165" i="11"/>
  <c r="K164" i="11"/>
  <c r="J164" i="11"/>
  <c r="I164" i="11"/>
  <c r="H164" i="11"/>
  <c r="G164" i="11"/>
  <c r="F164" i="11"/>
  <c r="E164" i="11"/>
  <c r="D164" i="11"/>
  <c r="C164" i="11"/>
  <c r="B164" i="11"/>
  <c r="K163" i="11"/>
  <c r="J163" i="11"/>
  <c r="I163" i="11"/>
  <c r="H163" i="11"/>
  <c r="G163" i="11"/>
  <c r="F163" i="11"/>
  <c r="E163" i="11"/>
  <c r="D163" i="11"/>
  <c r="C163" i="11"/>
  <c r="B163" i="11"/>
  <c r="K162" i="11"/>
  <c r="J162" i="11"/>
  <c r="I162" i="11"/>
  <c r="H162" i="11"/>
  <c r="G162" i="11"/>
  <c r="F162" i="11"/>
  <c r="E162" i="11"/>
  <c r="D162" i="11"/>
  <c r="C162" i="11"/>
  <c r="B162" i="11"/>
  <c r="K161" i="11"/>
  <c r="J161" i="11"/>
  <c r="I161" i="11"/>
  <c r="H161" i="11"/>
  <c r="G161" i="11"/>
  <c r="F161" i="11"/>
  <c r="E161" i="11"/>
  <c r="D161" i="11"/>
  <c r="C161" i="11"/>
  <c r="B161" i="11"/>
  <c r="K160" i="11"/>
  <c r="J160" i="11"/>
  <c r="I160" i="11"/>
  <c r="H160" i="11"/>
  <c r="G160" i="11"/>
  <c r="F160" i="11"/>
  <c r="E160" i="11"/>
  <c r="D160" i="11"/>
  <c r="C160" i="11"/>
  <c r="B160" i="11"/>
  <c r="K159" i="11"/>
  <c r="J159" i="11"/>
  <c r="I159" i="11"/>
  <c r="H159" i="11"/>
  <c r="G159" i="11"/>
  <c r="F159" i="11"/>
  <c r="E159" i="11"/>
  <c r="D159" i="11"/>
  <c r="C159" i="11"/>
  <c r="B159" i="11"/>
  <c r="K158" i="11"/>
  <c r="J158" i="11"/>
  <c r="I158" i="11"/>
  <c r="H158" i="11"/>
  <c r="G158" i="11"/>
  <c r="F158" i="11"/>
  <c r="E158" i="11"/>
  <c r="D158" i="11"/>
  <c r="C158" i="11"/>
  <c r="B158" i="11"/>
  <c r="K157" i="11"/>
  <c r="J157" i="11"/>
  <c r="I157" i="11"/>
  <c r="H157" i="11"/>
  <c r="G157" i="11"/>
  <c r="F157" i="11"/>
  <c r="E157" i="11"/>
  <c r="D157" i="11"/>
  <c r="C157" i="11"/>
  <c r="B157" i="11"/>
  <c r="K156" i="11"/>
  <c r="J156" i="11"/>
  <c r="I156" i="11"/>
  <c r="H156" i="11"/>
  <c r="G156" i="11"/>
  <c r="F156" i="11"/>
  <c r="E156" i="11"/>
  <c r="D156" i="11"/>
  <c r="C156" i="11"/>
  <c r="B156" i="11"/>
  <c r="K155" i="11"/>
  <c r="J155" i="11"/>
  <c r="I155" i="11"/>
  <c r="H155" i="11"/>
  <c r="G155" i="11"/>
  <c r="F155" i="11"/>
  <c r="E155" i="11"/>
  <c r="D155" i="11"/>
  <c r="C155" i="11"/>
  <c r="B155" i="11"/>
  <c r="K154" i="11"/>
  <c r="J154" i="11"/>
  <c r="I154" i="11"/>
  <c r="H154" i="11"/>
  <c r="G154" i="11"/>
  <c r="F154" i="11"/>
  <c r="E154" i="11"/>
  <c r="D154" i="11"/>
  <c r="C154" i="11"/>
  <c r="B154" i="11"/>
  <c r="K153" i="11"/>
  <c r="J153" i="11"/>
  <c r="I153" i="11"/>
  <c r="H153" i="11"/>
  <c r="G153" i="11"/>
  <c r="F153" i="11"/>
  <c r="E153" i="11"/>
  <c r="D153" i="11"/>
  <c r="C153" i="11"/>
  <c r="B153" i="11"/>
  <c r="K152" i="11"/>
  <c r="J152" i="11"/>
  <c r="I152" i="11"/>
  <c r="H152" i="11"/>
  <c r="G152" i="11"/>
  <c r="F152" i="11"/>
  <c r="E152" i="11"/>
  <c r="D152" i="11"/>
  <c r="C152" i="11"/>
  <c r="B152" i="11"/>
  <c r="K151" i="11"/>
  <c r="J151" i="11"/>
  <c r="I151" i="11"/>
  <c r="H151" i="11"/>
  <c r="G151" i="11"/>
  <c r="F151" i="11"/>
  <c r="E151" i="11"/>
  <c r="D151" i="11"/>
  <c r="C151" i="11"/>
  <c r="B151" i="11"/>
  <c r="K150" i="11"/>
  <c r="J150" i="11"/>
  <c r="I150" i="11"/>
  <c r="H150" i="11"/>
  <c r="G150" i="11"/>
  <c r="F150" i="11"/>
  <c r="E150" i="11"/>
  <c r="D150" i="11"/>
  <c r="C150" i="11"/>
  <c r="B150" i="11"/>
  <c r="K149" i="11"/>
  <c r="J149" i="11"/>
  <c r="I149" i="11"/>
  <c r="H149" i="11"/>
  <c r="G149" i="11"/>
  <c r="F149" i="11"/>
  <c r="E149" i="11"/>
  <c r="D149" i="11"/>
  <c r="C149" i="11"/>
  <c r="B149" i="11"/>
  <c r="K148" i="11"/>
  <c r="J148" i="11"/>
  <c r="I148" i="11"/>
  <c r="H148" i="11"/>
  <c r="G148" i="11"/>
  <c r="F148" i="11"/>
  <c r="E148" i="11"/>
  <c r="D148" i="11"/>
  <c r="C148" i="11"/>
  <c r="B148" i="11"/>
  <c r="K147" i="11"/>
  <c r="J147" i="11"/>
  <c r="I147" i="11"/>
  <c r="H147" i="11"/>
  <c r="G147" i="11"/>
  <c r="F147" i="11"/>
  <c r="E147" i="11"/>
  <c r="D147" i="11"/>
  <c r="C147" i="11"/>
  <c r="B147" i="11"/>
  <c r="K146" i="11"/>
  <c r="J146" i="11"/>
  <c r="I146" i="11"/>
  <c r="H146" i="11"/>
  <c r="G146" i="11"/>
  <c r="F146" i="11"/>
  <c r="E146" i="11"/>
  <c r="D146" i="11"/>
  <c r="C146" i="11"/>
  <c r="B146" i="11"/>
  <c r="K145" i="11"/>
  <c r="J145" i="11"/>
  <c r="I145" i="11"/>
  <c r="H145" i="11"/>
  <c r="G145" i="11"/>
  <c r="F145" i="11"/>
  <c r="E145" i="11"/>
  <c r="D145" i="11"/>
  <c r="C145" i="11"/>
  <c r="B145" i="11"/>
  <c r="K144" i="11"/>
  <c r="J144" i="11"/>
  <c r="I144" i="11"/>
  <c r="H144" i="11"/>
  <c r="G144" i="11"/>
  <c r="F144" i="11"/>
  <c r="E144" i="11"/>
  <c r="D144" i="11"/>
  <c r="C144" i="11"/>
  <c r="B144" i="11"/>
  <c r="K143" i="11"/>
  <c r="J143" i="11"/>
  <c r="I143" i="11"/>
  <c r="H143" i="11"/>
  <c r="G143" i="11"/>
  <c r="F143" i="11"/>
  <c r="E143" i="11"/>
  <c r="D143" i="11"/>
  <c r="C143" i="11"/>
  <c r="B143" i="11"/>
  <c r="K142" i="11"/>
  <c r="J142" i="11"/>
  <c r="I142" i="11"/>
  <c r="H142" i="11"/>
  <c r="G142" i="11"/>
  <c r="F142" i="11"/>
  <c r="E142" i="11"/>
  <c r="D142" i="11"/>
  <c r="C142" i="11"/>
  <c r="B142" i="11"/>
  <c r="K141" i="11"/>
  <c r="J141" i="11"/>
  <c r="I141" i="11"/>
  <c r="H141" i="11"/>
  <c r="G141" i="11"/>
  <c r="F141" i="11"/>
  <c r="E141" i="11"/>
  <c r="D141" i="11"/>
  <c r="C141" i="11"/>
  <c r="B141" i="11"/>
  <c r="K140" i="11"/>
  <c r="J140" i="11"/>
  <c r="I140" i="11"/>
  <c r="H140" i="11"/>
  <c r="G140" i="11"/>
  <c r="F140" i="11"/>
  <c r="E140" i="11"/>
  <c r="D140" i="11"/>
  <c r="C140" i="11"/>
  <c r="B140" i="11"/>
  <c r="K139" i="11"/>
  <c r="J139" i="11"/>
  <c r="I139" i="11"/>
  <c r="H139" i="11"/>
  <c r="G139" i="11"/>
  <c r="F139" i="11"/>
  <c r="E139" i="11"/>
  <c r="D139" i="11"/>
  <c r="C139" i="11"/>
  <c r="B139" i="11"/>
  <c r="K138" i="11"/>
  <c r="J138" i="11"/>
  <c r="I138" i="11"/>
  <c r="H138" i="11"/>
  <c r="G138" i="11"/>
  <c r="F138" i="11"/>
  <c r="E138" i="11"/>
  <c r="D138" i="11"/>
  <c r="C138" i="11"/>
  <c r="B138" i="11"/>
  <c r="K137" i="11"/>
  <c r="J137" i="11"/>
  <c r="I137" i="11"/>
  <c r="H137" i="11"/>
  <c r="G137" i="11"/>
  <c r="F137" i="11"/>
  <c r="E137" i="11"/>
  <c r="D137" i="11"/>
  <c r="C137" i="11"/>
  <c r="B137" i="11"/>
  <c r="K136" i="11"/>
  <c r="J136" i="11"/>
  <c r="I136" i="11"/>
  <c r="H136" i="11"/>
  <c r="G136" i="11"/>
  <c r="F136" i="11"/>
  <c r="E136" i="11"/>
  <c r="D136" i="11"/>
  <c r="C136" i="11"/>
  <c r="B136" i="11"/>
  <c r="K135" i="11"/>
  <c r="J135" i="11"/>
  <c r="I135" i="11"/>
  <c r="H135" i="11"/>
  <c r="G135" i="11"/>
  <c r="F135" i="11"/>
  <c r="E135" i="11"/>
  <c r="D135" i="11"/>
  <c r="C135" i="11"/>
  <c r="B135" i="11"/>
  <c r="K134" i="11"/>
  <c r="J134" i="11"/>
  <c r="I134" i="11"/>
  <c r="H134" i="11"/>
  <c r="G134" i="11"/>
  <c r="F134" i="11"/>
  <c r="E134" i="11"/>
  <c r="D134" i="11"/>
  <c r="C134" i="11"/>
  <c r="B134" i="11"/>
  <c r="K133" i="11"/>
  <c r="J133" i="11"/>
  <c r="I133" i="11"/>
  <c r="H133" i="11"/>
  <c r="G133" i="11"/>
  <c r="F133" i="11"/>
  <c r="E133" i="11"/>
  <c r="D133" i="11"/>
  <c r="C133" i="11"/>
  <c r="B133" i="11"/>
  <c r="K132" i="11"/>
  <c r="J132" i="11"/>
  <c r="I132" i="11"/>
  <c r="H132" i="11"/>
  <c r="G132" i="11"/>
  <c r="F132" i="11"/>
  <c r="E132" i="11"/>
  <c r="D132" i="11"/>
  <c r="C132" i="11"/>
  <c r="B132" i="11"/>
  <c r="K131" i="11"/>
  <c r="J131" i="11"/>
  <c r="I131" i="11"/>
  <c r="H131" i="11"/>
  <c r="G131" i="11"/>
  <c r="F131" i="11"/>
  <c r="E131" i="11"/>
  <c r="D131" i="11"/>
  <c r="C131" i="11"/>
  <c r="B131" i="11"/>
  <c r="K130" i="11"/>
  <c r="J130" i="11"/>
  <c r="I130" i="11"/>
  <c r="H130" i="11"/>
  <c r="G130" i="11"/>
  <c r="F130" i="11"/>
  <c r="E130" i="11"/>
  <c r="D130" i="11"/>
  <c r="C130" i="11"/>
  <c r="B130" i="11"/>
  <c r="K129" i="11"/>
  <c r="J129" i="11"/>
  <c r="I129" i="11"/>
  <c r="H129" i="11"/>
  <c r="G129" i="11"/>
  <c r="F129" i="11"/>
  <c r="E129" i="11"/>
  <c r="D129" i="11"/>
  <c r="C129" i="11"/>
  <c r="B129" i="11"/>
  <c r="K128" i="11"/>
  <c r="J128" i="11"/>
  <c r="I128" i="11"/>
  <c r="H128" i="11"/>
  <c r="G128" i="11"/>
  <c r="F128" i="11"/>
  <c r="E128" i="11"/>
  <c r="D128" i="11"/>
  <c r="C128" i="11"/>
  <c r="B128" i="11"/>
  <c r="K127" i="11"/>
  <c r="J127" i="11"/>
  <c r="I127" i="11"/>
  <c r="H127" i="11"/>
  <c r="G127" i="11"/>
  <c r="F127" i="11"/>
  <c r="E127" i="11"/>
  <c r="D127" i="11"/>
  <c r="C127" i="11"/>
  <c r="B127" i="11"/>
  <c r="K126" i="11"/>
  <c r="J126" i="11"/>
  <c r="I126" i="11"/>
  <c r="H126" i="11"/>
  <c r="G126" i="11"/>
  <c r="F126" i="11"/>
  <c r="E126" i="11"/>
  <c r="D126" i="11"/>
  <c r="C126" i="11"/>
  <c r="B126" i="11"/>
  <c r="K125" i="11"/>
  <c r="J125" i="11"/>
  <c r="I125" i="11"/>
  <c r="H125" i="11"/>
  <c r="G125" i="11"/>
  <c r="F125" i="11"/>
  <c r="E125" i="11"/>
  <c r="D125" i="11"/>
  <c r="C125" i="11"/>
  <c r="B125" i="11"/>
  <c r="K124" i="11"/>
  <c r="J124" i="11"/>
  <c r="I124" i="11"/>
  <c r="H124" i="11"/>
  <c r="G124" i="11"/>
  <c r="F124" i="11"/>
  <c r="E124" i="11"/>
  <c r="D124" i="11"/>
  <c r="C124" i="11"/>
  <c r="B124" i="11"/>
  <c r="K123" i="11"/>
  <c r="J123" i="11"/>
  <c r="I123" i="11"/>
  <c r="H123" i="11"/>
  <c r="G123" i="11"/>
  <c r="F123" i="11"/>
  <c r="E123" i="11"/>
  <c r="D123" i="11"/>
  <c r="C123" i="11"/>
  <c r="B123" i="11"/>
  <c r="K122" i="11"/>
  <c r="J122" i="11"/>
  <c r="I122" i="11"/>
  <c r="H122" i="11"/>
  <c r="G122" i="11"/>
  <c r="F122" i="11"/>
  <c r="E122" i="11"/>
  <c r="D122" i="11"/>
  <c r="C122" i="11"/>
  <c r="B122" i="11"/>
  <c r="K121" i="11"/>
  <c r="J121" i="11"/>
  <c r="I121" i="11"/>
  <c r="H121" i="11"/>
  <c r="G121" i="11"/>
  <c r="F121" i="11"/>
  <c r="E121" i="11"/>
  <c r="D121" i="11"/>
  <c r="C121" i="11"/>
  <c r="B121" i="11"/>
  <c r="K120" i="11"/>
  <c r="J120" i="11"/>
  <c r="I120" i="11"/>
  <c r="H120" i="11"/>
  <c r="G120" i="11"/>
  <c r="F120" i="11"/>
  <c r="E120" i="11"/>
  <c r="D120" i="11"/>
  <c r="C120" i="11"/>
  <c r="B120" i="11"/>
  <c r="K119" i="11"/>
  <c r="J119" i="11"/>
  <c r="I119" i="11"/>
  <c r="H119" i="11"/>
  <c r="G119" i="11"/>
  <c r="F119" i="11"/>
  <c r="E119" i="11"/>
  <c r="D119" i="11"/>
  <c r="C119" i="11"/>
  <c r="B119" i="11"/>
  <c r="K118" i="11"/>
  <c r="J118" i="11"/>
  <c r="I118" i="11"/>
  <c r="H118" i="11"/>
  <c r="G118" i="11"/>
  <c r="F118" i="11"/>
  <c r="E118" i="11"/>
  <c r="D118" i="11"/>
  <c r="C118" i="11"/>
  <c r="B118" i="11"/>
  <c r="K117" i="11"/>
  <c r="J117" i="11"/>
  <c r="I117" i="11"/>
  <c r="H117" i="11"/>
  <c r="G117" i="11"/>
  <c r="F117" i="11"/>
  <c r="E117" i="11"/>
  <c r="D117" i="11"/>
  <c r="C117" i="11"/>
  <c r="B117" i="11"/>
  <c r="K116" i="11"/>
  <c r="J116" i="11"/>
  <c r="I116" i="11"/>
  <c r="H116" i="11"/>
  <c r="G116" i="11"/>
  <c r="F116" i="11"/>
  <c r="E116" i="11"/>
  <c r="D116" i="11"/>
  <c r="C116" i="11"/>
  <c r="B116" i="11"/>
  <c r="K115" i="11"/>
  <c r="J115" i="11"/>
  <c r="I115" i="11"/>
  <c r="H115" i="11"/>
  <c r="G115" i="11"/>
  <c r="F115" i="11"/>
  <c r="E115" i="11"/>
  <c r="D115" i="11"/>
  <c r="C115" i="11"/>
  <c r="B115" i="11"/>
  <c r="K114" i="11"/>
  <c r="J114" i="11"/>
  <c r="I114" i="11"/>
  <c r="H114" i="11"/>
  <c r="G114" i="11"/>
  <c r="F114" i="11"/>
  <c r="E114" i="11"/>
  <c r="D114" i="11"/>
  <c r="C114" i="11"/>
  <c r="B114" i="11"/>
  <c r="K113" i="11"/>
  <c r="J113" i="11"/>
  <c r="I113" i="11"/>
  <c r="H113" i="11"/>
  <c r="G113" i="11"/>
  <c r="F113" i="11"/>
  <c r="E113" i="11"/>
  <c r="D113" i="11"/>
  <c r="C113" i="11"/>
  <c r="B113" i="11"/>
  <c r="K112" i="11"/>
  <c r="J112" i="11"/>
  <c r="I112" i="11"/>
  <c r="H112" i="11"/>
  <c r="G112" i="11"/>
  <c r="F112" i="11"/>
  <c r="E112" i="11"/>
  <c r="D112" i="11"/>
  <c r="C112" i="11"/>
  <c r="B112" i="11"/>
  <c r="K111" i="11"/>
  <c r="J111" i="11"/>
  <c r="I111" i="11"/>
  <c r="H111" i="11"/>
  <c r="G111" i="11"/>
  <c r="F111" i="11"/>
  <c r="E111" i="11"/>
  <c r="D111" i="11"/>
  <c r="C111" i="11"/>
  <c r="B111" i="11"/>
  <c r="K110" i="11"/>
  <c r="J110" i="11"/>
  <c r="I110" i="11"/>
  <c r="H110" i="11"/>
  <c r="G110" i="11"/>
  <c r="F110" i="11"/>
  <c r="E110" i="11"/>
  <c r="D110" i="11"/>
  <c r="C110" i="11"/>
  <c r="B110" i="11"/>
  <c r="K109" i="11"/>
  <c r="J109" i="11"/>
  <c r="I109" i="11"/>
  <c r="H109" i="11"/>
  <c r="G109" i="11"/>
  <c r="F109" i="11"/>
  <c r="E109" i="11"/>
  <c r="D109" i="11"/>
  <c r="C109" i="11"/>
  <c r="B109" i="11"/>
  <c r="K108" i="11"/>
  <c r="J108" i="11"/>
  <c r="I108" i="11"/>
  <c r="H108" i="11"/>
  <c r="G108" i="11"/>
  <c r="F108" i="11"/>
  <c r="E108" i="11"/>
  <c r="D108" i="11"/>
  <c r="C108" i="11"/>
  <c r="B108" i="11"/>
  <c r="K107" i="11"/>
  <c r="J107" i="11"/>
  <c r="I107" i="11"/>
  <c r="H107" i="11"/>
  <c r="G107" i="11"/>
  <c r="F107" i="11"/>
  <c r="E107" i="11"/>
  <c r="D107" i="11"/>
  <c r="C107" i="11"/>
  <c r="B107" i="11"/>
  <c r="K106" i="11"/>
  <c r="J106" i="11"/>
  <c r="I106" i="11"/>
  <c r="H106" i="11"/>
  <c r="G106" i="11"/>
  <c r="F106" i="11"/>
  <c r="E106" i="11"/>
  <c r="D106" i="11"/>
  <c r="C106" i="11"/>
  <c r="B106" i="11"/>
  <c r="K105" i="11"/>
  <c r="J105" i="11"/>
  <c r="I105" i="11"/>
  <c r="H105" i="11"/>
  <c r="G105" i="11"/>
  <c r="F105" i="11"/>
  <c r="E105" i="11"/>
  <c r="D105" i="11"/>
  <c r="C105" i="11"/>
  <c r="B105" i="11"/>
  <c r="K104" i="11"/>
  <c r="J104" i="11"/>
  <c r="I104" i="11"/>
  <c r="H104" i="11"/>
  <c r="G104" i="11"/>
  <c r="F104" i="11"/>
  <c r="E104" i="11"/>
  <c r="D104" i="11"/>
  <c r="C104" i="11"/>
  <c r="B104" i="11"/>
  <c r="K103" i="11"/>
  <c r="J103" i="11"/>
  <c r="I103" i="11"/>
  <c r="H103" i="11"/>
  <c r="G103" i="11"/>
  <c r="F103" i="11"/>
  <c r="E103" i="11"/>
  <c r="D103" i="11"/>
  <c r="C103" i="11"/>
  <c r="B103" i="11"/>
  <c r="K102" i="11"/>
  <c r="J102" i="11"/>
  <c r="I102" i="11"/>
  <c r="H102" i="11"/>
  <c r="G102" i="11"/>
  <c r="F102" i="11"/>
  <c r="E102" i="11"/>
  <c r="D102" i="11"/>
  <c r="C102" i="11"/>
  <c r="B102" i="11"/>
  <c r="K101" i="11"/>
  <c r="J101" i="11"/>
  <c r="I101" i="11"/>
  <c r="H101" i="11"/>
  <c r="G101" i="11"/>
  <c r="F101" i="11"/>
  <c r="E101" i="11"/>
  <c r="D101" i="11"/>
  <c r="C101" i="11"/>
  <c r="B101" i="11"/>
  <c r="K100" i="11"/>
  <c r="J100" i="11"/>
  <c r="I100" i="11"/>
  <c r="H100" i="11"/>
  <c r="G100" i="11"/>
  <c r="F100" i="11"/>
  <c r="E100" i="11"/>
  <c r="D100" i="11"/>
  <c r="C100" i="11"/>
  <c r="B100" i="11"/>
  <c r="K99" i="11"/>
  <c r="J99" i="11"/>
  <c r="I99" i="11"/>
  <c r="H99" i="11"/>
  <c r="G99" i="11"/>
  <c r="F99" i="11"/>
  <c r="E99" i="11"/>
  <c r="D99" i="11"/>
  <c r="C99" i="11"/>
  <c r="B99" i="11"/>
  <c r="K98" i="11"/>
  <c r="J98" i="11"/>
  <c r="I98" i="11"/>
  <c r="H98" i="11"/>
  <c r="G98" i="11"/>
  <c r="F98" i="11"/>
  <c r="E98" i="11"/>
  <c r="D98" i="11"/>
  <c r="C98" i="11"/>
  <c r="B98" i="11"/>
  <c r="K97" i="11"/>
  <c r="J97" i="11"/>
  <c r="I97" i="11"/>
  <c r="H97" i="11"/>
  <c r="G97" i="11"/>
  <c r="F97" i="11"/>
  <c r="E97" i="11"/>
  <c r="D97" i="11"/>
  <c r="C97" i="11"/>
  <c r="B97" i="11"/>
  <c r="K96" i="11"/>
  <c r="J96" i="11"/>
  <c r="I96" i="11"/>
  <c r="H96" i="11"/>
  <c r="G96" i="11"/>
  <c r="F96" i="11"/>
  <c r="E96" i="11"/>
  <c r="D96" i="11"/>
  <c r="C96" i="11"/>
  <c r="B96" i="11"/>
  <c r="K95" i="11"/>
  <c r="J95" i="11"/>
  <c r="I95" i="11"/>
  <c r="H95" i="11"/>
  <c r="G95" i="11"/>
  <c r="F95" i="11"/>
  <c r="E95" i="11"/>
  <c r="D95" i="11"/>
  <c r="C95" i="11"/>
  <c r="B95" i="11"/>
  <c r="K94" i="11"/>
  <c r="J94" i="11"/>
  <c r="I94" i="11"/>
  <c r="H94" i="11"/>
  <c r="G94" i="11"/>
  <c r="F94" i="11"/>
  <c r="E94" i="11"/>
  <c r="D94" i="11"/>
  <c r="C94" i="11"/>
  <c r="B94" i="11"/>
  <c r="K93" i="11"/>
  <c r="J93" i="11"/>
  <c r="I93" i="11"/>
  <c r="H93" i="11"/>
  <c r="G93" i="11"/>
  <c r="F93" i="11"/>
  <c r="E93" i="11"/>
  <c r="D93" i="11"/>
  <c r="C93" i="11"/>
  <c r="B93" i="11"/>
  <c r="K92" i="11"/>
  <c r="J92" i="11"/>
  <c r="I92" i="11"/>
  <c r="H92" i="11"/>
  <c r="G92" i="11"/>
  <c r="F92" i="11"/>
  <c r="E92" i="11"/>
  <c r="D92" i="11"/>
  <c r="C92" i="11"/>
  <c r="B92" i="11"/>
  <c r="K91" i="11"/>
  <c r="J91" i="11"/>
  <c r="I91" i="11"/>
  <c r="H91" i="11"/>
  <c r="G91" i="11"/>
  <c r="F91" i="11"/>
  <c r="E91" i="11"/>
  <c r="D91" i="11"/>
  <c r="C91" i="11"/>
  <c r="B91" i="11"/>
  <c r="K90" i="11"/>
  <c r="J90" i="11"/>
  <c r="I90" i="11"/>
  <c r="H90" i="11"/>
  <c r="G90" i="11"/>
  <c r="F90" i="11"/>
  <c r="E90" i="11"/>
  <c r="D90" i="11"/>
  <c r="C90" i="11"/>
  <c r="B90" i="11"/>
  <c r="K89" i="11"/>
  <c r="J89" i="11"/>
  <c r="I89" i="11"/>
  <c r="H89" i="11"/>
  <c r="G89" i="11"/>
  <c r="F89" i="11"/>
  <c r="E89" i="11"/>
  <c r="D89" i="11"/>
  <c r="C89" i="11"/>
  <c r="B89" i="11"/>
  <c r="K88" i="11"/>
  <c r="J88" i="11"/>
  <c r="I88" i="11"/>
  <c r="H88" i="11"/>
  <c r="G88" i="11"/>
  <c r="F88" i="11"/>
  <c r="E88" i="11"/>
  <c r="D88" i="11"/>
  <c r="C88" i="11"/>
  <c r="B88" i="11"/>
  <c r="K87" i="11"/>
  <c r="J87" i="11"/>
  <c r="I87" i="11"/>
  <c r="H87" i="11"/>
  <c r="G87" i="11"/>
  <c r="F87" i="11"/>
  <c r="E87" i="11"/>
  <c r="D87" i="11"/>
  <c r="C87" i="11"/>
  <c r="B87" i="11"/>
  <c r="K86" i="11"/>
  <c r="J86" i="11"/>
  <c r="I86" i="11"/>
  <c r="H86" i="11"/>
  <c r="G86" i="11"/>
  <c r="F86" i="11"/>
  <c r="E86" i="11"/>
  <c r="D86" i="11"/>
  <c r="C86" i="11"/>
  <c r="B86" i="11"/>
  <c r="K85" i="11"/>
  <c r="J85" i="11"/>
  <c r="I85" i="11"/>
  <c r="H85" i="11"/>
  <c r="G85" i="11"/>
  <c r="F85" i="11"/>
  <c r="E85" i="11"/>
  <c r="D85" i="11"/>
  <c r="C85" i="11"/>
  <c r="B85" i="11"/>
  <c r="K84" i="11"/>
  <c r="J84" i="11"/>
  <c r="I84" i="11"/>
  <c r="H84" i="11"/>
  <c r="G84" i="11"/>
  <c r="F84" i="11"/>
  <c r="E84" i="11"/>
  <c r="D84" i="11"/>
  <c r="C84" i="11"/>
  <c r="B84" i="11"/>
  <c r="K83" i="11"/>
  <c r="J83" i="11"/>
  <c r="I83" i="11"/>
  <c r="H83" i="11"/>
  <c r="G83" i="11"/>
  <c r="F83" i="11"/>
  <c r="E83" i="11"/>
  <c r="D83" i="11"/>
  <c r="C83" i="11"/>
  <c r="B83" i="11"/>
  <c r="K82" i="11"/>
  <c r="J82" i="11"/>
  <c r="I82" i="11"/>
  <c r="H82" i="11"/>
  <c r="G82" i="11"/>
  <c r="F82" i="11"/>
  <c r="E82" i="11"/>
  <c r="D82" i="11"/>
  <c r="C82" i="11"/>
  <c r="B82" i="11"/>
  <c r="K81" i="11"/>
  <c r="J81" i="11"/>
  <c r="I81" i="11"/>
  <c r="H81" i="11"/>
  <c r="G81" i="11"/>
  <c r="F81" i="11"/>
  <c r="E81" i="11"/>
  <c r="D81" i="11"/>
  <c r="C81" i="11"/>
  <c r="B81" i="11"/>
  <c r="K80" i="11"/>
  <c r="J80" i="11"/>
  <c r="I80" i="11"/>
  <c r="H80" i="11"/>
  <c r="G80" i="11"/>
  <c r="F80" i="11"/>
  <c r="E80" i="11"/>
  <c r="D80" i="11"/>
  <c r="C80" i="11"/>
  <c r="B80" i="11"/>
  <c r="K79" i="11"/>
  <c r="J79" i="11"/>
  <c r="I79" i="11"/>
  <c r="H79" i="11"/>
  <c r="G79" i="11"/>
  <c r="F79" i="11"/>
  <c r="E79" i="11"/>
  <c r="D79" i="11"/>
  <c r="C79" i="11"/>
  <c r="B79" i="11"/>
  <c r="K78" i="11"/>
  <c r="J78" i="11"/>
  <c r="I78" i="11"/>
  <c r="H78" i="11"/>
  <c r="G78" i="11"/>
  <c r="F78" i="11"/>
  <c r="E78" i="11"/>
  <c r="D78" i="11"/>
  <c r="C78" i="11"/>
  <c r="B78" i="11"/>
  <c r="K77" i="11"/>
  <c r="J77" i="11"/>
  <c r="I77" i="11"/>
  <c r="H77" i="11"/>
  <c r="G77" i="11"/>
  <c r="F77" i="11"/>
  <c r="E77" i="11"/>
  <c r="D77" i="11"/>
  <c r="C77" i="11"/>
  <c r="B77" i="11"/>
  <c r="K76" i="11"/>
  <c r="J76" i="11"/>
  <c r="I76" i="11"/>
  <c r="H76" i="11"/>
  <c r="G76" i="11"/>
  <c r="F76" i="11"/>
  <c r="E76" i="11"/>
  <c r="D76" i="11"/>
  <c r="C76" i="11"/>
  <c r="B76" i="11"/>
  <c r="K75" i="11"/>
  <c r="J75" i="11"/>
  <c r="I75" i="11"/>
  <c r="H75" i="11"/>
  <c r="G75" i="11"/>
  <c r="F75" i="11"/>
  <c r="E75" i="11"/>
  <c r="D75" i="11"/>
  <c r="C75" i="11"/>
  <c r="B75" i="11"/>
  <c r="K74" i="11"/>
  <c r="J74" i="11"/>
  <c r="I74" i="11"/>
  <c r="H74" i="11"/>
  <c r="G74" i="11"/>
  <c r="F74" i="11"/>
  <c r="E74" i="11"/>
  <c r="D74" i="11"/>
  <c r="C74" i="11"/>
  <c r="B74" i="11"/>
  <c r="K73" i="11"/>
  <c r="J73" i="11"/>
  <c r="I73" i="11"/>
  <c r="H73" i="11"/>
  <c r="G73" i="11"/>
  <c r="F73" i="11"/>
  <c r="E73" i="11"/>
  <c r="D73" i="11"/>
  <c r="C73" i="11"/>
  <c r="B73" i="11"/>
  <c r="K72" i="11"/>
  <c r="J72" i="11"/>
  <c r="I72" i="11"/>
  <c r="H72" i="11"/>
  <c r="G72" i="11"/>
  <c r="F72" i="11"/>
  <c r="E72" i="11"/>
  <c r="D72" i="11"/>
  <c r="C72" i="11"/>
  <c r="B72" i="11"/>
  <c r="K71" i="11"/>
  <c r="J71" i="11"/>
  <c r="I71" i="11"/>
  <c r="H71" i="11"/>
  <c r="G71" i="11"/>
  <c r="F71" i="11"/>
  <c r="E71" i="11"/>
  <c r="D71" i="11"/>
  <c r="C71" i="11"/>
  <c r="B71" i="11"/>
  <c r="K70" i="11"/>
  <c r="J70" i="11"/>
  <c r="I70" i="11"/>
  <c r="H70" i="11"/>
  <c r="G70" i="11"/>
  <c r="F70" i="11"/>
  <c r="E70" i="11"/>
  <c r="D70" i="11"/>
  <c r="C70" i="11"/>
  <c r="B70" i="11"/>
  <c r="K69" i="11"/>
  <c r="J69" i="11"/>
  <c r="I69" i="11"/>
  <c r="H69" i="11"/>
  <c r="G69" i="11"/>
  <c r="F69" i="11"/>
  <c r="E69" i="11"/>
  <c r="D69" i="11"/>
  <c r="C69" i="11"/>
  <c r="B69" i="11"/>
  <c r="K68" i="11"/>
  <c r="J68" i="11"/>
  <c r="I68" i="11"/>
  <c r="H68" i="11"/>
  <c r="G68" i="11"/>
  <c r="F68" i="11"/>
  <c r="E68" i="11"/>
  <c r="D68" i="11"/>
  <c r="C68" i="11"/>
  <c r="B68" i="11"/>
  <c r="K67" i="11"/>
  <c r="J67" i="11"/>
  <c r="I67" i="11"/>
  <c r="H67" i="11"/>
  <c r="G67" i="11"/>
  <c r="F67" i="11"/>
  <c r="E67" i="11"/>
  <c r="D67" i="11"/>
  <c r="C67" i="11"/>
  <c r="B67" i="11"/>
  <c r="K66" i="11"/>
  <c r="J66" i="11"/>
  <c r="I66" i="11"/>
  <c r="H66" i="11"/>
  <c r="G66" i="11"/>
  <c r="F66" i="11"/>
  <c r="E66" i="11"/>
  <c r="D66" i="11"/>
  <c r="C66" i="11"/>
  <c r="B66" i="11"/>
  <c r="K65" i="11"/>
  <c r="J65" i="11"/>
  <c r="I65" i="11"/>
  <c r="H65" i="11"/>
  <c r="G65" i="11"/>
  <c r="F65" i="11"/>
  <c r="E65" i="11"/>
  <c r="D65" i="11"/>
  <c r="C65" i="11"/>
  <c r="B65" i="11"/>
  <c r="K64" i="11"/>
  <c r="J64" i="11"/>
  <c r="I64" i="11"/>
  <c r="H64" i="11"/>
  <c r="G64" i="11"/>
  <c r="F64" i="11"/>
  <c r="E64" i="11"/>
  <c r="D64" i="11"/>
  <c r="C64" i="11"/>
  <c r="B64" i="11"/>
  <c r="K63" i="11"/>
  <c r="J63" i="11"/>
  <c r="I63" i="11"/>
  <c r="H63" i="11"/>
  <c r="G63" i="11"/>
  <c r="F63" i="11"/>
  <c r="E63" i="11"/>
  <c r="D63" i="11"/>
  <c r="C63" i="11"/>
  <c r="B63" i="11"/>
  <c r="K62" i="11"/>
  <c r="J62" i="11"/>
  <c r="I62" i="11"/>
  <c r="H62" i="11"/>
  <c r="G62" i="11"/>
  <c r="F62" i="11"/>
  <c r="E62" i="11"/>
  <c r="D62" i="11"/>
  <c r="C62" i="11"/>
  <c r="B62" i="11"/>
  <c r="K61" i="11"/>
  <c r="J61" i="11"/>
  <c r="I61" i="11"/>
  <c r="H61" i="11"/>
  <c r="G61" i="11"/>
  <c r="F61" i="11"/>
  <c r="E61" i="11"/>
  <c r="D61" i="11"/>
  <c r="C61" i="11"/>
  <c r="B61" i="11"/>
  <c r="K60" i="11"/>
  <c r="J60" i="11"/>
  <c r="I60" i="11"/>
  <c r="H60" i="11"/>
  <c r="G60" i="11"/>
  <c r="F60" i="11"/>
  <c r="E60" i="11"/>
  <c r="D60" i="11"/>
  <c r="C60" i="11"/>
  <c r="B60" i="11"/>
  <c r="K59" i="11"/>
  <c r="J59" i="11"/>
  <c r="I59" i="11"/>
  <c r="H59" i="11"/>
  <c r="G59" i="11"/>
  <c r="F59" i="11"/>
  <c r="E59" i="11"/>
  <c r="D59" i="11"/>
  <c r="C59" i="11"/>
  <c r="B59" i="11"/>
  <c r="K58" i="11"/>
  <c r="J58" i="11"/>
  <c r="I58" i="11"/>
  <c r="H58" i="11"/>
  <c r="G58" i="11"/>
  <c r="F58" i="11"/>
  <c r="E58" i="11"/>
  <c r="D58" i="11"/>
  <c r="C58" i="11"/>
  <c r="B58" i="11"/>
  <c r="K57" i="11"/>
  <c r="J57" i="11"/>
  <c r="I57" i="11"/>
  <c r="H57" i="11"/>
  <c r="G57" i="11"/>
  <c r="F57" i="11"/>
  <c r="E57" i="11"/>
  <c r="D57" i="11"/>
  <c r="C57" i="11"/>
  <c r="B57" i="11"/>
  <c r="K56" i="11"/>
  <c r="J56" i="11"/>
  <c r="I56" i="11"/>
  <c r="H56" i="11"/>
  <c r="G56" i="11"/>
  <c r="F56" i="11"/>
  <c r="E56" i="11"/>
  <c r="D56" i="11"/>
  <c r="C56" i="11"/>
  <c r="B56" i="11"/>
  <c r="K55" i="11"/>
  <c r="J55" i="11"/>
  <c r="I55" i="11"/>
  <c r="H55" i="11"/>
  <c r="G55" i="11"/>
  <c r="F55" i="11"/>
  <c r="E55" i="11"/>
  <c r="D55" i="11"/>
  <c r="C55" i="11"/>
  <c r="B55" i="11"/>
  <c r="K54" i="11"/>
  <c r="J54" i="11"/>
  <c r="I54" i="11"/>
  <c r="H54" i="11"/>
  <c r="G54" i="11"/>
  <c r="F54" i="11"/>
  <c r="E54" i="11"/>
  <c r="D54" i="11"/>
  <c r="C54" i="11"/>
  <c r="B54" i="11"/>
  <c r="K53" i="11"/>
  <c r="J53" i="11"/>
  <c r="I53" i="11"/>
  <c r="H53" i="11"/>
  <c r="G53" i="11"/>
  <c r="F53" i="11"/>
  <c r="E53" i="11"/>
  <c r="D53" i="11"/>
  <c r="C53" i="11"/>
  <c r="B53" i="11"/>
  <c r="K52" i="11"/>
  <c r="J52" i="11"/>
  <c r="I52" i="11"/>
  <c r="H52" i="11"/>
  <c r="G52" i="11"/>
  <c r="F52" i="11"/>
  <c r="E52" i="11"/>
  <c r="D52" i="11"/>
  <c r="C52" i="11"/>
  <c r="B52" i="11"/>
  <c r="K51" i="11"/>
  <c r="J51" i="11"/>
  <c r="I51" i="11"/>
  <c r="H51" i="11"/>
  <c r="G51" i="11"/>
  <c r="F51" i="11"/>
  <c r="E51" i="11"/>
  <c r="D51" i="11"/>
  <c r="C51" i="11"/>
  <c r="B51" i="11"/>
  <c r="K50" i="11"/>
  <c r="J50" i="11"/>
  <c r="I50" i="11"/>
  <c r="H50" i="11"/>
  <c r="G50" i="11"/>
  <c r="F50" i="11"/>
  <c r="E50" i="11"/>
  <c r="D50" i="11"/>
  <c r="C50" i="11"/>
  <c r="B50" i="11"/>
  <c r="K49" i="11"/>
  <c r="J49" i="11"/>
  <c r="I49" i="11"/>
  <c r="H49" i="11"/>
  <c r="G49" i="11"/>
  <c r="F49" i="11"/>
  <c r="E49" i="11"/>
  <c r="D49" i="11"/>
  <c r="C49" i="11"/>
  <c r="B49" i="11"/>
  <c r="K48" i="11"/>
  <c r="J48" i="11"/>
  <c r="I48" i="11"/>
  <c r="H48" i="11"/>
  <c r="G48" i="11"/>
  <c r="F48" i="11"/>
  <c r="E48" i="11"/>
  <c r="D48" i="11"/>
  <c r="C48" i="11"/>
  <c r="B48" i="11"/>
  <c r="K47" i="11"/>
  <c r="J47" i="11"/>
  <c r="I47" i="11"/>
  <c r="H47" i="11"/>
  <c r="G47" i="11"/>
  <c r="F47" i="11"/>
  <c r="E47" i="11"/>
  <c r="D47" i="11"/>
  <c r="C47" i="11"/>
  <c r="B47" i="11"/>
  <c r="K46" i="11"/>
  <c r="J46" i="11"/>
  <c r="I46" i="11"/>
  <c r="H46" i="11"/>
  <c r="G46" i="11"/>
  <c r="F46" i="11"/>
  <c r="E46" i="11"/>
  <c r="D46" i="11"/>
  <c r="C46" i="11"/>
  <c r="B46" i="11"/>
  <c r="K45" i="11"/>
  <c r="J45" i="11"/>
  <c r="I45" i="11"/>
  <c r="H45" i="11"/>
  <c r="G45" i="11"/>
  <c r="F45" i="11"/>
  <c r="E45" i="11"/>
  <c r="D45" i="11"/>
  <c r="C45" i="11"/>
  <c r="B45" i="11"/>
  <c r="K44" i="11"/>
  <c r="J44" i="11"/>
  <c r="I44" i="11"/>
  <c r="H44" i="11"/>
  <c r="G44" i="11"/>
  <c r="F44" i="11"/>
  <c r="E44" i="11"/>
  <c r="D44" i="11"/>
  <c r="C44" i="11"/>
  <c r="B44" i="11"/>
  <c r="K43" i="11"/>
  <c r="J43" i="11"/>
  <c r="I43" i="11"/>
  <c r="H43" i="11"/>
  <c r="G43" i="11"/>
  <c r="F43" i="11"/>
  <c r="E43" i="11"/>
  <c r="D43" i="11"/>
  <c r="C43" i="11"/>
  <c r="B43" i="11"/>
  <c r="K42" i="11"/>
  <c r="J42" i="11"/>
  <c r="I42" i="11"/>
  <c r="H42" i="11"/>
  <c r="G42" i="11"/>
  <c r="F42" i="11"/>
  <c r="E42" i="11"/>
  <c r="D42" i="11"/>
  <c r="C42" i="11"/>
  <c r="B42" i="11"/>
  <c r="K41" i="11"/>
  <c r="J41" i="11"/>
  <c r="I41" i="11"/>
  <c r="H41" i="11"/>
  <c r="G41" i="11"/>
  <c r="F41" i="11"/>
  <c r="E41" i="11"/>
  <c r="D41" i="11"/>
  <c r="C41" i="11"/>
  <c r="B41" i="11"/>
  <c r="K40" i="11"/>
  <c r="J40" i="11"/>
  <c r="I40" i="11"/>
  <c r="H40" i="11"/>
  <c r="G40" i="11"/>
  <c r="F40" i="11"/>
  <c r="E40" i="11"/>
  <c r="D40" i="11"/>
  <c r="C40" i="11"/>
  <c r="B40" i="11"/>
  <c r="K39" i="11"/>
  <c r="J39" i="11"/>
  <c r="I39" i="11"/>
  <c r="H39" i="11"/>
  <c r="G39" i="11"/>
  <c r="F39" i="11"/>
  <c r="E39" i="11"/>
  <c r="D39" i="11"/>
  <c r="C39" i="11"/>
  <c r="B39" i="11"/>
  <c r="K38" i="11"/>
  <c r="J38" i="11"/>
  <c r="I38" i="11"/>
  <c r="H38" i="11"/>
  <c r="G38" i="11"/>
  <c r="F38" i="11"/>
  <c r="E38" i="11"/>
  <c r="D38" i="11"/>
  <c r="C38" i="11"/>
  <c r="B38" i="11"/>
  <c r="K37" i="11"/>
  <c r="J37" i="11"/>
  <c r="I37" i="11"/>
  <c r="H37" i="11"/>
  <c r="G37" i="11"/>
  <c r="F37" i="11"/>
  <c r="E37" i="11"/>
  <c r="D37" i="11"/>
  <c r="C37" i="11"/>
  <c r="B37" i="11"/>
  <c r="K36" i="11"/>
  <c r="J36" i="11"/>
  <c r="I36" i="11"/>
  <c r="H36" i="11"/>
  <c r="G36" i="11"/>
  <c r="F36" i="11"/>
  <c r="E36" i="11"/>
  <c r="D36" i="11"/>
  <c r="C36" i="11"/>
  <c r="B36" i="11"/>
  <c r="K35" i="11"/>
  <c r="J35" i="11"/>
  <c r="I35" i="11"/>
  <c r="H35" i="11"/>
  <c r="G35" i="11"/>
  <c r="F35" i="11"/>
  <c r="E35" i="11"/>
  <c r="D35" i="11"/>
  <c r="C35" i="11"/>
  <c r="B35" i="11"/>
  <c r="K34" i="11"/>
  <c r="J34" i="11"/>
  <c r="I34" i="11"/>
  <c r="H34" i="11"/>
  <c r="G34" i="11"/>
  <c r="F34" i="11"/>
  <c r="E34" i="11"/>
  <c r="D34" i="11"/>
  <c r="C34" i="11"/>
  <c r="B34" i="11"/>
  <c r="K33" i="11"/>
  <c r="J33" i="11"/>
  <c r="I33" i="11"/>
  <c r="H33" i="11"/>
  <c r="G33" i="11"/>
  <c r="F33" i="11"/>
  <c r="E33" i="11"/>
  <c r="D33" i="11"/>
  <c r="C33" i="11"/>
  <c r="B33" i="11"/>
  <c r="K32" i="11"/>
  <c r="J32" i="11"/>
  <c r="I32" i="11"/>
  <c r="H32" i="11"/>
  <c r="G32" i="11"/>
  <c r="F32" i="11"/>
  <c r="E32" i="11"/>
  <c r="D32" i="11"/>
  <c r="C32" i="11"/>
  <c r="B32" i="11"/>
  <c r="K31" i="11"/>
  <c r="J31" i="11"/>
  <c r="I31" i="11"/>
  <c r="H31" i="11"/>
  <c r="G31" i="11"/>
  <c r="F31" i="11"/>
  <c r="E31" i="11"/>
  <c r="D31" i="11"/>
  <c r="C31" i="11"/>
  <c r="B31" i="11"/>
  <c r="K30" i="11"/>
  <c r="J30" i="11"/>
  <c r="I30" i="11"/>
  <c r="H30" i="11"/>
  <c r="G30" i="11"/>
  <c r="F30" i="11"/>
  <c r="E30" i="11"/>
  <c r="D30" i="11"/>
  <c r="C30" i="11"/>
  <c r="B30" i="11"/>
  <c r="K29" i="11"/>
  <c r="J29" i="11"/>
  <c r="I29" i="11"/>
  <c r="H29" i="11"/>
  <c r="G29" i="11"/>
  <c r="F29" i="11"/>
  <c r="E29" i="11"/>
  <c r="D29" i="11"/>
  <c r="C29" i="11"/>
  <c r="B29" i="11"/>
  <c r="K28" i="11"/>
  <c r="J28" i="11"/>
  <c r="I28" i="11"/>
  <c r="H28" i="11"/>
  <c r="G28" i="11"/>
  <c r="F28" i="11"/>
  <c r="E28" i="11"/>
  <c r="D28" i="11"/>
  <c r="C28" i="11"/>
  <c r="B28" i="11"/>
  <c r="K27" i="11"/>
  <c r="J27" i="11"/>
  <c r="I27" i="11"/>
  <c r="H27" i="11"/>
  <c r="G27" i="11"/>
  <c r="F27" i="11"/>
  <c r="E27" i="11"/>
  <c r="D27" i="11"/>
  <c r="C27" i="11"/>
  <c r="B27" i="11"/>
  <c r="K26" i="11"/>
  <c r="J26" i="11"/>
  <c r="I26" i="11"/>
  <c r="H26" i="11"/>
  <c r="G26" i="11"/>
  <c r="F26" i="11"/>
  <c r="E26" i="11"/>
  <c r="D26" i="11"/>
  <c r="C26" i="11"/>
  <c r="B26" i="11"/>
  <c r="K25" i="11"/>
  <c r="J25" i="11"/>
  <c r="I25" i="11"/>
  <c r="H25" i="11"/>
  <c r="G25" i="11"/>
  <c r="F25" i="11"/>
  <c r="E25" i="11"/>
  <c r="D25" i="11"/>
  <c r="C25" i="11"/>
  <c r="B25" i="11"/>
  <c r="K24" i="11"/>
  <c r="J24" i="11"/>
  <c r="I24" i="11"/>
  <c r="H24" i="11"/>
  <c r="G24" i="11"/>
  <c r="F24" i="11"/>
  <c r="E24" i="11"/>
  <c r="D24" i="11"/>
  <c r="C24" i="11"/>
  <c r="B24" i="11"/>
  <c r="K23" i="11"/>
  <c r="J23" i="11"/>
  <c r="I23" i="11"/>
  <c r="H23" i="11"/>
  <c r="G23" i="11"/>
  <c r="F23" i="11"/>
  <c r="E23" i="11"/>
  <c r="D23" i="11"/>
  <c r="C23" i="11"/>
  <c r="B23" i="11"/>
  <c r="K22" i="11"/>
  <c r="J22" i="11"/>
  <c r="I22" i="11"/>
  <c r="H22" i="11"/>
  <c r="G22" i="11"/>
  <c r="F22" i="11"/>
  <c r="E22" i="11"/>
  <c r="D22" i="11"/>
  <c r="C22" i="11"/>
  <c r="B22" i="11"/>
  <c r="K21" i="11"/>
  <c r="J21" i="11"/>
  <c r="I21" i="11"/>
  <c r="H21" i="11"/>
  <c r="G21" i="11"/>
  <c r="F21" i="11"/>
  <c r="E21" i="11"/>
  <c r="D21" i="11"/>
  <c r="C21" i="11"/>
  <c r="B21" i="11"/>
  <c r="K20" i="11"/>
  <c r="J20" i="11"/>
  <c r="I20" i="11"/>
  <c r="H20" i="11"/>
  <c r="G20" i="11"/>
  <c r="F20" i="11"/>
  <c r="E20" i="11"/>
  <c r="D20" i="11"/>
  <c r="C20" i="11"/>
  <c r="B20" i="11"/>
  <c r="K19" i="11"/>
  <c r="J19" i="11"/>
  <c r="I19" i="11"/>
  <c r="H19" i="11"/>
  <c r="G19" i="11"/>
  <c r="F19" i="11"/>
  <c r="E19" i="11"/>
  <c r="D19" i="11"/>
  <c r="C19" i="11"/>
  <c r="B19" i="11"/>
  <c r="K18" i="11"/>
  <c r="J18" i="11"/>
  <c r="I18" i="11"/>
  <c r="H18" i="11"/>
  <c r="G18" i="11"/>
  <c r="F18" i="11"/>
  <c r="E18" i="11"/>
  <c r="D18" i="11"/>
  <c r="C18" i="11"/>
  <c r="B18" i="11"/>
  <c r="K17" i="11"/>
  <c r="J17" i="11"/>
  <c r="I17" i="11"/>
  <c r="H17" i="11"/>
  <c r="G17" i="11"/>
  <c r="F17" i="11"/>
  <c r="E17" i="11"/>
  <c r="D17" i="11"/>
  <c r="C17" i="11"/>
  <c r="B17" i="11"/>
  <c r="K16" i="11"/>
  <c r="J16" i="11"/>
  <c r="I16" i="11"/>
  <c r="H16" i="11"/>
  <c r="G16" i="11"/>
  <c r="F16" i="11"/>
  <c r="E16" i="11"/>
  <c r="D16" i="11"/>
  <c r="C16" i="11"/>
  <c r="B16" i="11"/>
  <c r="K15" i="11"/>
  <c r="J15" i="11"/>
  <c r="I15" i="11"/>
  <c r="H15" i="11"/>
  <c r="G15" i="11"/>
  <c r="F15" i="11"/>
  <c r="E15" i="11"/>
  <c r="D15" i="11"/>
  <c r="C15" i="11"/>
  <c r="B15" i="11"/>
  <c r="K14" i="11"/>
  <c r="J14" i="11"/>
  <c r="I14" i="11"/>
  <c r="H14" i="11"/>
  <c r="G14" i="11"/>
  <c r="F14" i="11"/>
  <c r="E14" i="11"/>
  <c r="D14" i="11"/>
  <c r="C14" i="11"/>
  <c r="B14" i="11"/>
  <c r="K13" i="11"/>
  <c r="J13" i="11"/>
  <c r="I13" i="11"/>
  <c r="H13" i="11"/>
  <c r="G13" i="11"/>
  <c r="F13" i="11"/>
  <c r="E13" i="11"/>
  <c r="D13" i="11"/>
  <c r="C13" i="11"/>
  <c r="B13" i="11"/>
  <c r="K12" i="11"/>
  <c r="J12" i="11"/>
  <c r="I12" i="11"/>
  <c r="H12" i="11"/>
  <c r="G12" i="11"/>
  <c r="F12" i="11"/>
  <c r="E12" i="11"/>
  <c r="D12" i="11"/>
  <c r="C12" i="11"/>
  <c r="B12" i="11"/>
  <c r="K11" i="11"/>
  <c r="J11" i="11"/>
  <c r="I11" i="11"/>
  <c r="H11" i="11"/>
  <c r="G11" i="11"/>
  <c r="F11" i="11"/>
  <c r="E11" i="11"/>
  <c r="D11" i="11"/>
  <c r="C11" i="11"/>
  <c r="B11" i="11"/>
  <c r="K10" i="11"/>
  <c r="J10" i="11"/>
  <c r="I10" i="11"/>
  <c r="H10" i="11"/>
  <c r="G10" i="11"/>
  <c r="F10" i="11"/>
  <c r="E10" i="11"/>
  <c r="D10" i="11"/>
  <c r="C10" i="11"/>
  <c r="B10" i="11"/>
  <c r="K9" i="11"/>
  <c r="J9" i="11"/>
  <c r="I9" i="11"/>
  <c r="H9" i="11"/>
  <c r="G9" i="11"/>
  <c r="F9" i="11"/>
  <c r="E9" i="11"/>
  <c r="D9" i="11"/>
  <c r="C9" i="11"/>
  <c r="B9" i="11"/>
  <c r="K8" i="11"/>
  <c r="J8" i="11"/>
  <c r="I8" i="11"/>
  <c r="H8" i="11"/>
  <c r="G8" i="11"/>
  <c r="F8" i="11"/>
  <c r="E8" i="11"/>
  <c r="D8" i="11"/>
  <c r="C8" i="11"/>
  <c r="B8" i="11"/>
  <c r="K7" i="11"/>
  <c r="J7" i="11"/>
  <c r="I7" i="11"/>
  <c r="H7" i="11"/>
  <c r="G7" i="11"/>
  <c r="F7" i="11"/>
  <c r="E7" i="11"/>
  <c r="D7" i="11"/>
  <c r="C7" i="11"/>
  <c r="B7" i="11"/>
  <c r="K6" i="11"/>
  <c r="J6" i="11"/>
  <c r="I6" i="11"/>
  <c r="H6" i="11"/>
  <c r="G6" i="11"/>
  <c r="F6" i="11"/>
  <c r="E6" i="11"/>
  <c r="D6" i="11"/>
  <c r="C6" i="11"/>
  <c r="B6" i="11"/>
  <c r="K5" i="11"/>
  <c r="J5" i="11"/>
  <c r="I5" i="11"/>
  <c r="H5" i="11"/>
  <c r="G5" i="11"/>
  <c r="F5" i="11"/>
  <c r="E5" i="11"/>
  <c r="D5" i="11"/>
  <c r="C5" i="11"/>
  <c r="B5" i="11"/>
  <c r="K4" i="11"/>
  <c r="J4" i="11"/>
  <c r="I4" i="11"/>
  <c r="H4" i="11"/>
  <c r="G4" i="11"/>
  <c r="F4" i="11"/>
  <c r="E4" i="11"/>
  <c r="D4" i="11"/>
  <c r="C4" i="11"/>
  <c r="B4" i="11"/>
  <c r="H576" i="10"/>
  <c r="L576" i="10"/>
  <c r="I576" i="10"/>
  <c r="K576" i="10"/>
  <c r="J576" i="10"/>
  <c r="G576" i="10"/>
  <c r="F576" i="10"/>
  <c r="E576" i="10"/>
  <c r="D576" i="10"/>
  <c r="C576" i="10"/>
  <c r="B576" i="10"/>
  <c r="I575" i="10"/>
  <c r="H575" i="10"/>
  <c r="L575" i="10"/>
  <c r="G575" i="10"/>
  <c r="F575" i="10"/>
  <c r="E575" i="10"/>
  <c r="D575" i="10"/>
  <c r="C575" i="10"/>
  <c r="B575" i="10"/>
  <c r="I574" i="10"/>
  <c r="H574" i="10"/>
  <c r="L574" i="10"/>
  <c r="G574" i="10"/>
  <c r="F574" i="10"/>
  <c r="E574" i="10"/>
  <c r="D574" i="10"/>
  <c r="C574" i="10"/>
  <c r="B574" i="10"/>
  <c r="H573" i="10"/>
  <c r="L573" i="10"/>
  <c r="J573" i="10"/>
  <c r="I573" i="10"/>
  <c r="G573" i="10"/>
  <c r="F573" i="10"/>
  <c r="E573" i="10"/>
  <c r="D573" i="10"/>
  <c r="C573" i="10"/>
  <c r="B573" i="10"/>
  <c r="I572" i="10"/>
  <c r="H572" i="10"/>
  <c r="G572" i="10"/>
  <c r="F572" i="10"/>
  <c r="E572" i="10"/>
  <c r="D572" i="10"/>
  <c r="C572" i="10"/>
  <c r="B572" i="10"/>
  <c r="I571" i="10"/>
  <c r="H571" i="10"/>
  <c r="G571" i="10"/>
  <c r="F571" i="10"/>
  <c r="E571" i="10"/>
  <c r="D571" i="10"/>
  <c r="C571" i="10"/>
  <c r="B571" i="10"/>
  <c r="I570" i="10"/>
  <c r="H570" i="10"/>
  <c r="L570" i="10"/>
  <c r="G570" i="10"/>
  <c r="F570" i="10"/>
  <c r="E570" i="10"/>
  <c r="D570" i="10"/>
  <c r="C570" i="10"/>
  <c r="B570" i="10"/>
  <c r="I569" i="10"/>
  <c r="H569" i="10"/>
  <c r="G569" i="10"/>
  <c r="F569" i="10"/>
  <c r="E569" i="10"/>
  <c r="D569" i="10"/>
  <c r="C569" i="10"/>
  <c r="B569" i="10"/>
  <c r="I568" i="10"/>
  <c r="H568" i="10"/>
  <c r="G568" i="10"/>
  <c r="F568" i="10"/>
  <c r="E568" i="10"/>
  <c r="D568" i="10"/>
  <c r="C568" i="10"/>
  <c r="B568" i="10"/>
  <c r="I567" i="10"/>
  <c r="H567" i="10"/>
  <c r="K567" i="10"/>
  <c r="L567" i="10"/>
  <c r="G567" i="10"/>
  <c r="F567" i="10"/>
  <c r="E567" i="10"/>
  <c r="D567" i="10"/>
  <c r="C567" i="10"/>
  <c r="B567" i="10"/>
  <c r="I566" i="10"/>
  <c r="H566" i="10"/>
  <c r="K566" i="10"/>
  <c r="L566" i="10"/>
  <c r="G566" i="10"/>
  <c r="F566" i="10"/>
  <c r="E566" i="10"/>
  <c r="D566" i="10"/>
  <c r="C566" i="10"/>
  <c r="B566" i="10"/>
  <c r="I565" i="10"/>
  <c r="H565" i="10"/>
  <c r="G565" i="10"/>
  <c r="F565" i="10"/>
  <c r="E565" i="10"/>
  <c r="D565" i="10"/>
  <c r="C565" i="10"/>
  <c r="B565" i="10"/>
  <c r="I564" i="10"/>
  <c r="H564" i="10"/>
  <c r="G564" i="10"/>
  <c r="F564" i="10"/>
  <c r="E564" i="10"/>
  <c r="D564" i="10"/>
  <c r="C564" i="10"/>
  <c r="B564" i="10"/>
  <c r="I563" i="10"/>
  <c r="H563" i="10"/>
  <c r="L563" i="10"/>
  <c r="G563" i="10"/>
  <c r="F563" i="10"/>
  <c r="E563" i="10"/>
  <c r="D563" i="10"/>
  <c r="C563" i="10"/>
  <c r="B563" i="10"/>
  <c r="H562" i="10"/>
  <c r="J562" i="10"/>
  <c r="I562" i="10"/>
  <c r="K562" i="10"/>
  <c r="L562" i="10"/>
  <c r="G562" i="10"/>
  <c r="F562" i="10"/>
  <c r="E562" i="10"/>
  <c r="D562" i="10"/>
  <c r="C562" i="10"/>
  <c r="B562" i="10"/>
  <c r="I561" i="10"/>
  <c r="H561" i="10"/>
  <c r="K561" i="10"/>
  <c r="G561" i="10"/>
  <c r="F561" i="10"/>
  <c r="E561" i="10"/>
  <c r="D561" i="10"/>
  <c r="C561" i="10"/>
  <c r="B561" i="10"/>
  <c r="H560" i="10"/>
  <c r="L560" i="10"/>
  <c r="I560" i="10"/>
  <c r="K560" i="10"/>
  <c r="J560" i="10"/>
  <c r="G560" i="10"/>
  <c r="F560" i="10"/>
  <c r="E560" i="10"/>
  <c r="D560" i="10"/>
  <c r="C560" i="10"/>
  <c r="B560" i="10"/>
  <c r="I559" i="10"/>
  <c r="H559" i="10"/>
  <c r="G559" i="10"/>
  <c r="F559" i="10"/>
  <c r="E559" i="10"/>
  <c r="D559" i="10"/>
  <c r="C559" i="10"/>
  <c r="B559" i="10"/>
  <c r="I558" i="10"/>
  <c r="H558" i="10"/>
  <c r="L558" i="10"/>
  <c r="G558" i="10"/>
  <c r="F558" i="10"/>
  <c r="E558" i="10"/>
  <c r="D558" i="10"/>
  <c r="C558" i="10"/>
  <c r="B558" i="10"/>
  <c r="I557" i="10"/>
  <c r="H557" i="10"/>
  <c r="K557" i="10"/>
  <c r="L557" i="10"/>
  <c r="G557" i="10"/>
  <c r="F557" i="10"/>
  <c r="E557" i="10"/>
  <c r="D557" i="10"/>
  <c r="C557" i="10"/>
  <c r="B557" i="10"/>
  <c r="I556" i="10"/>
  <c r="H556" i="10"/>
  <c r="G556" i="10"/>
  <c r="F556" i="10"/>
  <c r="E556" i="10"/>
  <c r="D556" i="10"/>
  <c r="C556" i="10"/>
  <c r="B556" i="10"/>
  <c r="I555" i="10"/>
  <c r="H555" i="10"/>
  <c r="G555" i="10"/>
  <c r="F555" i="10"/>
  <c r="E555" i="10"/>
  <c r="D555" i="10"/>
  <c r="C555" i="10"/>
  <c r="B555" i="10"/>
  <c r="H554" i="10"/>
  <c r="J554" i="10"/>
  <c r="I554" i="10"/>
  <c r="K554" i="10"/>
  <c r="L554" i="10"/>
  <c r="G554" i="10"/>
  <c r="F554" i="10"/>
  <c r="E554" i="10"/>
  <c r="D554" i="10"/>
  <c r="C554" i="10"/>
  <c r="B554" i="10"/>
  <c r="I553" i="10"/>
  <c r="H553" i="10"/>
  <c r="G553" i="10"/>
  <c r="F553" i="10"/>
  <c r="E553" i="10"/>
  <c r="D553" i="10"/>
  <c r="C553" i="10"/>
  <c r="B553" i="10"/>
  <c r="I552" i="10"/>
  <c r="H552" i="10"/>
  <c r="G552" i="10"/>
  <c r="F552" i="10"/>
  <c r="E552" i="10"/>
  <c r="D552" i="10"/>
  <c r="C552" i="10"/>
  <c r="B552" i="10"/>
  <c r="I551" i="10"/>
  <c r="H551" i="10"/>
  <c r="K551" i="10"/>
  <c r="L551" i="10"/>
  <c r="G551" i="10"/>
  <c r="F551" i="10"/>
  <c r="E551" i="10"/>
  <c r="D551" i="10"/>
  <c r="C551" i="10"/>
  <c r="B551" i="10"/>
  <c r="I550" i="10"/>
  <c r="H550" i="10"/>
  <c r="K550" i="10"/>
  <c r="J550" i="10"/>
  <c r="L550" i="10"/>
  <c r="G550" i="10"/>
  <c r="F550" i="10"/>
  <c r="E550" i="10"/>
  <c r="D550" i="10"/>
  <c r="C550" i="10"/>
  <c r="B550" i="10"/>
  <c r="I549" i="10"/>
  <c r="H549" i="10"/>
  <c r="G549" i="10"/>
  <c r="F549" i="10"/>
  <c r="E549" i="10"/>
  <c r="D549" i="10"/>
  <c r="C549" i="10"/>
  <c r="B549" i="10"/>
  <c r="I548" i="10"/>
  <c r="H548" i="10"/>
  <c r="G548" i="10"/>
  <c r="F548" i="10"/>
  <c r="E548" i="10"/>
  <c r="D548" i="10"/>
  <c r="C548" i="10"/>
  <c r="B548" i="10"/>
  <c r="I547" i="10"/>
  <c r="H547" i="10"/>
  <c r="G547" i="10"/>
  <c r="F547" i="10"/>
  <c r="E547" i="10"/>
  <c r="D547" i="10"/>
  <c r="C547" i="10"/>
  <c r="B547" i="10"/>
  <c r="I546" i="10"/>
  <c r="H546" i="10"/>
  <c r="L546" i="10"/>
  <c r="G546" i="10"/>
  <c r="F546" i="10"/>
  <c r="E546" i="10"/>
  <c r="D546" i="10"/>
  <c r="C546" i="10"/>
  <c r="B546" i="10"/>
  <c r="I545" i="10"/>
  <c r="H545" i="10"/>
  <c r="G545" i="10"/>
  <c r="F545" i="10"/>
  <c r="E545" i="10"/>
  <c r="D545" i="10"/>
  <c r="C545" i="10"/>
  <c r="B545" i="10"/>
  <c r="I544" i="10"/>
  <c r="H544" i="10"/>
  <c r="G544" i="10"/>
  <c r="F544" i="10"/>
  <c r="E544" i="10"/>
  <c r="D544" i="10"/>
  <c r="C544" i="10"/>
  <c r="B544" i="10"/>
  <c r="I543" i="10"/>
  <c r="H543" i="10"/>
  <c r="G543" i="10"/>
  <c r="F543" i="10"/>
  <c r="E543" i="10"/>
  <c r="D543" i="10"/>
  <c r="C543" i="10"/>
  <c r="B543" i="10"/>
  <c r="I542" i="10"/>
  <c r="H542" i="10"/>
  <c r="K542" i="10"/>
  <c r="L542" i="10"/>
  <c r="G542" i="10"/>
  <c r="F542" i="10"/>
  <c r="E542" i="10"/>
  <c r="D542" i="10"/>
  <c r="C542" i="10"/>
  <c r="B542" i="10"/>
  <c r="H541" i="10"/>
  <c r="L541" i="10"/>
  <c r="I541" i="10"/>
  <c r="J541" i="10"/>
  <c r="G541" i="10"/>
  <c r="F541" i="10"/>
  <c r="E541" i="10"/>
  <c r="D541" i="10"/>
  <c r="C541" i="10"/>
  <c r="B541" i="10"/>
  <c r="I540" i="10"/>
  <c r="H540" i="10"/>
  <c r="G540" i="10"/>
  <c r="F540" i="10"/>
  <c r="E540" i="10"/>
  <c r="D540" i="10"/>
  <c r="C540" i="10"/>
  <c r="B540" i="10"/>
  <c r="I539" i="10"/>
  <c r="H539" i="10"/>
  <c r="G539" i="10"/>
  <c r="F539" i="10"/>
  <c r="E539" i="10"/>
  <c r="D539" i="10"/>
  <c r="C539" i="10"/>
  <c r="B539" i="10"/>
  <c r="I538" i="10"/>
  <c r="H538" i="10"/>
  <c r="K538" i="10"/>
  <c r="L538" i="10"/>
  <c r="G538" i="10"/>
  <c r="F538" i="10"/>
  <c r="E538" i="10"/>
  <c r="D538" i="10"/>
  <c r="C538" i="10"/>
  <c r="B538" i="10"/>
  <c r="I537" i="10"/>
  <c r="H537" i="10"/>
  <c r="G537" i="10"/>
  <c r="F537" i="10"/>
  <c r="E537" i="10"/>
  <c r="D537" i="10"/>
  <c r="C537" i="10"/>
  <c r="B537" i="10"/>
  <c r="I536" i="10"/>
  <c r="H536" i="10"/>
  <c r="G536" i="10"/>
  <c r="F536" i="10"/>
  <c r="E536" i="10"/>
  <c r="D536" i="10"/>
  <c r="C536" i="10"/>
  <c r="B536" i="10"/>
  <c r="I535" i="10"/>
  <c r="H535" i="10"/>
  <c r="K535" i="10"/>
  <c r="J535" i="10"/>
  <c r="L535" i="10"/>
  <c r="G535" i="10"/>
  <c r="F535" i="10"/>
  <c r="E535" i="10"/>
  <c r="D535" i="10"/>
  <c r="C535" i="10"/>
  <c r="B535" i="10"/>
  <c r="I534" i="10"/>
  <c r="H534" i="10"/>
  <c r="G534" i="10"/>
  <c r="F534" i="10"/>
  <c r="E534" i="10"/>
  <c r="D534" i="10"/>
  <c r="C534" i="10"/>
  <c r="B534" i="10"/>
  <c r="I533" i="10"/>
  <c r="H533" i="10"/>
  <c r="G533" i="10"/>
  <c r="F533" i="10"/>
  <c r="E533" i="10"/>
  <c r="D533" i="10"/>
  <c r="C533" i="10"/>
  <c r="B533" i="10"/>
  <c r="I532" i="10"/>
  <c r="H532" i="10"/>
  <c r="G532" i="10"/>
  <c r="F532" i="10"/>
  <c r="E532" i="10"/>
  <c r="D532" i="10"/>
  <c r="C532" i="10"/>
  <c r="B532" i="10"/>
  <c r="I531" i="10"/>
  <c r="H531" i="10"/>
  <c r="L531" i="10"/>
  <c r="G531" i="10"/>
  <c r="F531" i="10"/>
  <c r="E531" i="10"/>
  <c r="D531" i="10"/>
  <c r="C531" i="10"/>
  <c r="B531" i="10"/>
  <c r="H530" i="10"/>
  <c r="J530" i="10"/>
  <c r="I530" i="10"/>
  <c r="K530" i="10"/>
  <c r="L530" i="10"/>
  <c r="G530" i="10"/>
  <c r="F530" i="10"/>
  <c r="E530" i="10"/>
  <c r="D530" i="10"/>
  <c r="C530" i="10"/>
  <c r="B530" i="10"/>
  <c r="I529" i="10"/>
  <c r="H529" i="10"/>
  <c r="K529" i="10"/>
  <c r="G529" i="10"/>
  <c r="F529" i="10"/>
  <c r="E529" i="10"/>
  <c r="D529" i="10"/>
  <c r="C529" i="10"/>
  <c r="B529" i="10"/>
  <c r="H528" i="10"/>
  <c r="L528" i="10"/>
  <c r="I528" i="10"/>
  <c r="J528" i="10"/>
  <c r="G528" i="10"/>
  <c r="F528" i="10"/>
  <c r="E528" i="10"/>
  <c r="D528" i="10"/>
  <c r="C528" i="10"/>
  <c r="B528" i="10"/>
  <c r="I527" i="10"/>
  <c r="H527" i="10"/>
  <c r="G527" i="10"/>
  <c r="F527" i="10"/>
  <c r="E527" i="10"/>
  <c r="D527" i="10"/>
  <c r="C527" i="10"/>
  <c r="B527" i="10"/>
  <c r="I526" i="10"/>
  <c r="H526" i="10"/>
  <c r="K526" i="10"/>
  <c r="L526" i="10"/>
  <c r="G526" i="10"/>
  <c r="F526" i="10"/>
  <c r="E526" i="10"/>
  <c r="D526" i="10"/>
  <c r="C526" i="10"/>
  <c r="B526" i="10"/>
  <c r="H525" i="10"/>
  <c r="L525" i="10"/>
  <c r="J525" i="10"/>
  <c r="I525" i="10"/>
  <c r="K525" i="10"/>
  <c r="G525" i="10"/>
  <c r="F525" i="10"/>
  <c r="E525" i="10"/>
  <c r="D525" i="10"/>
  <c r="C525" i="10"/>
  <c r="B525" i="10"/>
  <c r="I524" i="10"/>
  <c r="H524" i="10"/>
  <c r="G524" i="10"/>
  <c r="F524" i="10"/>
  <c r="E524" i="10"/>
  <c r="D524" i="10"/>
  <c r="C524" i="10"/>
  <c r="B524" i="10"/>
  <c r="I523" i="10"/>
  <c r="H523" i="10"/>
  <c r="G523" i="10"/>
  <c r="F523" i="10"/>
  <c r="E523" i="10"/>
  <c r="D523" i="10"/>
  <c r="C523" i="10"/>
  <c r="B523" i="10"/>
  <c r="I522" i="10"/>
  <c r="H522" i="10"/>
  <c r="L522" i="10"/>
  <c r="G522" i="10"/>
  <c r="F522" i="10"/>
  <c r="E522" i="10"/>
  <c r="D522" i="10"/>
  <c r="C522" i="10"/>
  <c r="B522" i="10"/>
  <c r="I521" i="10"/>
  <c r="H521" i="10"/>
  <c r="G521" i="10"/>
  <c r="F521" i="10"/>
  <c r="E521" i="10"/>
  <c r="D521" i="10"/>
  <c r="C521" i="10"/>
  <c r="B521" i="10"/>
  <c r="I520" i="10"/>
  <c r="H520" i="10"/>
  <c r="G520" i="10"/>
  <c r="F520" i="10"/>
  <c r="E520" i="10"/>
  <c r="D520" i="10"/>
  <c r="C520" i="10"/>
  <c r="B520" i="10"/>
  <c r="I519" i="10"/>
  <c r="H519" i="10"/>
  <c r="K519" i="10"/>
  <c r="L519" i="10"/>
  <c r="G519" i="10"/>
  <c r="F519" i="10"/>
  <c r="E519" i="10"/>
  <c r="D519" i="10"/>
  <c r="C519" i="10"/>
  <c r="B519" i="10"/>
  <c r="I518" i="10"/>
  <c r="H518" i="10"/>
  <c r="K518" i="10"/>
  <c r="J518" i="10"/>
  <c r="L518" i="10"/>
  <c r="G518" i="10"/>
  <c r="F518" i="10"/>
  <c r="E518" i="10"/>
  <c r="D518" i="10"/>
  <c r="C518" i="10"/>
  <c r="B518" i="10"/>
  <c r="I517" i="10"/>
  <c r="H517" i="10"/>
  <c r="G517" i="10"/>
  <c r="F517" i="10"/>
  <c r="E517" i="10"/>
  <c r="D517" i="10"/>
  <c r="C517" i="10"/>
  <c r="B517" i="10"/>
  <c r="I516" i="10"/>
  <c r="H516" i="10"/>
  <c r="G516" i="10"/>
  <c r="F516" i="10"/>
  <c r="E516" i="10"/>
  <c r="D516" i="10"/>
  <c r="C516" i="10"/>
  <c r="B516" i="10"/>
  <c r="I515" i="10"/>
  <c r="H515" i="10"/>
  <c r="G515" i="10"/>
  <c r="F515" i="10"/>
  <c r="E515" i="10"/>
  <c r="D515" i="10"/>
  <c r="C515" i="10"/>
  <c r="B515" i="10"/>
  <c r="I514" i="10"/>
  <c r="H514" i="10"/>
  <c r="K514" i="10"/>
  <c r="L514" i="10"/>
  <c r="G514" i="10"/>
  <c r="F514" i="10"/>
  <c r="E514" i="10"/>
  <c r="D514" i="10"/>
  <c r="C514" i="10"/>
  <c r="B514" i="10"/>
  <c r="I513" i="10"/>
  <c r="H513" i="10"/>
  <c r="G513" i="10"/>
  <c r="F513" i="10"/>
  <c r="E513" i="10"/>
  <c r="D513" i="10"/>
  <c r="C513" i="10"/>
  <c r="B513" i="10"/>
  <c r="H512" i="10"/>
  <c r="L512" i="10"/>
  <c r="I512" i="10"/>
  <c r="K512" i="10"/>
  <c r="J512" i="10"/>
  <c r="G512" i="10"/>
  <c r="F512" i="10"/>
  <c r="E512" i="10"/>
  <c r="D512" i="10"/>
  <c r="C512" i="10"/>
  <c r="B512" i="10"/>
  <c r="I511" i="10"/>
  <c r="H511" i="10"/>
  <c r="G511" i="10"/>
  <c r="F511" i="10"/>
  <c r="E511" i="10"/>
  <c r="D511" i="10"/>
  <c r="C511" i="10"/>
  <c r="B511" i="10"/>
  <c r="H510" i="10"/>
  <c r="J510" i="10"/>
  <c r="I510" i="10"/>
  <c r="K510" i="10"/>
  <c r="L510" i="10"/>
  <c r="G510" i="10"/>
  <c r="F510" i="10"/>
  <c r="E510" i="10"/>
  <c r="D510" i="10"/>
  <c r="C510" i="10"/>
  <c r="B510" i="10"/>
  <c r="I509" i="10"/>
  <c r="H509" i="10"/>
  <c r="G509" i="10"/>
  <c r="F509" i="10"/>
  <c r="E509" i="10"/>
  <c r="D509" i="10"/>
  <c r="C509" i="10"/>
  <c r="B509" i="10"/>
  <c r="I508" i="10"/>
  <c r="H508" i="10"/>
  <c r="G508" i="10"/>
  <c r="F508" i="10"/>
  <c r="E508" i="10"/>
  <c r="D508" i="10"/>
  <c r="C508" i="10"/>
  <c r="B508" i="10"/>
  <c r="I507" i="10"/>
  <c r="H507" i="10"/>
  <c r="G507" i="10"/>
  <c r="F507" i="10"/>
  <c r="E507" i="10"/>
  <c r="D507" i="10"/>
  <c r="C507" i="10"/>
  <c r="B507" i="10"/>
  <c r="I506" i="10"/>
  <c r="H506" i="10"/>
  <c r="K506" i="10"/>
  <c r="L506" i="10"/>
  <c r="G506" i="10"/>
  <c r="F506" i="10"/>
  <c r="E506" i="10"/>
  <c r="D506" i="10"/>
  <c r="C506" i="10"/>
  <c r="B506" i="10"/>
  <c r="I505" i="10"/>
  <c r="H505" i="10"/>
  <c r="G505" i="10"/>
  <c r="F505" i="10"/>
  <c r="E505" i="10"/>
  <c r="D505" i="10"/>
  <c r="C505" i="10"/>
  <c r="B505" i="10"/>
  <c r="I504" i="10"/>
  <c r="H504" i="10"/>
  <c r="G504" i="10"/>
  <c r="F504" i="10"/>
  <c r="E504" i="10"/>
  <c r="D504" i="10"/>
  <c r="C504" i="10"/>
  <c r="B504" i="10"/>
  <c r="I503" i="10"/>
  <c r="H503" i="10"/>
  <c r="K503" i="10"/>
  <c r="J503" i="10"/>
  <c r="G503" i="10"/>
  <c r="F503" i="10"/>
  <c r="E503" i="10"/>
  <c r="D503" i="10"/>
  <c r="C503" i="10"/>
  <c r="B503" i="10"/>
  <c r="H502" i="10"/>
  <c r="J502" i="10"/>
  <c r="I502" i="10"/>
  <c r="K502" i="10"/>
  <c r="G502" i="10"/>
  <c r="F502" i="10"/>
  <c r="E502" i="10"/>
  <c r="D502" i="10"/>
  <c r="C502" i="10"/>
  <c r="B502" i="10"/>
  <c r="I501" i="10"/>
  <c r="H501" i="10"/>
  <c r="G501" i="10"/>
  <c r="F501" i="10"/>
  <c r="E501" i="10"/>
  <c r="D501" i="10"/>
  <c r="C501" i="10"/>
  <c r="B501" i="10"/>
  <c r="I500" i="10"/>
  <c r="H500" i="10"/>
  <c r="G500" i="10"/>
  <c r="F500" i="10"/>
  <c r="E500" i="10"/>
  <c r="D500" i="10"/>
  <c r="C500" i="10"/>
  <c r="B500" i="10"/>
  <c r="H499" i="10"/>
  <c r="J499" i="10"/>
  <c r="I499" i="10"/>
  <c r="L499" i="10"/>
  <c r="G499" i="10"/>
  <c r="F499" i="10"/>
  <c r="E499" i="10"/>
  <c r="D499" i="10"/>
  <c r="C499" i="10"/>
  <c r="B499" i="10"/>
  <c r="I498" i="10"/>
  <c r="H498" i="10"/>
  <c r="K498" i="10"/>
  <c r="G498" i="10"/>
  <c r="F498" i="10"/>
  <c r="E498" i="10"/>
  <c r="D498" i="10"/>
  <c r="C498" i="10"/>
  <c r="B498" i="10"/>
  <c r="I497" i="10"/>
  <c r="H497" i="10"/>
  <c r="J497" i="10"/>
  <c r="G497" i="10"/>
  <c r="F497" i="10"/>
  <c r="E497" i="10"/>
  <c r="D497" i="10"/>
  <c r="C497" i="10"/>
  <c r="B497" i="10"/>
  <c r="I496" i="10"/>
  <c r="H496" i="10"/>
  <c r="G496" i="10"/>
  <c r="F496" i="10"/>
  <c r="E496" i="10"/>
  <c r="D496" i="10"/>
  <c r="C496" i="10"/>
  <c r="B496" i="10"/>
  <c r="H495" i="10"/>
  <c r="J495" i="10"/>
  <c r="I495" i="10"/>
  <c r="K495" i="10"/>
  <c r="L495" i="10"/>
  <c r="G495" i="10"/>
  <c r="F495" i="10"/>
  <c r="E495" i="10"/>
  <c r="D495" i="10"/>
  <c r="C495" i="10"/>
  <c r="B495" i="10"/>
  <c r="I494" i="10"/>
  <c r="H494" i="10"/>
  <c r="K494" i="10"/>
  <c r="J494" i="10"/>
  <c r="G494" i="10"/>
  <c r="F494" i="10"/>
  <c r="E494" i="10"/>
  <c r="D494" i="10"/>
  <c r="C494" i="10"/>
  <c r="B494" i="10"/>
  <c r="I493" i="10"/>
  <c r="H493" i="10"/>
  <c r="K493" i="10"/>
  <c r="G493" i="10"/>
  <c r="F493" i="10"/>
  <c r="E493" i="10"/>
  <c r="D493" i="10"/>
  <c r="C493" i="10"/>
  <c r="B493" i="10"/>
  <c r="I492" i="10"/>
  <c r="H492" i="10"/>
  <c r="K492" i="10"/>
  <c r="J492" i="10"/>
  <c r="G492" i="10"/>
  <c r="F492" i="10"/>
  <c r="E492" i="10"/>
  <c r="D492" i="10"/>
  <c r="C492" i="10"/>
  <c r="B492" i="10"/>
  <c r="I491" i="10"/>
  <c r="H491" i="10"/>
  <c r="J491" i="10"/>
  <c r="G491" i="10"/>
  <c r="F491" i="10"/>
  <c r="E491" i="10"/>
  <c r="D491" i="10"/>
  <c r="C491" i="10"/>
  <c r="B491" i="10"/>
  <c r="H490" i="10"/>
  <c r="J490" i="10"/>
  <c r="I490" i="10"/>
  <c r="K490" i="10"/>
  <c r="L490" i="10"/>
  <c r="G490" i="10"/>
  <c r="F490" i="10"/>
  <c r="E490" i="10"/>
  <c r="D490" i="10"/>
  <c r="C490" i="10"/>
  <c r="B490" i="10"/>
  <c r="I489" i="10"/>
  <c r="H489" i="10"/>
  <c r="J489" i="10"/>
  <c r="G489" i="10"/>
  <c r="F489" i="10"/>
  <c r="E489" i="10"/>
  <c r="D489" i="10"/>
  <c r="C489" i="10"/>
  <c r="B489" i="10"/>
  <c r="I488" i="10"/>
  <c r="H488" i="10"/>
  <c r="K488" i="10"/>
  <c r="G488" i="10"/>
  <c r="F488" i="10"/>
  <c r="E488" i="10"/>
  <c r="D488" i="10"/>
  <c r="C488" i="10"/>
  <c r="B488" i="10"/>
  <c r="I487" i="10"/>
  <c r="H487" i="10"/>
  <c r="G487" i="10"/>
  <c r="F487" i="10"/>
  <c r="E487" i="10"/>
  <c r="D487" i="10"/>
  <c r="C487" i="10"/>
  <c r="B487" i="10"/>
  <c r="I486" i="10"/>
  <c r="H486" i="10"/>
  <c r="K486" i="10"/>
  <c r="J486" i="10"/>
  <c r="G486" i="10"/>
  <c r="F486" i="10"/>
  <c r="E486" i="10"/>
  <c r="D486" i="10"/>
  <c r="C486" i="10"/>
  <c r="B486" i="10"/>
  <c r="H485" i="10"/>
  <c r="L485" i="10"/>
  <c r="J485" i="10"/>
  <c r="I485" i="10"/>
  <c r="G485" i="10"/>
  <c r="F485" i="10"/>
  <c r="E485" i="10"/>
  <c r="D485" i="10"/>
  <c r="C485" i="10"/>
  <c r="B485" i="10"/>
  <c r="I484" i="10"/>
  <c r="H484" i="10"/>
  <c r="G484" i="10"/>
  <c r="F484" i="10"/>
  <c r="E484" i="10"/>
  <c r="D484" i="10"/>
  <c r="C484" i="10"/>
  <c r="B484" i="10"/>
  <c r="H483" i="10"/>
  <c r="J483" i="10"/>
  <c r="I483" i="10"/>
  <c r="L483" i="10"/>
  <c r="G483" i="10"/>
  <c r="F483" i="10"/>
  <c r="E483" i="10"/>
  <c r="D483" i="10"/>
  <c r="C483" i="10"/>
  <c r="B483" i="10"/>
  <c r="I482" i="10"/>
  <c r="H482" i="10"/>
  <c r="K482" i="10"/>
  <c r="J482" i="10"/>
  <c r="G482" i="10"/>
  <c r="F482" i="10"/>
  <c r="E482" i="10"/>
  <c r="D482" i="10"/>
  <c r="C482" i="10"/>
  <c r="B482" i="10"/>
  <c r="I481" i="10"/>
  <c r="H481" i="10"/>
  <c r="J481" i="10"/>
  <c r="G481" i="10"/>
  <c r="F481" i="10"/>
  <c r="E481" i="10"/>
  <c r="D481" i="10"/>
  <c r="C481" i="10"/>
  <c r="B481" i="10"/>
  <c r="I480" i="10"/>
  <c r="H480" i="10"/>
  <c r="G480" i="10"/>
  <c r="F480" i="10"/>
  <c r="E480" i="10"/>
  <c r="D480" i="10"/>
  <c r="C480" i="10"/>
  <c r="B480" i="10"/>
  <c r="I479" i="10"/>
  <c r="H479" i="10"/>
  <c r="G479" i="10"/>
  <c r="F479" i="10"/>
  <c r="E479" i="10"/>
  <c r="D479" i="10"/>
  <c r="C479" i="10"/>
  <c r="B479" i="10"/>
  <c r="H478" i="10"/>
  <c r="J478" i="10"/>
  <c r="I478" i="10"/>
  <c r="K478" i="10"/>
  <c r="G478" i="10"/>
  <c r="F478" i="10"/>
  <c r="E478" i="10"/>
  <c r="D478" i="10"/>
  <c r="C478" i="10"/>
  <c r="B478" i="10"/>
  <c r="I477" i="10"/>
  <c r="H477" i="10"/>
  <c r="K477" i="10"/>
  <c r="G477" i="10"/>
  <c r="F477" i="10"/>
  <c r="E477" i="10"/>
  <c r="D477" i="10"/>
  <c r="C477" i="10"/>
  <c r="B477" i="10"/>
  <c r="I476" i="10"/>
  <c r="H476" i="10"/>
  <c r="K476" i="10"/>
  <c r="J476" i="10"/>
  <c r="G476" i="10"/>
  <c r="F476" i="10"/>
  <c r="E476" i="10"/>
  <c r="D476" i="10"/>
  <c r="C476" i="10"/>
  <c r="B476" i="10"/>
  <c r="I475" i="10"/>
  <c r="H475" i="10"/>
  <c r="J475" i="10"/>
  <c r="G475" i="10"/>
  <c r="F475" i="10"/>
  <c r="E475" i="10"/>
  <c r="D475" i="10"/>
  <c r="C475" i="10"/>
  <c r="B475" i="10"/>
  <c r="H474" i="10"/>
  <c r="J474" i="10"/>
  <c r="I474" i="10"/>
  <c r="L474" i="10"/>
  <c r="G474" i="10"/>
  <c r="F474" i="10"/>
  <c r="E474" i="10"/>
  <c r="D474" i="10"/>
  <c r="C474" i="10"/>
  <c r="B474" i="10"/>
  <c r="H473" i="10"/>
  <c r="J473" i="10"/>
  <c r="I473" i="10"/>
  <c r="K473" i="10"/>
  <c r="G473" i="10"/>
  <c r="F473" i="10"/>
  <c r="E473" i="10"/>
  <c r="D473" i="10"/>
  <c r="C473" i="10"/>
  <c r="B473" i="10"/>
  <c r="H472" i="10"/>
  <c r="L472" i="10"/>
  <c r="I472" i="10"/>
  <c r="K472" i="10"/>
  <c r="J472" i="10"/>
  <c r="G472" i="10"/>
  <c r="F472" i="10"/>
  <c r="E472" i="10"/>
  <c r="D472" i="10"/>
  <c r="C472" i="10"/>
  <c r="B472" i="10"/>
  <c r="I471" i="10"/>
  <c r="H471" i="10"/>
  <c r="G471" i="10"/>
  <c r="F471" i="10"/>
  <c r="E471" i="10"/>
  <c r="D471" i="10"/>
  <c r="C471" i="10"/>
  <c r="B471" i="10"/>
  <c r="I470" i="10"/>
  <c r="H470" i="10"/>
  <c r="L470" i="10"/>
  <c r="G470" i="10"/>
  <c r="F470" i="10"/>
  <c r="E470" i="10"/>
  <c r="D470" i="10"/>
  <c r="C470" i="10"/>
  <c r="B470" i="10"/>
  <c r="I469" i="10"/>
  <c r="H469" i="10"/>
  <c r="K469" i="10"/>
  <c r="G469" i="10"/>
  <c r="F469" i="10"/>
  <c r="E469" i="10"/>
  <c r="D469" i="10"/>
  <c r="C469" i="10"/>
  <c r="B469" i="10"/>
  <c r="I468" i="10"/>
  <c r="H468" i="10"/>
  <c r="G468" i="10"/>
  <c r="F468" i="10"/>
  <c r="E468" i="10"/>
  <c r="D468" i="10"/>
  <c r="C468" i="10"/>
  <c r="B468" i="10"/>
  <c r="H467" i="10"/>
  <c r="J467" i="10"/>
  <c r="I467" i="10"/>
  <c r="G467" i="10"/>
  <c r="F467" i="10"/>
  <c r="E467" i="10"/>
  <c r="D467" i="10"/>
  <c r="C467" i="10"/>
  <c r="B467" i="10"/>
  <c r="I466" i="10"/>
  <c r="H466" i="10"/>
  <c r="K466" i="10"/>
  <c r="J466" i="10"/>
  <c r="G466" i="10"/>
  <c r="F466" i="10"/>
  <c r="E466" i="10"/>
  <c r="D466" i="10"/>
  <c r="C466" i="10"/>
  <c r="B466" i="10"/>
  <c r="I465" i="10"/>
  <c r="H465" i="10"/>
  <c r="J465" i="10"/>
  <c r="G465" i="10"/>
  <c r="F465" i="10"/>
  <c r="E465" i="10"/>
  <c r="D465" i="10"/>
  <c r="C465" i="10"/>
  <c r="B465" i="10"/>
  <c r="I464" i="10"/>
  <c r="H464" i="10"/>
  <c r="K464" i="10"/>
  <c r="G464" i="10"/>
  <c r="F464" i="10"/>
  <c r="E464" i="10"/>
  <c r="D464" i="10"/>
  <c r="C464" i="10"/>
  <c r="B464" i="10"/>
  <c r="I463" i="10"/>
  <c r="H463" i="10"/>
  <c r="K463" i="10"/>
  <c r="G463" i="10"/>
  <c r="F463" i="10"/>
  <c r="E463" i="10"/>
  <c r="D463" i="10"/>
  <c r="C463" i="10"/>
  <c r="B463" i="10"/>
  <c r="I462" i="10"/>
  <c r="H462" i="10"/>
  <c r="G462" i="10"/>
  <c r="F462" i="10"/>
  <c r="E462" i="10"/>
  <c r="D462" i="10"/>
  <c r="C462" i="10"/>
  <c r="B462" i="10"/>
  <c r="I461" i="10"/>
  <c r="H461" i="10"/>
  <c r="G461" i="10"/>
  <c r="F461" i="10"/>
  <c r="E461" i="10"/>
  <c r="D461" i="10"/>
  <c r="C461" i="10"/>
  <c r="B461" i="10"/>
  <c r="I460" i="10"/>
  <c r="H460" i="10"/>
  <c r="J460" i="10"/>
  <c r="G460" i="10"/>
  <c r="F460" i="10"/>
  <c r="E460" i="10"/>
  <c r="D460" i="10"/>
  <c r="C460" i="10"/>
  <c r="B460" i="10"/>
  <c r="I459" i="10"/>
  <c r="H459" i="10"/>
  <c r="J459" i="10"/>
  <c r="G459" i="10"/>
  <c r="F459" i="10"/>
  <c r="E459" i="10"/>
  <c r="D459" i="10"/>
  <c r="C459" i="10"/>
  <c r="B459" i="10"/>
  <c r="H458" i="10"/>
  <c r="J458" i="10"/>
  <c r="I458" i="10"/>
  <c r="K458" i="10"/>
  <c r="L458" i="10"/>
  <c r="G458" i="10"/>
  <c r="F458" i="10"/>
  <c r="E458" i="10"/>
  <c r="D458" i="10"/>
  <c r="C458" i="10"/>
  <c r="B458" i="10"/>
  <c r="H457" i="10"/>
  <c r="J457" i="10"/>
  <c r="I457" i="10"/>
  <c r="K457" i="10"/>
  <c r="G457" i="10"/>
  <c r="F457" i="10"/>
  <c r="E457" i="10"/>
  <c r="D457" i="10"/>
  <c r="C457" i="10"/>
  <c r="B457" i="10"/>
  <c r="I456" i="10"/>
  <c r="H456" i="10"/>
  <c r="K456" i="10"/>
  <c r="L456" i="10"/>
  <c r="J456" i="10"/>
  <c r="G456" i="10"/>
  <c r="F456" i="10"/>
  <c r="E456" i="10"/>
  <c r="D456" i="10"/>
  <c r="C456" i="10"/>
  <c r="B456" i="10"/>
  <c r="I455" i="10"/>
  <c r="H455" i="10"/>
  <c r="G455" i="10"/>
  <c r="F455" i="10"/>
  <c r="E455" i="10"/>
  <c r="D455" i="10"/>
  <c r="C455" i="10"/>
  <c r="B455" i="10"/>
  <c r="H454" i="10"/>
  <c r="J454" i="10"/>
  <c r="I454" i="10"/>
  <c r="K454" i="10"/>
  <c r="L454" i="10"/>
  <c r="G454" i="10"/>
  <c r="F454" i="10"/>
  <c r="E454" i="10"/>
  <c r="D454" i="10"/>
  <c r="C454" i="10"/>
  <c r="B454" i="10"/>
  <c r="H453" i="10"/>
  <c r="J453" i="10"/>
  <c r="I453" i="10"/>
  <c r="K453" i="10"/>
  <c r="L453" i="10"/>
  <c r="G453" i="10"/>
  <c r="F453" i="10"/>
  <c r="E453" i="10"/>
  <c r="D453" i="10"/>
  <c r="C453" i="10"/>
  <c r="B453" i="10"/>
  <c r="I452" i="10"/>
  <c r="H452" i="10"/>
  <c r="G452" i="10"/>
  <c r="F452" i="10"/>
  <c r="E452" i="10"/>
  <c r="D452" i="10"/>
  <c r="C452" i="10"/>
  <c r="B452" i="10"/>
  <c r="I451" i="10"/>
  <c r="H451" i="10"/>
  <c r="J451" i="10"/>
  <c r="G451" i="10"/>
  <c r="F451" i="10"/>
  <c r="E451" i="10"/>
  <c r="D451" i="10"/>
  <c r="C451" i="10"/>
  <c r="B451" i="10"/>
  <c r="H450" i="10"/>
  <c r="J450" i="10"/>
  <c r="I450" i="10"/>
  <c r="K450" i="10"/>
  <c r="G450" i="10"/>
  <c r="F450" i="10"/>
  <c r="E450" i="10"/>
  <c r="D450" i="10"/>
  <c r="C450" i="10"/>
  <c r="B450" i="10"/>
  <c r="I449" i="10"/>
  <c r="H449" i="10"/>
  <c r="J449" i="10"/>
  <c r="G449" i="10"/>
  <c r="F449" i="10"/>
  <c r="E449" i="10"/>
  <c r="D449" i="10"/>
  <c r="C449" i="10"/>
  <c r="B449" i="10"/>
  <c r="I448" i="10"/>
  <c r="H448" i="10"/>
  <c r="K448" i="10"/>
  <c r="G448" i="10"/>
  <c r="F448" i="10"/>
  <c r="E448" i="10"/>
  <c r="D448" i="10"/>
  <c r="C448" i="10"/>
  <c r="B448" i="10"/>
  <c r="I447" i="10"/>
  <c r="H447" i="10"/>
  <c r="K447" i="10"/>
  <c r="J447" i="10"/>
  <c r="G447" i="10"/>
  <c r="F447" i="10"/>
  <c r="E447" i="10"/>
  <c r="D447" i="10"/>
  <c r="C447" i="10"/>
  <c r="B447" i="10"/>
  <c r="I446" i="10"/>
  <c r="H446" i="10"/>
  <c r="K446" i="10"/>
  <c r="J446" i="10"/>
  <c r="G446" i="10"/>
  <c r="F446" i="10"/>
  <c r="E446" i="10"/>
  <c r="D446" i="10"/>
  <c r="C446" i="10"/>
  <c r="B446" i="10"/>
  <c r="I445" i="10"/>
  <c r="H445" i="10"/>
  <c r="G445" i="10"/>
  <c r="F445" i="10"/>
  <c r="E445" i="10"/>
  <c r="D445" i="10"/>
  <c r="C445" i="10"/>
  <c r="B445" i="10"/>
  <c r="I444" i="10"/>
  <c r="H444" i="10"/>
  <c r="J444" i="10"/>
  <c r="G444" i="10"/>
  <c r="F444" i="10"/>
  <c r="E444" i="10"/>
  <c r="D444" i="10"/>
  <c r="C444" i="10"/>
  <c r="B444" i="10"/>
  <c r="I443" i="10"/>
  <c r="H443" i="10"/>
  <c r="J443" i="10"/>
  <c r="G443" i="10"/>
  <c r="F443" i="10"/>
  <c r="E443" i="10"/>
  <c r="D443" i="10"/>
  <c r="C443" i="10"/>
  <c r="B443" i="10"/>
  <c r="I442" i="10"/>
  <c r="H442" i="10"/>
  <c r="K442" i="10"/>
  <c r="G442" i="10"/>
  <c r="F442" i="10"/>
  <c r="E442" i="10"/>
  <c r="D442" i="10"/>
  <c r="C442" i="10"/>
  <c r="B442" i="10"/>
  <c r="I441" i="10"/>
  <c r="H441" i="10"/>
  <c r="J441" i="10"/>
  <c r="G441" i="10"/>
  <c r="F441" i="10"/>
  <c r="E441" i="10"/>
  <c r="D441" i="10"/>
  <c r="C441" i="10"/>
  <c r="B441" i="10"/>
  <c r="I440" i="10"/>
  <c r="H440" i="10"/>
  <c r="K440" i="10"/>
  <c r="L440" i="10"/>
  <c r="J440" i="10"/>
  <c r="G440" i="10"/>
  <c r="F440" i="10"/>
  <c r="E440" i="10"/>
  <c r="D440" i="10"/>
  <c r="C440" i="10"/>
  <c r="B440" i="10"/>
  <c r="I439" i="10"/>
  <c r="H439" i="10"/>
  <c r="G439" i="10"/>
  <c r="F439" i="10"/>
  <c r="E439" i="10"/>
  <c r="D439" i="10"/>
  <c r="C439" i="10"/>
  <c r="B439" i="10"/>
  <c r="H438" i="10"/>
  <c r="J438" i="10"/>
  <c r="I438" i="10"/>
  <c r="K438" i="10"/>
  <c r="L438" i="10"/>
  <c r="G438" i="10"/>
  <c r="F438" i="10"/>
  <c r="E438" i="10"/>
  <c r="D438" i="10"/>
  <c r="C438" i="10"/>
  <c r="B438" i="10"/>
  <c r="H437" i="10"/>
  <c r="I437" i="10"/>
  <c r="K437" i="10"/>
  <c r="L437" i="10"/>
  <c r="J437" i="10"/>
  <c r="G437" i="10"/>
  <c r="F437" i="10"/>
  <c r="E437" i="10"/>
  <c r="D437" i="10"/>
  <c r="C437" i="10"/>
  <c r="B437" i="10"/>
  <c r="I436" i="10"/>
  <c r="H436" i="10"/>
  <c r="G436" i="10"/>
  <c r="F436" i="10"/>
  <c r="E436" i="10"/>
  <c r="D436" i="10"/>
  <c r="C436" i="10"/>
  <c r="B436" i="10"/>
  <c r="H435" i="10"/>
  <c r="J435" i="10"/>
  <c r="I435" i="10"/>
  <c r="G435" i="10"/>
  <c r="F435" i="10"/>
  <c r="E435" i="10"/>
  <c r="D435" i="10"/>
  <c r="C435" i="10"/>
  <c r="B435" i="10"/>
  <c r="I434" i="10"/>
  <c r="H434" i="10"/>
  <c r="K434" i="10"/>
  <c r="J434" i="10"/>
  <c r="G434" i="10"/>
  <c r="F434" i="10"/>
  <c r="E434" i="10"/>
  <c r="D434" i="10"/>
  <c r="C434" i="10"/>
  <c r="B434" i="10"/>
  <c r="I433" i="10"/>
  <c r="H433" i="10"/>
  <c r="J433" i="10"/>
  <c r="G433" i="10"/>
  <c r="F433" i="10"/>
  <c r="E433" i="10"/>
  <c r="D433" i="10"/>
  <c r="C433" i="10"/>
  <c r="B433" i="10"/>
  <c r="I432" i="10"/>
  <c r="H432" i="10"/>
  <c r="K432" i="10"/>
  <c r="G432" i="10"/>
  <c r="F432" i="10"/>
  <c r="E432" i="10"/>
  <c r="D432" i="10"/>
  <c r="C432" i="10"/>
  <c r="B432" i="10"/>
  <c r="I431" i="10"/>
  <c r="H431" i="10"/>
  <c r="K431" i="10"/>
  <c r="G431" i="10"/>
  <c r="F431" i="10"/>
  <c r="E431" i="10"/>
  <c r="D431" i="10"/>
  <c r="C431" i="10"/>
  <c r="B431" i="10"/>
  <c r="I430" i="10"/>
  <c r="H430" i="10"/>
  <c r="K430" i="10"/>
  <c r="J430" i="10"/>
  <c r="G430" i="10"/>
  <c r="F430" i="10"/>
  <c r="E430" i="10"/>
  <c r="D430" i="10"/>
  <c r="C430" i="10"/>
  <c r="B430" i="10"/>
  <c r="I429" i="10"/>
  <c r="H429" i="10"/>
  <c r="G429" i="10"/>
  <c r="F429" i="10"/>
  <c r="E429" i="10"/>
  <c r="D429" i="10"/>
  <c r="C429" i="10"/>
  <c r="B429" i="10"/>
  <c r="I428" i="10"/>
  <c r="H428" i="10"/>
  <c r="K428" i="10"/>
  <c r="J428" i="10"/>
  <c r="G428" i="10"/>
  <c r="F428" i="10"/>
  <c r="E428" i="10"/>
  <c r="D428" i="10"/>
  <c r="C428" i="10"/>
  <c r="B428" i="10"/>
  <c r="I427" i="10"/>
  <c r="H427" i="10"/>
  <c r="J427" i="10"/>
  <c r="G427" i="10"/>
  <c r="F427" i="10"/>
  <c r="E427" i="10"/>
  <c r="D427" i="10"/>
  <c r="C427" i="10"/>
  <c r="B427" i="10"/>
  <c r="H426" i="10"/>
  <c r="J426" i="10"/>
  <c r="I426" i="10"/>
  <c r="K426" i="10"/>
  <c r="G426" i="10"/>
  <c r="F426" i="10"/>
  <c r="E426" i="10"/>
  <c r="D426" i="10"/>
  <c r="C426" i="10"/>
  <c r="B426" i="10"/>
  <c r="H425" i="10"/>
  <c r="J425" i="10"/>
  <c r="I425" i="10"/>
  <c r="G425" i="10"/>
  <c r="F425" i="10"/>
  <c r="E425" i="10"/>
  <c r="D425" i="10"/>
  <c r="C425" i="10"/>
  <c r="B425" i="10"/>
  <c r="I424" i="10"/>
  <c r="H424" i="10"/>
  <c r="K424" i="10"/>
  <c r="L424" i="10"/>
  <c r="J424" i="10"/>
  <c r="G424" i="10"/>
  <c r="F424" i="10"/>
  <c r="E424" i="10"/>
  <c r="D424" i="10"/>
  <c r="C424" i="10"/>
  <c r="B424" i="10"/>
  <c r="I423" i="10"/>
  <c r="H423" i="10"/>
  <c r="G423" i="10"/>
  <c r="F423" i="10"/>
  <c r="E423" i="10"/>
  <c r="D423" i="10"/>
  <c r="C423" i="10"/>
  <c r="B423" i="10"/>
  <c r="I422" i="10"/>
  <c r="H422" i="10"/>
  <c r="J422" i="10"/>
  <c r="G422" i="10"/>
  <c r="F422" i="10"/>
  <c r="E422" i="10"/>
  <c r="D422" i="10"/>
  <c r="C422" i="10"/>
  <c r="B422" i="10"/>
  <c r="I421" i="10"/>
  <c r="H421" i="10"/>
  <c r="G421" i="10"/>
  <c r="F421" i="10"/>
  <c r="E421" i="10"/>
  <c r="D421" i="10"/>
  <c r="C421" i="10"/>
  <c r="B421" i="10"/>
  <c r="I420" i="10"/>
  <c r="H420" i="10"/>
  <c r="G420" i="10"/>
  <c r="F420" i="10"/>
  <c r="E420" i="10"/>
  <c r="D420" i="10"/>
  <c r="C420" i="10"/>
  <c r="B420" i="10"/>
  <c r="I419" i="10"/>
  <c r="H419" i="10"/>
  <c r="K419" i="10"/>
  <c r="J419" i="10"/>
  <c r="G419" i="10"/>
  <c r="F419" i="10"/>
  <c r="E419" i="10"/>
  <c r="D419" i="10"/>
  <c r="C419" i="10"/>
  <c r="B419" i="10"/>
  <c r="I418" i="10"/>
  <c r="H418" i="10"/>
  <c r="J418" i="10"/>
  <c r="G418" i="10"/>
  <c r="F418" i="10"/>
  <c r="E418" i="10"/>
  <c r="D418" i="10"/>
  <c r="C418" i="10"/>
  <c r="B418" i="10"/>
  <c r="I417" i="10"/>
  <c r="H417" i="10"/>
  <c r="J417" i="10"/>
  <c r="G417" i="10"/>
  <c r="F417" i="10"/>
  <c r="E417" i="10"/>
  <c r="D417" i="10"/>
  <c r="C417" i="10"/>
  <c r="B417" i="10"/>
  <c r="I416" i="10"/>
  <c r="H416" i="10"/>
  <c r="K416" i="10"/>
  <c r="J416" i="10"/>
  <c r="G416" i="10"/>
  <c r="F416" i="10"/>
  <c r="E416" i="10"/>
  <c r="D416" i="10"/>
  <c r="C416" i="10"/>
  <c r="B416" i="10"/>
  <c r="I415" i="10"/>
  <c r="H415" i="10"/>
  <c r="K415" i="10"/>
  <c r="G415" i="10"/>
  <c r="F415" i="10"/>
  <c r="E415" i="10"/>
  <c r="D415" i="10"/>
  <c r="C415" i="10"/>
  <c r="B415" i="10"/>
  <c r="I414" i="10"/>
  <c r="H414" i="10"/>
  <c r="G414" i="10"/>
  <c r="F414" i="10"/>
  <c r="E414" i="10"/>
  <c r="D414" i="10"/>
  <c r="C414" i="10"/>
  <c r="B414" i="10"/>
  <c r="I413" i="10"/>
  <c r="H413" i="10"/>
  <c r="J413" i="10"/>
  <c r="G413" i="10"/>
  <c r="F413" i="10"/>
  <c r="E413" i="10"/>
  <c r="D413" i="10"/>
  <c r="C413" i="10"/>
  <c r="B413" i="10"/>
  <c r="I412" i="10"/>
  <c r="H412" i="10"/>
  <c r="J412" i="10"/>
  <c r="G412" i="10"/>
  <c r="F412" i="10"/>
  <c r="E412" i="10"/>
  <c r="D412" i="10"/>
  <c r="C412" i="10"/>
  <c r="B412" i="10"/>
  <c r="H411" i="10"/>
  <c r="J411" i="10"/>
  <c r="I411" i="10"/>
  <c r="K411" i="10"/>
  <c r="G411" i="10"/>
  <c r="F411" i="10"/>
  <c r="E411" i="10"/>
  <c r="D411" i="10"/>
  <c r="C411" i="10"/>
  <c r="B411" i="10"/>
  <c r="H410" i="10"/>
  <c r="J410" i="10"/>
  <c r="I410" i="10"/>
  <c r="K410" i="10"/>
  <c r="G410" i="10"/>
  <c r="F410" i="10"/>
  <c r="E410" i="10"/>
  <c r="D410" i="10"/>
  <c r="C410" i="10"/>
  <c r="B410" i="10"/>
  <c r="I409" i="10"/>
  <c r="H409" i="10"/>
  <c r="K409" i="10"/>
  <c r="L409" i="10"/>
  <c r="J409" i="10"/>
  <c r="G409" i="10"/>
  <c r="F409" i="10"/>
  <c r="E409" i="10"/>
  <c r="D409" i="10"/>
  <c r="C409" i="10"/>
  <c r="B409" i="10"/>
  <c r="I408" i="10"/>
  <c r="H408" i="10"/>
  <c r="J408" i="10"/>
  <c r="G408" i="10"/>
  <c r="F408" i="10"/>
  <c r="E408" i="10"/>
  <c r="D408" i="10"/>
  <c r="C408" i="10"/>
  <c r="B408" i="10"/>
  <c r="I407" i="10"/>
  <c r="H407" i="10"/>
  <c r="K407" i="10"/>
  <c r="J407" i="10"/>
  <c r="G407" i="10"/>
  <c r="F407" i="10"/>
  <c r="E407" i="10"/>
  <c r="D407" i="10"/>
  <c r="C407" i="10"/>
  <c r="B407" i="10"/>
  <c r="H406" i="10"/>
  <c r="J406" i="10"/>
  <c r="I406" i="10"/>
  <c r="K406" i="10"/>
  <c r="G406" i="10"/>
  <c r="F406" i="10"/>
  <c r="E406" i="10"/>
  <c r="D406" i="10"/>
  <c r="C406" i="10"/>
  <c r="B406" i="10"/>
  <c r="I405" i="10"/>
  <c r="H405" i="10"/>
  <c r="J405" i="10"/>
  <c r="G405" i="10"/>
  <c r="F405" i="10"/>
  <c r="E405" i="10"/>
  <c r="D405" i="10"/>
  <c r="C405" i="10"/>
  <c r="B405" i="10"/>
  <c r="I404" i="10"/>
  <c r="H404" i="10"/>
  <c r="J404" i="10"/>
  <c r="G404" i="10"/>
  <c r="F404" i="10"/>
  <c r="E404" i="10"/>
  <c r="D404" i="10"/>
  <c r="C404" i="10"/>
  <c r="B404" i="10"/>
  <c r="I403" i="10"/>
  <c r="H403" i="10"/>
  <c r="K403" i="10"/>
  <c r="J403" i="10"/>
  <c r="G403" i="10"/>
  <c r="F403" i="10"/>
  <c r="E403" i="10"/>
  <c r="D403" i="10"/>
  <c r="C403" i="10"/>
  <c r="B403" i="10"/>
  <c r="H402" i="10"/>
  <c r="J402" i="10"/>
  <c r="I402" i="10"/>
  <c r="K402" i="10"/>
  <c r="G402" i="10"/>
  <c r="F402" i="10"/>
  <c r="E402" i="10"/>
  <c r="D402" i="10"/>
  <c r="C402" i="10"/>
  <c r="B402" i="10"/>
  <c r="I401" i="10"/>
  <c r="H401" i="10"/>
  <c r="K401" i="10"/>
  <c r="L401" i="10"/>
  <c r="J401" i="10"/>
  <c r="G401" i="10"/>
  <c r="F401" i="10"/>
  <c r="E401" i="10"/>
  <c r="D401" i="10"/>
  <c r="C401" i="10"/>
  <c r="B401" i="10"/>
  <c r="I400" i="10"/>
  <c r="H400" i="10"/>
  <c r="J400" i="10"/>
  <c r="G400" i="10"/>
  <c r="F400" i="10"/>
  <c r="E400" i="10"/>
  <c r="D400" i="10"/>
  <c r="C400" i="10"/>
  <c r="B400" i="10"/>
  <c r="H399" i="10"/>
  <c r="J399" i="10"/>
  <c r="I399" i="10"/>
  <c r="K399" i="10"/>
  <c r="G399" i="10"/>
  <c r="F399" i="10"/>
  <c r="E399" i="10"/>
  <c r="D399" i="10"/>
  <c r="C399" i="10"/>
  <c r="B399" i="10"/>
  <c r="H398" i="10"/>
  <c r="J398" i="10"/>
  <c r="I398" i="10"/>
  <c r="K398" i="10"/>
  <c r="G398" i="10"/>
  <c r="F398" i="10"/>
  <c r="E398" i="10"/>
  <c r="D398" i="10"/>
  <c r="C398" i="10"/>
  <c r="B398" i="10"/>
  <c r="I397" i="10"/>
  <c r="H397" i="10"/>
  <c r="J397" i="10"/>
  <c r="G397" i="10"/>
  <c r="F397" i="10"/>
  <c r="E397" i="10"/>
  <c r="D397" i="10"/>
  <c r="C397" i="10"/>
  <c r="B397" i="10"/>
  <c r="I396" i="10"/>
  <c r="H396" i="10"/>
  <c r="J396" i="10"/>
  <c r="G396" i="10"/>
  <c r="F396" i="10"/>
  <c r="E396" i="10"/>
  <c r="D396" i="10"/>
  <c r="C396" i="10"/>
  <c r="B396" i="10"/>
  <c r="I395" i="10"/>
  <c r="H395" i="10"/>
  <c r="J395" i="10"/>
  <c r="G395" i="10"/>
  <c r="F395" i="10"/>
  <c r="E395" i="10"/>
  <c r="D395" i="10"/>
  <c r="C395" i="10"/>
  <c r="B395" i="10"/>
  <c r="I394" i="10"/>
  <c r="H394" i="10"/>
  <c r="K394" i="10"/>
  <c r="J394" i="10"/>
  <c r="G394" i="10"/>
  <c r="F394" i="10"/>
  <c r="E394" i="10"/>
  <c r="D394" i="10"/>
  <c r="C394" i="10"/>
  <c r="B394" i="10"/>
  <c r="I393" i="10"/>
  <c r="H393" i="10"/>
  <c r="K393" i="10"/>
  <c r="L393" i="10"/>
  <c r="J393" i="10"/>
  <c r="G393" i="10"/>
  <c r="F393" i="10"/>
  <c r="E393" i="10"/>
  <c r="D393" i="10"/>
  <c r="C393" i="10"/>
  <c r="B393" i="10"/>
  <c r="I392" i="10"/>
  <c r="H392" i="10"/>
  <c r="K392" i="10"/>
  <c r="J392" i="10"/>
  <c r="G392" i="10"/>
  <c r="F392" i="10"/>
  <c r="E392" i="10"/>
  <c r="D392" i="10"/>
  <c r="C392" i="10"/>
  <c r="B392" i="10"/>
  <c r="I391" i="10"/>
  <c r="H391" i="10"/>
  <c r="K391" i="10"/>
  <c r="L391" i="10"/>
  <c r="G391" i="10"/>
  <c r="F391" i="10"/>
  <c r="E391" i="10"/>
  <c r="D391" i="10"/>
  <c r="C391" i="10"/>
  <c r="B391" i="10"/>
  <c r="H390" i="10"/>
  <c r="J390" i="10"/>
  <c r="I390" i="10"/>
  <c r="K390" i="10"/>
  <c r="G390" i="10"/>
  <c r="F390" i="10"/>
  <c r="E390" i="10"/>
  <c r="D390" i="10"/>
  <c r="C390" i="10"/>
  <c r="B390" i="10"/>
  <c r="I389" i="10"/>
  <c r="H389" i="10"/>
  <c r="J389" i="10"/>
  <c r="G389" i="10"/>
  <c r="F389" i="10"/>
  <c r="E389" i="10"/>
  <c r="D389" i="10"/>
  <c r="C389" i="10"/>
  <c r="B389" i="10"/>
  <c r="I388" i="10"/>
  <c r="H388" i="10"/>
  <c r="J388" i="10"/>
  <c r="G388" i="10"/>
  <c r="F388" i="10"/>
  <c r="E388" i="10"/>
  <c r="D388" i="10"/>
  <c r="C388" i="10"/>
  <c r="B388" i="10"/>
  <c r="I387" i="10"/>
  <c r="H387" i="10"/>
  <c r="K387" i="10"/>
  <c r="J387" i="10"/>
  <c r="G387" i="10"/>
  <c r="F387" i="10"/>
  <c r="E387" i="10"/>
  <c r="D387" i="10"/>
  <c r="C387" i="10"/>
  <c r="B387" i="10"/>
  <c r="I386" i="10"/>
  <c r="H386" i="10"/>
  <c r="J386" i="10"/>
  <c r="G386" i="10"/>
  <c r="F386" i="10"/>
  <c r="E386" i="10"/>
  <c r="D386" i="10"/>
  <c r="C386" i="10"/>
  <c r="B386" i="10"/>
  <c r="I385" i="10"/>
  <c r="H385" i="10"/>
  <c r="J385" i="10"/>
  <c r="G385" i="10"/>
  <c r="F385" i="10"/>
  <c r="E385" i="10"/>
  <c r="D385" i="10"/>
  <c r="C385" i="10"/>
  <c r="B385" i="10"/>
  <c r="I384" i="10"/>
  <c r="H384" i="10"/>
  <c r="K384" i="10"/>
  <c r="J384" i="10"/>
  <c r="G384" i="10"/>
  <c r="F384" i="10"/>
  <c r="E384" i="10"/>
  <c r="D384" i="10"/>
  <c r="C384" i="10"/>
  <c r="B384" i="10"/>
  <c r="I383" i="10"/>
  <c r="H383" i="10"/>
  <c r="K383" i="10"/>
  <c r="J383" i="10"/>
  <c r="G383" i="10"/>
  <c r="F383" i="10"/>
  <c r="E383" i="10"/>
  <c r="D383" i="10"/>
  <c r="C383" i="10"/>
  <c r="B383" i="10"/>
  <c r="I382" i="10"/>
  <c r="H382" i="10"/>
  <c r="K382" i="10"/>
  <c r="J382" i="10"/>
  <c r="G382" i="10"/>
  <c r="F382" i="10"/>
  <c r="E382" i="10"/>
  <c r="D382" i="10"/>
  <c r="C382" i="10"/>
  <c r="B382" i="10"/>
  <c r="I381" i="10"/>
  <c r="H381" i="10"/>
  <c r="J381" i="10"/>
  <c r="G381" i="10"/>
  <c r="F381" i="10"/>
  <c r="E381" i="10"/>
  <c r="D381" i="10"/>
  <c r="C381" i="10"/>
  <c r="B381" i="10"/>
  <c r="H380" i="10"/>
  <c r="L380" i="10"/>
  <c r="I380" i="10"/>
  <c r="J380" i="10"/>
  <c r="G380" i="10"/>
  <c r="F380" i="10"/>
  <c r="E380" i="10"/>
  <c r="D380" i="10"/>
  <c r="C380" i="10"/>
  <c r="B380" i="10"/>
  <c r="I379" i="10"/>
  <c r="H379" i="10"/>
  <c r="K379" i="10"/>
  <c r="J379" i="10"/>
  <c r="G379" i="10"/>
  <c r="F379" i="10"/>
  <c r="E379" i="10"/>
  <c r="D379" i="10"/>
  <c r="C379" i="10"/>
  <c r="B379" i="10"/>
  <c r="I378" i="10"/>
  <c r="H378" i="10"/>
  <c r="J378" i="10"/>
  <c r="G378" i="10"/>
  <c r="F378" i="10"/>
  <c r="E378" i="10"/>
  <c r="D378" i="10"/>
  <c r="C378" i="10"/>
  <c r="B378" i="10"/>
  <c r="I377" i="10"/>
  <c r="H377" i="10"/>
  <c r="J377" i="10"/>
  <c r="G377" i="10"/>
  <c r="F377" i="10"/>
  <c r="E377" i="10"/>
  <c r="D377" i="10"/>
  <c r="C377" i="10"/>
  <c r="B377" i="10"/>
  <c r="I376" i="10"/>
  <c r="H376" i="10"/>
  <c r="K376" i="10"/>
  <c r="J376" i="10"/>
  <c r="G376" i="10"/>
  <c r="F376" i="10"/>
  <c r="E376" i="10"/>
  <c r="D376" i="10"/>
  <c r="C376" i="10"/>
  <c r="B376" i="10"/>
  <c r="I375" i="10"/>
  <c r="H375" i="10"/>
  <c r="K375" i="10"/>
  <c r="J375" i="10"/>
  <c r="G375" i="10"/>
  <c r="F375" i="10"/>
  <c r="E375" i="10"/>
  <c r="D375" i="10"/>
  <c r="C375" i="10"/>
  <c r="B375" i="10"/>
  <c r="I374" i="10"/>
  <c r="H374" i="10"/>
  <c r="K374" i="10"/>
  <c r="J374" i="10"/>
  <c r="G374" i="10"/>
  <c r="F374" i="10"/>
  <c r="E374" i="10"/>
  <c r="D374" i="10"/>
  <c r="C374" i="10"/>
  <c r="B374" i="10"/>
  <c r="I373" i="10"/>
  <c r="H373" i="10"/>
  <c r="J373" i="10"/>
  <c r="G373" i="10"/>
  <c r="F373" i="10"/>
  <c r="E373" i="10"/>
  <c r="D373" i="10"/>
  <c r="C373" i="10"/>
  <c r="B373" i="10"/>
  <c r="I372" i="10"/>
  <c r="H372" i="10"/>
  <c r="J372" i="10"/>
  <c r="G372" i="10"/>
  <c r="F372" i="10"/>
  <c r="E372" i="10"/>
  <c r="D372" i="10"/>
  <c r="C372" i="10"/>
  <c r="B372" i="10"/>
  <c r="I371" i="10"/>
  <c r="H371" i="10"/>
  <c r="K371" i="10"/>
  <c r="J371" i="10"/>
  <c r="L371" i="10"/>
  <c r="G371" i="10"/>
  <c r="F371" i="10"/>
  <c r="E371" i="10"/>
  <c r="D371" i="10"/>
  <c r="C371" i="10"/>
  <c r="B371" i="10"/>
  <c r="I370" i="10"/>
  <c r="H370" i="10"/>
  <c r="J370" i="10"/>
  <c r="G370" i="10"/>
  <c r="F370" i="10"/>
  <c r="E370" i="10"/>
  <c r="D370" i="10"/>
  <c r="C370" i="10"/>
  <c r="B370" i="10"/>
  <c r="I369" i="10"/>
  <c r="H369" i="10"/>
  <c r="K369" i="10"/>
  <c r="L369" i="10"/>
  <c r="J369" i="10"/>
  <c r="G369" i="10"/>
  <c r="F369" i="10"/>
  <c r="E369" i="10"/>
  <c r="D369" i="10"/>
  <c r="C369" i="10"/>
  <c r="B369" i="10"/>
  <c r="I368" i="10"/>
  <c r="H368" i="10"/>
  <c r="G368" i="10"/>
  <c r="F368" i="10"/>
  <c r="E368" i="10"/>
  <c r="D368" i="10"/>
  <c r="C368" i="10"/>
  <c r="B368" i="10"/>
  <c r="H367" i="10"/>
  <c r="J367" i="10"/>
  <c r="I367" i="10"/>
  <c r="K367" i="10"/>
  <c r="G367" i="10"/>
  <c r="F367" i="10"/>
  <c r="E367" i="10"/>
  <c r="D367" i="10"/>
  <c r="C367" i="10"/>
  <c r="B367" i="10"/>
  <c r="I366" i="10"/>
  <c r="H366" i="10"/>
  <c r="J366" i="10"/>
  <c r="G366" i="10"/>
  <c r="F366" i="10"/>
  <c r="E366" i="10"/>
  <c r="D366" i="10"/>
  <c r="C366" i="10"/>
  <c r="B366" i="10"/>
  <c r="I365" i="10"/>
  <c r="H365" i="10"/>
  <c r="J365" i="10"/>
  <c r="G365" i="10"/>
  <c r="F365" i="10"/>
  <c r="E365" i="10"/>
  <c r="D365" i="10"/>
  <c r="C365" i="10"/>
  <c r="B365" i="10"/>
  <c r="I364" i="10"/>
  <c r="H364" i="10"/>
  <c r="J364" i="10"/>
  <c r="G364" i="10"/>
  <c r="F364" i="10"/>
  <c r="E364" i="10"/>
  <c r="D364" i="10"/>
  <c r="C364" i="10"/>
  <c r="B364" i="10"/>
  <c r="I363" i="10"/>
  <c r="H363" i="10"/>
  <c r="K363" i="10"/>
  <c r="J363" i="10"/>
  <c r="G363" i="10"/>
  <c r="F363" i="10"/>
  <c r="E363" i="10"/>
  <c r="D363" i="10"/>
  <c r="C363" i="10"/>
  <c r="B363" i="10"/>
  <c r="H362" i="10"/>
  <c r="J362" i="10"/>
  <c r="I362" i="10"/>
  <c r="K362" i="10"/>
  <c r="G362" i="10"/>
  <c r="F362" i="10"/>
  <c r="E362" i="10"/>
  <c r="D362" i="10"/>
  <c r="C362" i="10"/>
  <c r="B362" i="10"/>
  <c r="I361" i="10"/>
  <c r="H361" i="10"/>
  <c r="K361" i="10"/>
  <c r="L361" i="10"/>
  <c r="J361" i="10"/>
  <c r="G361" i="10"/>
  <c r="F361" i="10"/>
  <c r="E361" i="10"/>
  <c r="D361" i="10"/>
  <c r="C361" i="10"/>
  <c r="B361" i="10"/>
  <c r="I360" i="10"/>
  <c r="H360" i="10"/>
  <c r="G360" i="10"/>
  <c r="F360" i="10"/>
  <c r="E360" i="10"/>
  <c r="D360" i="10"/>
  <c r="C360" i="10"/>
  <c r="B360" i="10"/>
  <c r="H359" i="10"/>
  <c r="J359" i="10"/>
  <c r="I359" i="10"/>
  <c r="K359" i="10"/>
  <c r="G359" i="10"/>
  <c r="F359" i="10"/>
  <c r="E359" i="10"/>
  <c r="D359" i="10"/>
  <c r="C359" i="10"/>
  <c r="B359" i="10"/>
  <c r="H358" i="10"/>
  <c r="J358" i="10"/>
  <c r="I358" i="10"/>
  <c r="K358" i="10"/>
  <c r="G358" i="10"/>
  <c r="F358" i="10"/>
  <c r="E358" i="10"/>
  <c r="D358" i="10"/>
  <c r="C358" i="10"/>
  <c r="B358" i="10"/>
  <c r="I357" i="10"/>
  <c r="H357" i="10"/>
  <c r="J357" i="10"/>
  <c r="G357" i="10"/>
  <c r="F357" i="10"/>
  <c r="E357" i="10"/>
  <c r="D357" i="10"/>
  <c r="C357" i="10"/>
  <c r="B357" i="10"/>
  <c r="I356" i="10"/>
  <c r="H356" i="10"/>
  <c r="J356" i="10"/>
  <c r="G356" i="10"/>
  <c r="F356" i="10"/>
  <c r="E356" i="10"/>
  <c r="D356" i="10"/>
  <c r="C356" i="10"/>
  <c r="B356" i="10"/>
  <c r="H355" i="10"/>
  <c r="J355" i="10"/>
  <c r="I355" i="10"/>
  <c r="K355" i="10"/>
  <c r="G355" i="10"/>
  <c r="F355" i="10"/>
  <c r="E355" i="10"/>
  <c r="D355" i="10"/>
  <c r="C355" i="10"/>
  <c r="B355" i="10"/>
  <c r="H354" i="10"/>
  <c r="J354" i="10"/>
  <c r="I354" i="10"/>
  <c r="K354" i="10"/>
  <c r="G354" i="10"/>
  <c r="F354" i="10"/>
  <c r="E354" i="10"/>
  <c r="D354" i="10"/>
  <c r="C354" i="10"/>
  <c r="B354" i="10"/>
  <c r="I353" i="10"/>
  <c r="H353" i="10"/>
  <c r="K353" i="10"/>
  <c r="L353" i="10"/>
  <c r="J353" i="10"/>
  <c r="G353" i="10"/>
  <c r="F353" i="10"/>
  <c r="E353" i="10"/>
  <c r="D353" i="10"/>
  <c r="C353" i="10"/>
  <c r="B353" i="10"/>
  <c r="I352" i="10"/>
  <c r="H352" i="10"/>
  <c r="K352" i="10"/>
  <c r="J352" i="10"/>
  <c r="G352" i="10"/>
  <c r="F352" i="10"/>
  <c r="E352" i="10"/>
  <c r="D352" i="10"/>
  <c r="C352" i="10"/>
  <c r="B352" i="10"/>
  <c r="I351" i="10"/>
  <c r="H351" i="10"/>
  <c r="K351" i="10"/>
  <c r="L351" i="10"/>
  <c r="G351" i="10"/>
  <c r="F351" i="10"/>
  <c r="E351" i="10"/>
  <c r="D351" i="10"/>
  <c r="C351" i="10"/>
  <c r="B351" i="10"/>
  <c r="H350" i="10"/>
  <c r="J350" i="10"/>
  <c r="I350" i="10"/>
  <c r="K350" i="10"/>
  <c r="G350" i="10"/>
  <c r="F350" i="10"/>
  <c r="E350" i="10"/>
  <c r="D350" i="10"/>
  <c r="C350" i="10"/>
  <c r="B350" i="10"/>
  <c r="I349" i="10"/>
  <c r="H349" i="10"/>
  <c r="J349" i="10"/>
  <c r="G349" i="10"/>
  <c r="F349" i="10"/>
  <c r="E349" i="10"/>
  <c r="D349" i="10"/>
  <c r="C349" i="10"/>
  <c r="B349" i="10"/>
  <c r="I348" i="10"/>
  <c r="H348" i="10"/>
  <c r="J348" i="10"/>
  <c r="G348" i="10"/>
  <c r="F348" i="10"/>
  <c r="E348" i="10"/>
  <c r="D348" i="10"/>
  <c r="C348" i="10"/>
  <c r="B348" i="10"/>
  <c r="I347" i="10"/>
  <c r="H347" i="10"/>
  <c r="K347" i="10"/>
  <c r="J347" i="10"/>
  <c r="G347" i="10"/>
  <c r="F347" i="10"/>
  <c r="E347" i="10"/>
  <c r="D347" i="10"/>
  <c r="C347" i="10"/>
  <c r="B347" i="10"/>
  <c r="H346" i="10"/>
  <c r="J346" i="10"/>
  <c r="I346" i="10"/>
  <c r="K346" i="10"/>
  <c r="G346" i="10"/>
  <c r="F346" i="10"/>
  <c r="E346" i="10"/>
  <c r="D346" i="10"/>
  <c r="C346" i="10"/>
  <c r="B346" i="10"/>
  <c r="I345" i="10"/>
  <c r="H345" i="10"/>
  <c r="K345" i="10"/>
  <c r="L345" i="10"/>
  <c r="J345" i="10"/>
  <c r="G345" i="10"/>
  <c r="F345" i="10"/>
  <c r="E345" i="10"/>
  <c r="D345" i="10"/>
  <c r="C345" i="10"/>
  <c r="B345" i="10"/>
  <c r="I344" i="10"/>
  <c r="H344" i="10"/>
  <c r="K344" i="10"/>
  <c r="J344" i="10"/>
  <c r="G344" i="10"/>
  <c r="F344" i="10"/>
  <c r="E344" i="10"/>
  <c r="D344" i="10"/>
  <c r="C344" i="10"/>
  <c r="B344" i="10"/>
  <c r="I343" i="10"/>
  <c r="H343" i="10"/>
  <c r="G343" i="10"/>
  <c r="F343" i="10"/>
  <c r="E343" i="10"/>
  <c r="D343" i="10"/>
  <c r="C343" i="10"/>
  <c r="B343" i="10"/>
  <c r="I342" i="10"/>
  <c r="H342" i="10"/>
  <c r="K342" i="10"/>
  <c r="G342" i="10"/>
  <c r="F342" i="10"/>
  <c r="E342" i="10"/>
  <c r="D342" i="10"/>
  <c r="C342" i="10"/>
  <c r="B342" i="10"/>
  <c r="I341" i="10"/>
  <c r="H341" i="10"/>
  <c r="J341" i="10"/>
  <c r="G341" i="10"/>
  <c r="F341" i="10"/>
  <c r="E341" i="10"/>
  <c r="D341" i="10"/>
  <c r="C341" i="10"/>
  <c r="B341" i="10"/>
  <c r="I340" i="10"/>
  <c r="H340" i="10"/>
  <c r="J340" i="10"/>
  <c r="G340" i="10"/>
  <c r="F340" i="10"/>
  <c r="E340" i="10"/>
  <c r="D340" i="10"/>
  <c r="C340" i="10"/>
  <c r="B340" i="10"/>
  <c r="I339" i="10"/>
  <c r="H339" i="10"/>
  <c r="K339" i="10"/>
  <c r="J339" i="10"/>
  <c r="G339" i="10"/>
  <c r="F339" i="10"/>
  <c r="E339" i="10"/>
  <c r="D339" i="10"/>
  <c r="C339" i="10"/>
  <c r="B339" i="10"/>
  <c r="I338" i="10"/>
  <c r="H338" i="10"/>
  <c r="J338" i="10"/>
  <c r="G338" i="10"/>
  <c r="F338" i="10"/>
  <c r="E338" i="10"/>
  <c r="D338" i="10"/>
  <c r="C338" i="10"/>
  <c r="B338" i="10"/>
  <c r="I337" i="10"/>
  <c r="H337" i="10"/>
  <c r="K337" i="10"/>
  <c r="L337" i="10"/>
  <c r="J337" i="10"/>
  <c r="G337" i="10"/>
  <c r="F337" i="10"/>
  <c r="E337" i="10"/>
  <c r="D337" i="10"/>
  <c r="C337" i="10"/>
  <c r="B337" i="10"/>
  <c r="I336" i="10"/>
  <c r="H336" i="10"/>
  <c r="K336" i="10"/>
  <c r="J336" i="10"/>
  <c r="G336" i="10"/>
  <c r="F336" i="10"/>
  <c r="E336" i="10"/>
  <c r="D336" i="10"/>
  <c r="C336" i="10"/>
  <c r="B336" i="10"/>
  <c r="H335" i="10"/>
  <c r="J335" i="10"/>
  <c r="I335" i="10"/>
  <c r="K335" i="10"/>
  <c r="G335" i="10"/>
  <c r="F335" i="10"/>
  <c r="E335" i="10"/>
  <c r="D335" i="10"/>
  <c r="C335" i="10"/>
  <c r="B335" i="10"/>
  <c r="I334" i="10"/>
  <c r="H334" i="10"/>
  <c r="G334" i="10"/>
  <c r="F334" i="10"/>
  <c r="E334" i="10"/>
  <c r="D334" i="10"/>
  <c r="C334" i="10"/>
  <c r="B334" i="10"/>
  <c r="I333" i="10"/>
  <c r="H333" i="10"/>
  <c r="J333" i="10"/>
  <c r="G333" i="10"/>
  <c r="F333" i="10"/>
  <c r="E333" i="10"/>
  <c r="D333" i="10"/>
  <c r="C333" i="10"/>
  <c r="B333" i="10"/>
  <c r="I332" i="10"/>
  <c r="H332" i="10"/>
  <c r="J332" i="10"/>
  <c r="G332" i="10"/>
  <c r="F332" i="10"/>
  <c r="E332" i="10"/>
  <c r="D332" i="10"/>
  <c r="C332" i="10"/>
  <c r="B332" i="10"/>
  <c r="H331" i="10"/>
  <c r="J331" i="10"/>
  <c r="I331" i="10"/>
  <c r="K331" i="10"/>
  <c r="G331" i="10"/>
  <c r="F331" i="10"/>
  <c r="E331" i="10"/>
  <c r="D331" i="10"/>
  <c r="C331" i="10"/>
  <c r="B331" i="10"/>
  <c r="I330" i="10"/>
  <c r="H330" i="10"/>
  <c r="J330" i="10"/>
  <c r="G330" i="10"/>
  <c r="F330" i="10"/>
  <c r="E330" i="10"/>
  <c r="D330" i="10"/>
  <c r="C330" i="10"/>
  <c r="B330" i="10"/>
  <c r="I329" i="10"/>
  <c r="H329" i="10"/>
  <c r="K329" i="10"/>
  <c r="J329" i="10"/>
  <c r="G329" i="10"/>
  <c r="F329" i="10"/>
  <c r="E329" i="10"/>
  <c r="D329" i="10"/>
  <c r="C329" i="10"/>
  <c r="B329" i="10"/>
  <c r="I328" i="10"/>
  <c r="H328" i="10"/>
  <c r="J328" i="10"/>
  <c r="G328" i="10"/>
  <c r="F328" i="10"/>
  <c r="E328" i="10"/>
  <c r="D328" i="10"/>
  <c r="C328" i="10"/>
  <c r="B328" i="10"/>
  <c r="H327" i="10"/>
  <c r="J327" i="10"/>
  <c r="I327" i="10"/>
  <c r="K327" i="10"/>
  <c r="G327" i="10"/>
  <c r="F327" i="10"/>
  <c r="E327" i="10"/>
  <c r="D327" i="10"/>
  <c r="C327" i="10"/>
  <c r="B327" i="10"/>
  <c r="I326" i="10"/>
  <c r="H326" i="10"/>
  <c r="G326" i="10"/>
  <c r="F326" i="10"/>
  <c r="E326" i="10"/>
  <c r="D326" i="10"/>
  <c r="C326" i="10"/>
  <c r="B326" i="10"/>
  <c r="I325" i="10"/>
  <c r="H325" i="10"/>
  <c r="J325" i="10"/>
  <c r="G325" i="10"/>
  <c r="F325" i="10"/>
  <c r="E325" i="10"/>
  <c r="D325" i="10"/>
  <c r="C325" i="10"/>
  <c r="B325" i="10"/>
  <c r="I324" i="10"/>
  <c r="H324" i="10"/>
  <c r="J324" i="10"/>
  <c r="G324" i="10"/>
  <c r="F324" i="10"/>
  <c r="E324" i="10"/>
  <c r="D324" i="10"/>
  <c r="C324" i="10"/>
  <c r="B324" i="10"/>
  <c r="H323" i="10"/>
  <c r="J323" i="10"/>
  <c r="I323" i="10"/>
  <c r="K323" i="10"/>
  <c r="G323" i="10"/>
  <c r="F323" i="10"/>
  <c r="E323" i="10"/>
  <c r="D323" i="10"/>
  <c r="C323" i="10"/>
  <c r="B323" i="10"/>
  <c r="I322" i="10"/>
  <c r="H322" i="10"/>
  <c r="J322" i="10"/>
  <c r="G322" i="10"/>
  <c r="F322" i="10"/>
  <c r="E322" i="10"/>
  <c r="D322" i="10"/>
  <c r="C322" i="10"/>
  <c r="B322" i="10"/>
  <c r="I321" i="10"/>
  <c r="H321" i="10"/>
  <c r="J321" i="10"/>
  <c r="G321" i="10"/>
  <c r="F321" i="10"/>
  <c r="E321" i="10"/>
  <c r="D321" i="10"/>
  <c r="C321" i="10"/>
  <c r="B321" i="10"/>
  <c r="I320" i="10"/>
  <c r="H320" i="10"/>
  <c r="K320" i="10"/>
  <c r="J320" i="10"/>
  <c r="G320" i="10"/>
  <c r="F320" i="10"/>
  <c r="E320" i="10"/>
  <c r="D320" i="10"/>
  <c r="C320" i="10"/>
  <c r="B320" i="10"/>
  <c r="I319" i="10"/>
  <c r="H319" i="10"/>
  <c r="K319" i="10"/>
  <c r="G319" i="10"/>
  <c r="F319" i="10"/>
  <c r="E319" i="10"/>
  <c r="D319" i="10"/>
  <c r="C319" i="10"/>
  <c r="B319" i="10"/>
  <c r="H318" i="10"/>
  <c r="J318" i="10"/>
  <c r="I318" i="10"/>
  <c r="K318" i="10"/>
  <c r="L318" i="10"/>
  <c r="G318" i="10"/>
  <c r="F318" i="10"/>
  <c r="E318" i="10"/>
  <c r="D318" i="10"/>
  <c r="C318" i="10"/>
  <c r="B318" i="10"/>
  <c r="I317" i="10"/>
  <c r="H317" i="10"/>
  <c r="J317" i="10"/>
  <c r="G317" i="10"/>
  <c r="F317" i="10"/>
  <c r="E317" i="10"/>
  <c r="D317" i="10"/>
  <c r="C317" i="10"/>
  <c r="B317" i="10"/>
  <c r="I316" i="10"/>
  <c r="H316" i="10"/>
  <c r="J316" i="10"/>
  <c r="G316" i="10"/>
  <c r="F316" i="10"/>
  <c r="E316" i="10"/>
  <c r="D316" i="10"/>
  <c r="C316" i="10"/>
  <c r="B316" i="10"/>
  <c r="I315" i="10"/>
  <c r="H315" i="10"/>
  <c r="K315" i="10"/>
  <c r="J315" i="10"/>
  <c r="G315" i="10"/>
  <c r="F315" i="10"/>
  <c r="E315" i="10"/>
  <c r="D315" i="10"/>
  <c r="C315" i="10"/>
  <c r="B315" i="10"/>
  <c r="H314" i="10"/>
  <c r="J314" i="10"/>
  <c r="I314" i="10"/>
  <c r="K314" i="10"/>
  <c r="G314" i="10"/>
  <c r="F314" i="10"/>
  <c r="E314" i="10"/>
  <c r="D314" i="10"/>
  <c r="C314" i="10"/>
  <c r="B314" i="10"/>
  <c r="I313" i="10"/>
  <c r="H313" i="10"/>
  <c r="K313" i="10"/>
  <c r="L313" i="10"/>
  <c r="J313" i="10"/>
  <c r="G313" i="10"/>
  <c r="F313" i="10"/>
  <c r="E313" i="10"/>
  <c r="D313" i="10"/>
  <c r="C313" i="10"/>
  <c r="B313" i="10"/>
  <c r="I312" i="10"/>
  <c r="H312" i="10"/>
  <c r="J312" i="10"/>
  <c r="G312" i="10"/>
  <c r="F312" i="10"/>
  <c r="E312" i="10"/>
  <c r="D312" i="10"/>
  <c r="C312" i="10"/>
  <c r="B312" i="10"/>
  <c r="H311" i="10"/>
  <c r="J311" i="10"/>
  <c r="I311" i="10"/>
  <c r="K311" i="10"/>
  <c r="G311" i="10"/>
  <c r="F311" i="10"/>
  <c r="E311" i="10"/>
  <c r="D311" i="10"/>
  <c r="C311" i="10"/>
  <c r="B311" i="10"/>
  <c r="I310" i="10"/>
  <c r="H310" i="10"/>
  <c r="K310" i="10"/>
  <c r="G310" i="10"/>
  <c r="F310" i="10"/>
  <c r="E310" i="10"/>
  <c r="D310" i="10"/>
  <c r="C310" i="10"/>
  <c r="B310" i="10"/>
  <c r="I309" i="10"/>
  <c r="H309" i="10"/>
  <c r="J309" i="10"/>
  <c r="G309" i="10"/>
  <c r="F309" i="10"/>
  <c r="E309" i="10"/>
  <c r="D309" i="10"/>
  <c r="C309" i="10"/>
  <c r="B309" i="10"/>
  <c r="I308" i="10"/>
  <c r="H308" i="10"/>
  <c r="J308" i="10"/>
  <c r="G308" i="10"/>
  <c r="F308" i="10"/>
  <c r="E308" i="10"/>
  <c r="D308" i="10"/>
  <c r="C308" i="10"/>
  <c r="B308" i="10"/>
  <c r="I307" i="10"/>
  <c r="H307" i="10"/>
  <c r="G307" i="10"/>
  <c r="F307" i="10"/>
  <c r="E307" i="10"/>
  <c r="D307" i="10"/>
  <c r="C307" i="10"/>
  <c r="B307" i="10"/>
  <c r="I306" i="10"/>
  <c r="H306" i="10"/>
  <c r="K306" i="10"/>
  <c r="L306" i="10"/>
  <c r="G306" i="10"/>
  <c r="F306" i="10"/>
  <c r="E306" i="10"/>
  <c r="D306" i="10"/>
  <c r="C306" i="10"/>
  <c r="B306" i="10"/>
  <c r="I305" i="10"/>
  <c r="H305" i="10"/>
  <c r="K305" i="10"/>
  <c r="L305" i="10"/>
  <c r="J305" i="10"/>
  <c r="G305" i="10"/>
  <c r="F305" i="10"/>
  <c r="E305" i="10"/>
  <c r="D305" i="10"/>
  <c r="C305" i="10"/>
  <c r="B305" i="10"/>
  <c r="I304" i="10"/>
  <c r="H304" i="10"/>
  <c r="K304" i="10"/>
  <c r="J304" i="10"/>
  <c r="G304" i="10"/>
  <c r="F304" i="10"/>
  <c r="E304" i="10"/>
  <c r="D304" i="10"/>
  <c r="C304" i="10"/>
  <c r="B304" i="10"/>
  <c r="I303" i="10"/>
  <c r="H303" i="10"/>
  <c r="K303" i="10"/>
  <c r="J303" i="10"/>
  <c r="G303" i="10"/>
  <c r="F303" i="10"/>
  <c r="E303" i="10"/>
  <c r="D303" i="10"/>
  <c r="C303" i="10"/>
  <c r="B303" i="10"/>
  <c r="H302" i="10"/>
  <c r="J302" i="10"/>
  <c r="I302" i="10"/>
  <c r="L302" i="10"/>
  <c r="G302" i="10"/>
  <c r="F302" i="10"/>
  <c r="E302" i="10"/>
  <c r="D302" i="10"/>
  <c r="C302" i="10"/>
  <c r="B302" i="10"/>
  <c r="I301" i="10"/>
  <c r="H301" i="10"/>
  <c r="J301" i="10"/>
  <c r="G301" i="10"/>
  <c r="F301" i="10"/>
  <c r="E301" i="10"/>
  <c r="D301" i="10"/>
  <c r="C301" i="10"/>
  <c r="B301" i="10"/>
  <c r="I300" i="10"/>
  <c r="H300" i="10"/>
  <c r="J300" i="10"/>
  <c r="G300" i="10"/>
  <c r="F300" i="10"/>
  <c r="E300" i="10"/>
  <c r="D300" i="10"/>
  <c r="C300" i="10"/>
  <c r="B300" i="10"/>
  <c r="H299" i="10"/>
  <c r="J299" i="10"/>
  <c r="I299" i="10"/>
  <c r="K299" i="10"/>
  <c r="G299" i="10"/>
  <c r="F299" i="10"/>
  <c r="E299" i="10"/>
  <c r="D299" i="10"/>
  <c r="C299" i="10"/>
  <c r="B299" i="10"/>
  <c r="I298" i="10"/>
  <c r="H298" i="10"/>
  <c r="J298" i="10"/>
  <c r="G298" i="10"/>
  <c r="F298" i="10"/>
  <c r="E298" i="10"/>
  <c r="D298" i="10"/>
  <c r="C298" i="10"/>
  <c r="B298" i="10"/>
  <c r="I297" i="10"/>
  <c r="H297" i="10"/>
  <c r="J297" i="10"/>
  <c r="G297" i="10"/>
  <c r="F297" i="10"/>
  <c r="E297" i="10"/>
  <c r="D297" i="10"/>
  <c r="C297" i="10"/>
  <c r="B297" i="10"/>
  <c r="I296" i="10"/>
  <c r="H296" i="10"/>
  <c r="K296" i="10"/>
  <c r="J296" i="10"/>
  <c r="G296" i="10"/>
  <c r="F296" i="10"/>
  <c r="E296" i="10"/>
  <c r="D296" i="10"/>
  <c r="C296" i="10"/>
  <c r="B296" i="10"/>
  <c r="I295" i="10"/>
  <c r="H295" i="10"/>
  <c r="K295" i="10"/>
  <c r="J295" i="10"/>
  <c r="G295" i="10"/>
  <c r="F295" i="10"/>
  <c r="E295" i="10"/>
  <c r="D295" i="10"/>
  <c r="C295" i="10"/>
  <c r="B295" i="10"/>
  <c r="I294" i="10"/>
  <c r="H294" i="10"/>
  <c r="K294" i="10"/>
  <c r="J294" i="10"/>
  <c r="G294" i="10"/>
  <c r="F294" i="10"/>
  <c r="E294" i="10"/>
  <c r="D294" i="10"/>
  <c r="C294" i="10"/>
  <c r="B294" i="10"/>
  <c r="I293" i="10"/>
  <c r="H293" i="10"/>
  <c r="J293" i="10"/>
  <c r="G293" i="10"/>
  <c r="F293" i="10"/>
  <c r="E293" i="10"/>
  <c r="D293" i="10"/>
  <c r="C293" i="10"/>
  <c r="B293" i="10"/>
  <c r="I292" i="10"/>
  <c r="H292" i="10"/>
  <c r="J292" i="10"/>
  <c r="G292" i="10"/>
  <c r="F292" i="10"/>
  <c r="E292" i="10"/>
  <c r="D292" i="10"/>
  <c r="C292" i="10"/>
  <c r="B292" i="10"/>
  <c r="I291" i="10"/>
  <c r="H291" i="10"/>
  <c r="K291" i="10"/>
  <c r="J291" i="10"/>
  <c r="G291" i="10"/>
  <c r="F291" i="10"/>
  <c r="E291" i="10"/>
  <c r="D291" i="10"/>
  <c r="C291" i="10"/>
  <c r="B291" i="10"/>
  <c r="I290" i="10"/>
  <c r="H290" i="10"/>
  <c r="L290" i="10"/>
  <c r="G290" i="10"/>
  <c r="F290" i="10"/>
  <c r="E290" i="10"/>
  <c r="D290" i="10"/>
  <c r="C290" i="10"/>
  <c r="B290" i="10"/>
  <c r="I289" i="10"/>
  <c r="H289" i="10"/>
  <c r="J289" i="10"/>
  <c r="G289" i="10"/>
  <c r="F289" i="10"/>
  <c r="E289" i="10"/>
  <c r="D289" i="10"/>
  <c r="C289" i="10"/>
  <c r="B289" i="10"/>
  <c r="I288" i="10"/>
  <c r="H288" i="10"/>
  <c r="J288" i="10"/>
  <c r="G288" i="10"/>
  <c r="F288" i="10"/>
  <c r="E288" i="10"/>
  <c r="D288" i="10"/>
  <c r="C288" i="10"/>
  <c r="B288" i="10"/>
  <c r="H287" i="10"/>
  <c r="J287" i="10"/>
  <c r="I287" i="10"/>
  <c r="K287" i="10"/>
  <c r="G287" i="10"/>
  <c r="F287" i="10"/>
  <c r="E287" i="10"/>
  <c r="D287" i="10"/>
  <c r="C287" i="10"/>
  <c r="B287" i="10"/>
  <c r="I286" i="10"/>
  <c r="H286" i="10"/>
  <c r="J286" i="10"/>
  <c r="G286" i="10"/>
  <c r="F286" i="10"/>
  <c r="E286" i="10"/>
  <c r="D286" i="10"/>
  <c r="C286" i="10"/>
  <c r="B286" i="10"/>
  <c r="I285" i="10"/>
  <c r="H285" i="10"/>
  <c r="J285" i="10"/>
  <c r="G285" i="10"/>
  <c r="F285" i="10"/>
  <c r="E285" i="10"/>
  <c r="D285" i="10"/>
  <c r="C285" i="10"/>
  <c r="B285" i="10"/>
  <c r="I284" i="10"/>
  <c r="H284" i="10"/>
  <c r="J284" i="10"/>
  <c r="G284" i="10"/>
  <c r="F284" i="10"/>
  <c r="E284" i="10"/>
  <c r="D284" i="10"/>
  <c r="C284" i="10"/>
  <c r="B284" i="10"/>
  <c r="H283" i="10"/>
  <c r="J283" i="10"/>
  <c r="I283" i="10"/>
  <c r="K283" i="10"/>
  <c r="G283" i="10"/>
  <c r="F283" i="10"/>
  <c r="E283" i="10"/>
  <c r="D283" i="10"/>
  <c r="C283" i="10"/>
  <c r="B283" i="10"/>
  <c r="H282" i="10"/>
  <c r="J282" i="10"/>
  <c r="I282" i="10"/>
  <c r="K282" i="10"/>
  <c r="G282" i="10"/>
  <c r="F282" i="10"/>
  <c r="E282" i="10"/>
  <c r="D282" i="10"/>
  <c r="C282" i="10"/>
  <c r="B282" i="10"/>
  <c r="I281" i="10"/>
  <c r="H281" i="10"/>
  <c r="K281" i="10"/>
  <c r="L281" i="10"/>
  <c r="J281" i="10"/>
  <c r="G281" i="10"/>
  <c r="F281" i="10"/>
  <c r="E281" i="10"/>
  <c r="D281" i="10"/>
  <c r="C281" i="10"/>
  <c r="B281" i="10"/>
  <c r="I280" i="10"/>
  <c r="H280" i="10"/>
  <c r="J280" i="10"/>
  <c r="G280" i="10"/>
  <c r="F280" i="10"/>
  <c r="E280" i="10"/>
  <c r="D280" i="10"/>
  <c r="C280" i="10"/>
  <c r="B280" i="10"/>
  <c r="I279" i="10"/>
  <c r="H279" i="10"/>
  <c r="K279" i="10"/>
  <c r="G279" i="10"/>
  <c r="F279" i="10"/>
  <c r="E279" i="10"/>
  <c r="D279" i="10"/>
  <c r="C279" i="10"/>
  <c r="B279" i="10"/>
  <c r="H278" i="10"/>
  <c r="J278" i="10"/>
  <c r="I278" i="10"/>
  <c r="K278" i="10"/>
  <c r="G278" i="10"/>
  <c r="F278" i="10"/>
  <c r="E278" i="10"/>
  <c r="D278" i="10"/>
  <c r="C278" i="10"/>
  <c r="B278" i="10"/>
  <c r="I277" i="10"/>
  <c r="H277" i="10"/>
  <c r="J277" i="10"/>
  <c r="G277" i="10"/>
  <c r="F277" i="10"/>
  <c r="E277" i="10"/>
  <c r="D277" i="10"/>
  <c r="C277" i="10"/>
  <c r="B277" i="10"/>
  <c r="I276" i="10"/>
  <c r="H276" i="10"/>
  <c r="J276" i="10"/>
  <c r="G276" i="10"/>
  <c r="F276" i="10"/>
  <c r="E276" i="10"/>
  <c r="D276" i="10"/>
  <c r="C276" i="10"/>
  <c r="B276" i="10"/>
  <c r="I275" i="10"/>
  <c r="H275" i="10"/>
  <c r="K275" i="10"/>
  <c r="J275" i="10"/>
  <c r="G275" i="10"/>
  <c r="F275" i="10"/>
  <c r="E275" i="10"/>
  <c r="D275" i="10"/>
  <c r="C275" i="10"/>
  <c r="B275" i="10"/>
  <c r="H274" i="10"/>
  <c r="J274" i="10"/>
  <c r="I274" i="10"/>
  <c r="K274" i="10"/>
  <c r="G274" i="10"/>
  <c r="F274" i="10"/>
  <c r="E274" i="10"/>
  <c r="D274" i="10"/>
  <c r="C274" i="10"/>
  <c r="B274" i="10"/>
  <c r="I273" i="10"/>
  <c r="H273" i="10"/>
  <c r="K273" i="10"/>
  <c r="L273" i="10"/>
  <c r="J273" i="10"/>
  <c r="G273" i="10"/>
  <c r="F273" i="10"/>
  <c r="E273" i="10"/>
  <c r="D273" i="10"/>
  <c r="C273" i="10"/>
  <c r="B273" i="10"/>
  <c r="I272" i="10"/>
  <c r="H272" i="10"/>
  <c r="K272" i="10"/>
  <c r="J272" i="10"/>
  <c r="G272" i="10"/>
  <c r="F272" i="10"/>
  <c r="E272" i="10"/>
  <c r="D272" i="10"/>
  <c r="C272" i="10"/>
  <c r="B272" i="10"/>
  <c r="I271" i="10"/>
  <c r="H271" i="10"/>
  <c r="K271" i="10"/>
  <c r="G271" i="10"/>
  <c r="F271" i="10"/>
  <c r="E271" i="10"/>
  <c r="D271" i="10"/>
  <c r="C271" i="10"/>
  <c r="B271" i="10"/>
  <c r="I270" i="10"/>
  <c r="H270" i="10"/>
  <c r="K270" i="10"/>
  <c r="G270" i="10"/>
  <c r="F270" i="10"/>
  <c r="E270" i="10"/>
  <c r="D270" i="10"/>
  <c r="C270" i="10"/>
  <c r="B270" i="10"/>
  <c r="I269" i="10"/>
  <c r="H269" i="10"/>
  <c r="J269" i="10"/>
  <c r="G269" i="10"/>
  <c r="F269" i="10"/>
  <c r="E269" i="10"/>
  <c r="D269" i="10"/>
  <c r="C269" i="10"/>
  <c r="B269" i="10"/>
  <c r="I268" i="10"/>
  <c r="H268" i="10"/>
  <c r="J268" i="10"/>
  <c r="G268" i="10"/>
  <c r="F268" i="10"/>
  <c r="E268" i="10"/>
  <c r="D268" i="10"/>
  <c r="C268" i="10"/>
  <c r="B268" i="10"/>
  <c r="I267" i="10"/>
  <c r="H267" i="10"/>
  <c r="K267" i="10"/>
  <c r="J267" i="10"/>
  <c r="G267" i="10"/>
  <c r="F267" i="10"/>
  <c r="E267" i="10"/>
  <c r="D267" i="10"/>
  <c r="C267" i="10"/>
  <c r="B267" i="10"/>
  <c r="H266" i="10"/>
  <c r="J266" i="10"/>
  <c r="I266" i="10"/>
  <c r="G266" i="10"/>
  <c r="F266" i="10"/>
  <c r="E266" i="10"/>
  <c r="D266" i="10"/>
  <c r="C266" i="10"/>
  <c r="B266" i="10"/>
  <c r="I265" i="10"/>
  <c r="H265" i="10"/>
  <c r="K265" i="10"/>
  <c r="L265" i="10"/>
  <c r="J265" i="10"/>
  <c r="G265" i="10"/>
  <c r="F265" i="10"/>
  <c r="E265" i="10"/>
  <c r="D265" i="10"/>
  <c r="C265" i="10"/>
  <c r="B265" i="10"/>
  <c r="I264" i="10"/>
  <c r="H264" i="10"/>
  <c r="K264" i="10"/>
  <c r="J264" i="10"/>
  <c r="G264" i="10"/>
  <c r="F264" i="10"/>
  <c r="E264" i="10"/>
  <c r="D264" i="10"/>
  <c r="C264" i="10"/>
  <c r="B264" i="10"/>
  <c r="I263" i="10"/>
  <c r="H263" i="10"/>
  <c r="K263" i="10"/>
  <c r="L263" i="10"/>
  <c r="G263" i="10"/>
  <c r="F263" i="10"/>
  <c r="E263" i="10"/>
  <c r="D263" i="10"/>
  <c r="C263" i="10"/>
  <c r="B263" i="10"/>
  <c r="I262" i="10"/>
  <c r="H262" i="10"/>
  <c r="G262" i="10"/>
  <c r="F262" i="10"/>
  <c r="E262" i="10"/>
  <c r="D262" i="10"/>
  <c r="C262" i="10"/>
  <c r="B262" i="10"/>
  <c r="I261" i="10"/>
  <c r="H261" i="10"/>
  <c r="J261" i="10"/>
  <c r="G261" i="10"/>
  <c r="F261" i="10"/>
  <c r="E261" i="10"/>
  <c r="D261" i="10"/>
  <c r="C261" i="10"/>
  <c r="B261" i="10"/>
  <c r="I260" i="10"/>
  <c r="H260" i="10"/>
  <c r="J260" i="10"/>
  <c r="G260" i="10"/>
  <c r="F260" i="10"/>
  <c r="E260" i="10"/>
  <c r="D260" i="10"/>
  <c r="C260" i="10"/>
  <c r="B260" i="10"/>
  <c r="H259" i="10"/>
  <c r="J259" i="10"/>
  <c r="I259" i="10"/>
  <c r="K259" i="10"/>
  <c r="G259" i="10"/>
  <c r="F259" i="10"/>
  <c r="E259" i="10"/>
  <c r="D259" i="10"/>
  <c r="C259" i="10"/>
  <c r="B259" i="10"/>
  <c r="H258" i="10"/>
  <c r="J258" i="10"/>
  <c r="I258" i="10"/>
  <c r="K258" i="10"/>
  <c r="G258" i="10"/>
  <c r="F258" i="10"/>
  <c r="E258" i="10"/>
  <c r="D258" i="10"/>
  <c r="C258" i="10"/>
  <c r="B258" i="10"/>
  <c r="I257" i="10"/>
  <c r="H257" i="10"/>
  <c r="K257" i="10"/>
  <c r="L257" i="10"/>
  <c r="J257" i="10"/>
  <c r="G257" i="10"/>
  <c r="F257" i="10"/>
  <c r="E257" i="10"/>
  <c r="D257" i="10"/>
  <c r="C257" i="10"/>
  <c r="B257" i="10"/>
  <c r="I256" i="10"/>
  <c r="H256" i="10"/>
  <c r="K256" i="10"/>
  <c r="J256" i="10"/>
  <c r="G256" i="10"/>
  <c r="F256" i="10"/>
  <c r="E256" i="10"/>
  <c r="D256" i="10"/>
  <c r="C256" i="10"/>
  <c r="B256" i="10"/>
  <c r="I255" i="10"/>
  <c r="H255" i="10"/>
  <c r="K255" i="10"/>
  <c r="J255" i="10"/>
  <c r="L255" i="10"/>
  <c r="G255" i="10"/>
  <c r="F255" i="10"/>
  <c r="E255" i="10"/>
  <c r="D255" i="10"/>
  <c r="C255" i="10"/>
  <c r="B255" i="10"/>
  <c r="I254" i="10"/>
  <c r="H254" i="10"/>
  <c r="G254" i="10"/>
  <c r="F254" i="10"/>
  <c r="E254" i="10"/>
  <c r="D254" i="10"/>
  <c r="C254" i="10"/>
  <c r="B254" i="10"/>
  <c r="I253" i="10"/>
  <c r="H253" i="10"/>
  <c r="J253" i="10"/>
  <c r="G253" i="10"/>
  <c r="F253" i="10"/>
  <c r="E253" i="10"/>
  <c r="D253" i="10"/>
  <c r="C253" i="10"/>
  <c r="B253" i="10"/>
  <c r="I252" i="10"/>
  <c r="H252" i="10"/>
  <c r="J252" i="10"/>
  <c r="G252" i="10"/>
  <c r="F252" i="10"/>
  <c r="E252" i="10"/>
  <c r="D252" i="10"/>
  <c r="C252" i="10"/>
  <c r="B252" i="10"/>
  <c r="I251" i="10"/>
  <c r="H251" i="10"/>
  <c r="K251" i="10"/>
  <c r="J251" i="10"/>
  <c r="G251" i="10"/>
  <c r="F251" i="10"/>
  <c r="E251" i="10"/>
  <c r="D251" i="10"/>
  <c r="C251" i="10"/>
  <c r="B251" i="10"/>
  <c r="H250" i="10"/>
  <c r="J250" i="10"/>
  <c r="I250" i="10"/>
  <c r="G250" i="10"/>
  <c r="F250" i="10"/>
  <c r="E250" i="10"/>
  <c r="D250" i="10"/>
  <c r="C250" i="10"/>
  <c r="B250" i="10"/>
  <c r="I249" i="10"/>
  <c r="H249" i="10"/>
  <c r="J249" i="10"/>
  <c r="G249" i="10"/>
  <c r="F249" i="10"/>
  <c r="E249" i="10"/>
  <c r="D249" i="10"/>
  <c r="C249" i="10"/>
  <c r="B249" i="10"/>
  <c r="I248" i="10"/>
  <c r="H248" i="10"/>
  <c r="K248" i="10"/>
  <c r="J248" i="10"/>
  <c r="G248" i="10"/>
  <c r="F248" i="10"/>
  <c r="E248" i="10"/>
  <c r="D248" i="10"/>
  <c r="C248" i="10"/>
  <c r="B248" i="10"/>
  <c r="I247" i="10"/>
  <c r="H247" i="10"/>
  <c r="K247" i="10"/>
  <c r="J247" i="10"/>
  <c r="G247" i="10"/>
  <c r="F247" i="10"/>
  <c r="E247" i="10"/>
  <c r="D247" i="10"/>
  <c r="C247" i="10"/>
  <c r="B247" i="10"/>
  <c r="H246" i="10"/>
  <c r="J246" i="10"/>
  <c r="I246" i="10"/>
  <c r="K246" i="10"/>
  <c r="G246" i="10"/>
  <c r="F246" i="10"/>
  <c r="E246" i="10"/>
  <c r="D246" i="10"/>
  <c r="C246" i="10"/>
  <c r="B246" i="10"/>
  <c r="I245" i="10"/>
  <c r="H245" i="10"/>
  <c r="J245" i="10"/>
  <c r="G245" i="10"/>
  <c r="F245" i="10"/>
  <c r="E245" i="10"/>
  <c r="D245" i="10"/>
  <c r="C245" i="10"/>
  <c r="B245" i="10"/>
  <c r="I244" i="10"/>
  <c r="H244" i="10"/>
  <c r="J244" i="10"/>
  <c r="G244" i="10"/>
  <c r="F244" i="10"/>
  <c r="E244" i="10"/>
  <c r="D244" i="10"/>
  <c r="C244" i="10"/>
  <c r="B244" i="10"/>
  <c r="I243" i="10"/>
  <c r="H243" i="10"/>
  <c r="J243" i="10"/>
  <c r="G243" i="10"/>
  <c r="F243" i="10"/>
  <c r="E243" i="10"/>
  <c r="D243" i="10"/>
  <c r="C243" i="10"/>
  <c r="B243" i="10"/>
  <c r="I242" i="10"/>
  <c r="H242" i="10"/>
  <c r="K242" i="10"/>
  <c r="J242" i="10"/>
  <c r="G242" i="10"/>
  <c r="F242" i="10"/>
  <c r="E242" i="10"/>
  <c r="D242" i="10"/>
  <c r="C242" i="10"/>
  <c r="B242" i="10"/>
  <c r="I241" i="10"/>
  <c r="H241" i="10"/>
  <c r="K241" i="10"/>
  <c r="L241" i="10"/>
  <c r="J241" i="10"/>
  <c r="G241" i="10"/>
  <c r="F241" i="10"/>
  <c r="E241" i="10"/>
  <c r="D241" i="10"/>
  <c r="C241" i="10"/>
  <c r="B241" i="10"/>
  <c r="I240" i="10"/>
  <c r="H240" i="10"/>
  <c r="K240" i="10"/>
  <c r="J240" i="10"/>
  <c r="G240" i="10"/>
  <c r="F240" i="10"/>
  <c r="E240" i="10"/>
  <c r="D240" i="10"/>
  <c r="C240" i="10"/>
  <c r="B240" i="10"/>
  <c r="H239" i="10"/>
  <c r="J239" i="10"/>
  <c r="I239" i="10"/>
  <c r="K239" i="10"/>
  <c r="G239" i="10"/>
  <c r="F239" i="10"/>
  <c r="E239" i="10"/>
  <c r="D239" i="10"/>
  <c r="C239" i="10"/>
  <c r="B239" i="10"/>
  <c r="H238" i="10"/>
  <c r="J238" i="10"/>
  <c r="I238" i="10"/>
  <c r="K238" i="10"/>
  <c r="G238" i="10"/>
  <c r="F238" i="10"/>
  <c r="E238" i="10"/>
  <c r="D238" i="10"/>
  <c r="C238" i="10"/>
  <c r="B238" i="10"/>
  <c r="I237" i="10"/>
  <c r="H237" i="10"/>
  <c r="J237" i="10"/>
  <c r="G237" i="10"/>
  <c r="F237" i="10"/>
  <c r="E237" i="10"/>
  <c r="D237" i="10"/>
  <c r="C237" i="10"/>
  <c r="B237" i="10"/>
  <c r="I236" i="10"/>
  <c r="H236" i="10"/>
  <c r="J236" i="10"/>
  <c r="G236" i="10"/>
  <c r="F236" i="10"/>
  <c r="E236" i="10"/>
  <c r="D236" i="10"/>
  <c r="C236" i="10"/>
  <c r="B236" i="10"/>
  <c r="I235" i="10"/>
  <c r="H235" i="10"/>
  <c r="L235" i="10"/>
  <c r="G235" i="10"/>
  <c r="F235" i="10"/>
  <c r="E235" i="10"/>
  <c r="D235" i="10"/>
  <c r="C235" i="10"/>
  <c r="B235" i="10"/>
  <c r="I234" i="10"/>
  <c r="H234" i="10"/>
  <c r="J234" i="10"/>
  <c r="G234" i="10"/>
  <c r="F234" i="10"/>
  <c r="E234" i="10"/>
  <c r="D234" i="10"/>
  <c r="C234" i="10"/>
  <c r="B234" i="10"/>
  <c r="I233" i="10"/>
  <c r="H233" i="10"/>
  <c r="J233" i="10"/>
  <c r="G233" i="10"/>
  <c r="F233" i="10"/>
  <c r="E233" i="10"/>
  <c r="D233" i="10"/>
  <c r="C233" i="10"/>
  <c r="B233" i="10"/>
  <c r="I232" i="10"/>
  <c r="H232" i="10"/>
  <c r="K232" i="10"/>
  <c r="J232" i="10"/>
  <c r="G232" i="10"/>
  <c r="F232" i="10"/>
  <c r="E232" i="10"/>
  <c r="D232" i="10"/>
  <c r="C232" i="10"/>
  <c r="B232" i="10"/>
  <c r="I231" i="10"/>
  <c r="H231" i="10"/>
  <c r="K231" i="10"/>
  <c r="J231" i="10"/>
  <c r="G231" i="10"/>
  <c r="F231" i="10"/>
  <c r="E231" i="10"/>
  <c r="D231" i="10"/>
  <c r="C231" i="10"/>
  <c r="B231" i="10"/>
  <c r="H230" i="10"/>
  <c r="J230" i="10"/>
  <c r="I230" i="10"/>
  <c r="K230" i="10"/>
  <c r="G230" i="10"/>
  <c r="F230" i="10"/>
  <c r="E230" i="10"/>
  <c r="D230" i="10"/>
  <c r="C230" i="10"/>
  <c r="B230" i="10"/>
  <c r="I229" i="10"/>
  <c r="H229" i="10"/>
  <c r="J229" i="10"/>
  <c r="G229" i="10"/>
  <c r="F229" i="10"/>
  <c r="E229" i="10"/>
  <c r="D229" i="10"/>
  <c r="C229" i="10"/>
  <c r="B229" i="10"/>
  <c r="I228" i="10"/>
  <c r="H228" i="10"/>
  <c r="J228" i="10"/>
  <c r="G228" i="10"/>
  <c r="F228" i="10"/>
  <c r="E228" i="10"/>
  <c r="D228" i="10"/>
  <c r="C228" i="10"/>
  <c r="B228" i="10"/>
  <c r="I227" i="10"/>
  <c r="H227" i="10"/>
  <c r="K227" i="10"/>
  <c r="J227" i="10"/>
  <c r="G227" i="10"/>
  <c r="F227" i="10"/>
  <c r="E227" i="10"/>
  <c r="D227" i="10"/>
  <c r="C227" i="10"/>
  <c r="B227" i="10"/>
  <c r="I226" i="10"/>
  <c r="H226" i="10"/>
  <c r="J226" i="10"/>
  <c r="G226" i="10"/>
  <c r="F226" i="10"/>
  <c r="E226" i="10"/>
  <c r="D226" i="10"/>
  <c r="C226" i="10"/>
  <c r="B226" i="10"/>
  <c r="I225" i="10"/>
  <c r="H225" i="10"/>
  <c r="G225" i="10"/>
  <c r="F225" i="10"/>
  <c r="E225" i="10"/>
  <c r="D225" i="10"/>
  <c r="C225" i="10"/>
  <c r="B225" i="10"/>
  <c r="I224" i="10"/>
  <c r="H224" i="10"/>
  <c r="K224" i="10"/>
  <c r="J224" i="10"/>
  <c r="G224" i="10"/>
  <c r="F224" i="10"/>
  <c r="E224" i="10"/>
  <c r="D224" i="10"/>
  <c r="C224" i="10"/>
  <c r="B224" i="10"/>
  <c r="I223" i="10"/>
  <c r="H223" i="10"/>
  <c r="K223" i="10"/>
  <c r="J223" i="10"/>
  <c r="G223" i="10"/>
  <c r="F223" i="10"/>
  <c r="E223" i="10"/>
  <c r="D223" i="10"/>
  <c r="C223" i="10"/>
  <c r="B223" i="10"/>
  <c r="H222" i="10"/>
  <c r="J222" i="10"/>
  <c r="I222" i="10"/>
  <c r="K222" i="10"/>
  <c r="G222" i="10"/>
  <c r="F222" i="10"/>
  <c r="E222" i="10"/>
  <c r="D222" i="10"/>
  <c r="C222" i="10"/>
  <c r="B222" i="10"/>
  <c r="I221" i="10"/>
  <c r="H221" i="10"/>
  <c r="J221" i="10"/>
  <c r="G221" i="10"/>
  <c r="F221" i="10"/>
  <c r="E221" i="10"/>
  <c r="D221" i="10"/>
  <c r="C221" i="10"/>
  <c r="B221" i="10"/>
  <c r="I220" i="10"/>
  <c r="H220" i="10"/>
  <c r="J220" i="10"/>
  <c r="G220" i="10"/>
  <c r="F220" i="10"/>
  <c r="E220" i="10"/>
  <c r="D220" i="10"/>
  <c r="C220" i="10"/>
  <c r="B220" i="10"/>
  <c r="I219" i="10"/>
  <c r="H219" i="10"/>
  <c r="K219" i="10"/>
  <c r="J219" i="10"/>
  <c r="G219" i="10"/>
  <c r="F219" i="10"/>
  <c r="E219" i="10"/>
  <c r="D219" i="10"/>
  <c r="C219" i="10"/>
  <c r="B219" i="10"/>
  <c r="I218" i="10"/>
  <c r="H218" i="10"/>
  <c r="J218" i="10"/>
  <c r="G218" i="10"/>
  <c r="F218" i="10"/>
  <c r="E218" i="10"/>
  <c r="D218" i="10"/>
  <c r="C218" i="10"/>
  <c r="B218" i="10"/>
  <c r="I217" i="10"/>
  <c r="H217" i="10"/>
  <c r="J217" i="10"/>
  <c r="G217" i="10"/>
  <c r="F217" i="10"/>
  <c r="E217" i="10"/>
  <c r="D217" i="10"/>
  <c r="C217" i="10"/>
  <c r="B217" i="10"/>
  <c r="I216" i="10"/>
  <c r="H216" i="10"/>
  <c r="K216" i="10"/>
  <c r="J216" i="10"/>
  <c r="G216" i="10"/>
  <c r="F216" i="10"/>
  <c r="E216" i="10"/>
  <c r="D216" i="10"/>
  <c r="C216" i="10"/>
  <c r="B216" i="10"/>
  <c r="I215" i="10"/>
  <c r="H215" i="10"/>
  <c r="K215" i="10"/>
  <c r="J215" i="10"/>
  <c r="G215" i="10"/>
  <c r="F215" i="10"/>
  <c r="E215" i="10"/>
  <c r="D215" i="10"/>
  <c r="C215" i="10"/>
  <c r="B215" i="10"/>
  <c r="H214" i="10"/>
  <c r="J214" i="10"/>
  <c r="I214" i="10"/>
  <c r="K214" i="10"/>
  <c r="G214" i="10"/>
  <c r="F214" i="10"/>
  <c r="E214" i="10"/>
  <c r="D214" i="10"/>
  <c r="C214" i="10"/>
  <c r="B214" i="10"/>
  <c r="I213" i="10"/>
  <c r="H213" i="10"/>
  <c r="J213" i="10"/>
  <c r="G213" i="10"/>
  <c r="F213" i="10"/>
  <c r="E213" i="10"/>
  <c r="D213" i="10"/>
  <c r="C213" i="10"/>
  <c r="B213" i="10"/>
  <c r="I212" i="10"/>
  <c r="H212" i="10"/>
  <c r="J212" i="10"/>
  <c r="G212" i="10"/>
  <c r="F212" i="10"/>
  <c r="E212" i="10"/>
  <c r="D212" i="10"/>
  <c r="C212" i="10"/>
  <c r="B212" i="10"/>
  <c r="I211" i="10"/>
  <c r="H211" i="10"/>
  <c r="K211" i="10"/>
  <c r="J211" i="10"/>
  <c r="G211" i="10"/>
  <c r="F211" i="10"/>
  <c r="E211" i="10"/>
  <c r="D211" i="10"/>
  <c r="C211" i="10"/>
  <c r="B211" i="10"/>
  <c r="I210" i="10"/>
  <c r="H210" i="10"/>
  <c r="J210" i="10"/>
  <c r="G210" i="10"/>
  <c r="F210" i="10"/>
  <c r="E210" i="10"/>
  <c r="D210" i="10"/>
  <c r="C210" i="10"/>
  <c r="B210" i="10"/>
  <c r="I209" i="10"/>
  <c r="H209" i="10"/>
  <c r="J209" i="10"/>
  <c r="G209" i="10"/>
  <c r="F209" i="10"/>
  <c r="E209" i="10"/>
  <c r="D209" i="10"/>
  <c r="C209" i="10"/>
  <c r="B209" i="10"/>
  <c r="I208" i="10"/>
  <c r="H208" i="10"/>
  <c r="K208" i="10"/>
  <c r="J208" i="10"/>
  <c r="G208" i="10"/>
  <c r="F208" i="10"/>
  <c r="E208" i="10"/>
  <c r="D208" i="10"/>
  <c r="C208" i="10"/>
  <c r="B208" i="10"/>
  <c r="H207" i="10"/>
  <c r="J207" i="10"/>
  <c r="I207" i="10"/>
  <c r="K207" i="10"/>
  <c r="G207" i="10"/>
  <c r="F207" i="10"/>
  <c r="E207" i="10"/>
  <c r="D207" i="10"/>
  <c r="C207" i="10"/>
  <c r="B207" i="10"/>
  <c r="H206" i="10"/>
  <c r="J206" i="10"/>
  <c r="I206" i="10"/>
  <c r="K206" i="10"/>
  <c r="G206" i="10"/>
  <c r="F206" i="10"/>
  <c r="E206" i="10"/>
  <c r="D206" i="10"/>
  <c r="C206" i="10"/>
  <c r="B206" i="10"/>
  <c r="I205" i="10"/>
  <c r="H205" i="10"/>
  <c r="J205" i="10"/>
  <c r="G205" i="10"/>
  <c r="F205" i="10"/>
  <c r="E205" i="10"/>
  <c r="D205" i="10"/>
  <c r="C205" i="10"/>
  <c r="B205" i="10"/>
  <c r="I204" i="10"/>
  <c r="H204" i="10"/>
  <c r="J204" i="10"/>
  <c r="G204" i="10"/>
  <c r="F204" i="10"/>
  <c r="E204" i="10"/>
  <c r="D204" i="10"/>
  <c r="C204" i="10"/>
  <c r="B204" i="10"/>
  <c r="H203" i="10"/>
  <c r="J203" i="10"/>
  <c r="I203" i="10"/>
  <c r="K203" i="10"/>
  <c r="G203" i="10"/>
  <c r="F203" i="10"/>
  <c r="E203" i="10"/>
  <c r="D203" i="10"/>
  <c r="C203" i="10"/>
  <c r="B203" i="10"/>
  <c r="I202" i="10"/>
  <c r="H202" i="10"/>
  <c r="L202" i="10"/>
  <c r="G202" i="10"/>
  <c r="F202" i="10"/>
  <c r="E202" i="10"/>
  <c r="D202" i="10"/>
  <c r="C202" i="10"/>
  <c r="B202" i="10"/>
  <c r="I201" i="10"/>
  <c r="H201" i="10"/>
  <c r="J201" i="10"/>
  <c r="G201" i="10"/>
  <c r="F201" i="10"/>
  <c r="E201" i="10"/>
  <c r="D201" i="10"/>
  <c r="C201" i="10"/>
  <c r="B201" i="10"/>
  <c r="I200" i="10"/>
  <c r="H200" i="10"/>
  <c r="K200" i="10"/>
  <c r="J200" i="10"/>
  <c r="G200" i="10"/>
  <c r="F200" i="10"/>
  <c r="E200" i="10"/>
  <c r="D200" i="10"/>
  <c r="C200" i="10"/>
  <c r="B200" i="10"/>
  <c r="I199" i="10"/>
  <c r="H199" i="10"/>
  <c r="G199" i="10"/>
  <c r="F199" i="10"/>
  <c r="E199" i="10"/>
  <c r="D199" i="10"/>
  <c r="C199" i="10"/>
  <c r="B199" i="10"/>
  <c r="H198" i="10"/>
  <c r="J198" i="10"/>
  <c r="I198" i="10"/>
  <c r="K198" i="10"/>
  <c r="G198" i="10"/>
  <c r="F198" i="10"/>
  <c r="E198" i="10"/>
  <c r="D198" i="10"/>
  <c r="C198" i="10"/>
  <c r="B198" i="10"/>
  <c r="I197" i="10"/>
  <c r="H197" i="10"/>
  <c r="J197" i="10"/>
  <c r="G197" i="10"/>
  <c r="F197" i="10"/>
  <c r="E197" i="10"/>
  <c r="D197" i="10"/>
  <c r="C197" i="10"/>
  <c r="B197" i="10"/>
  <c r="I196" i="10"/>
  <c r="H196" i="10"/>
  <c r="J196" i="10"/>
  <c r="G196" i="10"/>
  <c r="F196" i="10"/>
  <c r="E196" i="10"/>
  <c r="D196" i="10"/>
  <c r="C196" i="10"/>
  <c r="B196" i="10"/>
  <c r="I195" i="10"/>
  <c r="H195" i="10"/>
  <c r="K195" i="10"/>
  <c r="J195" i="10"/>
  <c r="G195" i="10"/>
  <c r="F195" i="10"/>
  <c r="E195" i="10"/>
  <c r="D195" i="10"/>
  <c r="C195" i="10"/>
  <c r="B195" i="10"/>
  <c r="H194" i="10"/>
  <c r="J194" i="10"/>
  <c r="I194" i="10"/>
  <c r="K194" i="10"/>
  <c r="G194" i="10"/>
  <c r="F194" i="10"/>
  <c r="E194" i="10"/>
  <c r="D194" i="10"/>
  <c r="C194" i="10"/>
  <c r="B194" i="10"/>
  <c r="I193" i="10"/>
  <c r="H193" i="10"/>
  <c r="J193" i="10"/>
  <c r="G193" i="10"/>
  <c r="F193" i="10"/>
  <c r="E193" i="10"/>
  <c r="D193" i="10"/>
  <c r="C193" i="10"/>
  <c r="B193" i="10"/>
  <c r="I192" i="10"/>
  <c r="H192" i="10"/>
  <c r="J192" i="10"/>
  <c r="G192" i="10"/>
  <c r="F192" i="10"/>
  <c r="E192" i="10"/>
  <c r="D192" i="10"/>
  <c r="C192" i="10"/>
  <c r="B192" i="10"/>
  <c r="H191" i="10"/>
  <c r="J191" i="10"/>
  <c r="I191" i="10"/>
  <c r="K191" i="10"/>
  <c r="G191" i="10"/>
  <c r="F191" i="10"/>
  <c r="E191" i="10"/>
  <c r="D191" i="10"/>
  <c r="C191" i="10"/>
  <c r="B191" i="10"/>
  <c r="I190" i="10"/>
  <c r="H190" i="10"/>
  <c r="J190" i="10"/>
  <c r="G190" i="10"/>
  <c r="F190" i="10"/>
  <c r="E190" i="10"/>
  <c r="D190" i="10"/>
  <c r="C190" i="10"/>
  <c r="B190" i="10"/>
  <c r="I189" i="10"/>
  <c r="H189" i="10"/>
  <c r="G189" i="10"/>
  <c r="F189" i="10"/>
  <c r="E189" i="10"/>
  <c r="D189" i="10"/>
  <c r="C189" i="10"/>
  <c r="B189" i="10"/>
  <c r="I188" i="10"/>
  <c r="H188" i="10"/>
  <c r="K188" i="10"/>
  <c r="G188" i="10"/>
  <c r="F188" i="10"/>
  <c r="E188" i="10"/>
  <c r="D188" i="10"/>
  <c r="C188" i="10"/>
  <c r="B188" i="10"/>
  <c r="I187" i="10"/>
  <c r="H187" i="10"/>
  <c r="K187" i="10"/>
  <c r="J187" i="10"/>
  <c r="G187" i="10"/>
  <c r="F187" i="10"/>
  <c r="E187" i="10"/>
  <c r="D187" i="10"/>
  <c r="C187" i="10"/>
  <c r="B187" i="10"/>
  <c r="I186" i="10"/>
  <c r="H186" i="10"/>
  <c r="G186" i="10"/>
  <c r="F186" i="10"/>
  <c r="E186" i="10"/>
  <c r="D186" i="10"/>
  <c r="C186" i="10"/>
  <c r="B186" i="10"/>
  <c r="I185" i="10"/>
  <c r="H185" i="10"/>
  <c r="K185" i="10"/>
  <c r="J185" i="10"/>
  <c r="G185" i="10"/>
  <c r="F185" i="10"/>
  <c r="E185" i="10"/>
  <c r="D185" i="10"/>
  <c r="C185" i="10"/>
  <c r="B185" i="10"/>
  <c r="I184" i="10"/>
  <c r="H184" i="10"/>
  <c r="J184" i="10"/>
  <c r="G184" i="10"/>
  <c r="F184" i="10"/>
  <c r="E184" i="10"/>
  <c r="D184" i="10"/>
  <c r="C184" i="10"/>
  <c r="B184" i="10"/>
  <c r="I183" i="10"/>
  <c r="H183" i="10"/>
  <c r="G183" i="10"/>
  <c r="F183" i="10"/>
  <c r="E183" i="10"/>
  <c r="D183" i="10"/>
  <c r="C183" i="10"/>
  <c r="B183" i="10"/>
  <c r="I182" i="10"/>
  <c r="H182" i="10"/>
  <c r="K182" i="10"/>
  <c r="J182" i="10"/>
  <c r="G182" i="10"/>
  <c r="F182" i="10"/>
  <c r="E182" i="10"/>
  <c r="D182" i="10"/>
  <c r="C182" i="10"/>
  <c r="B182" i="10"/>
  <c r="I181" i="10"/>
  <c r="H181" i="10"/>
  <c r="K181" i="10"/>
  <c r="L181" i="10"/>
  <c r="J181" i="10"/>
  <c r="G181" i="10"/>
  <c r="F181" i="10"/>
  <c r="E181" i="10"/>
  <c r="D181" i="10"/>
  <c r="C181" i="10"/>
  <c r="B181" i="10"/>
  <c r="I180" i="10"/>
  <c r="H180" i="10"/>
  <c r="G180" i="10"/>
  <c r="F180" i="10"/>
  <c r="E180" i="10"/>
  <c r="D180" i="10"/>
  <c r="C180" i="10"/>
  <c r="B180" i="10"/>
  <c r="I179" i="10"/>
  <c r="H179" i="10"/>
  <c r="J179" i="10"/>
  <c r="G179" i="10"/>
  <c r="F179" i="10"/>
  <c r="E179" i="10"/>
  <c r="D179" i="10"/>
  <c r="C179" i="10"/>
  <c r="B179" i="10"/>
  <c r="H178" i="10"/>
  <c r="J178" i="10"/>
  <c r="I178" i="10"/>
  <c r="K178" i="10"/>
  <c r="L178" i="10"/>
  <c r="G178" i="10"/>
  <c r="F178" i="10"/>
  <c r="E178" i="10"/>
  <c r="D178" i="10"/>
  <c r="C178" i="10"/>
  <c r="B178" i="10"/>
  <c r="I177" i="10"/>
  <c r="H177" i="10"/>
  <c r="J177" i="10"/>
  <c r="G177" i="10"/>
  <c r="F177" i="10"/>
  <c r="E177" i="10"/>
  <c r="D177" i="10"/>
  <c r="C177" i="10"/>
  <c r="B177" i="10"/>
  <c r="H176" i="10"/>
  <c r="J176" i="10"/>
  <c r="I176" i="10"/>
  <c r="G176" i="10"/>
  <c r="F176" i="10"/>
  <c r="E176" i="10"/>
  <c r="D176" i="10"/>
  <c r="C176" i="10"/>
  <c r="B176" i="10"/>
  <c r="I175" i="10"/>
  <c r="H175" i="10"/>
  <c r="K175" i="10"/>
  <c r="J175" i="10"/>
  <c r="G175" i="10"/>
  <c r="F175" i="10"/>
  <c r="E175" i="10"/>
  <c r="D175" i="10"/>
  <c r="C175" i="10"/>
  <c r="B175" i="10"/>
  <c r="I174" i="10"/>
  <c r="H174" i="10"/>
  <c r="J174" i="10"/>
  <c r="G174" i="10"/>
  <c r="F174" i="10"/>
  <c r="E174" i="10"/>
  <c r="D174" i="10"/>
  <c r="C174" i="10"/>
  <c r="B174" i="10"/>
  <c r="I173" i="10"/>
  <c r="H173" i="10"/>
  <c r="G173" i="10"/>
  <c r="F173" i="10"/>
  <c r="E173" i="10"/>
  <c r="D173" i="10"/>
  <c r="C173" i="10"/>
  <c r="B173" i="10"/>
  <c r="H172" i="10"/>
  <c r="J172" i="10"/>
  <c r="I172" i="10"/>
  <c r="K172" i="10"/>
  <c r="G172" i="10"/>
  <c r="F172" i="10"/>
  <c r="E172" i="10"/>
  <c r="D172" i="10"/>
  <c r="C172" i="10"/>
  <c r="B172" i="10"/>
  <c r="I171" i="10"/>
  <c r="H171" i="10"/>
  <c r="K171" i="10"/>
  <c r="J171" i="10"/>
  <c r="G171" i="10"/>
  <c r="F171" i="10"/>
  <c r="E171" i="10"/>
  <c r="D171" i="10"/>
  <c r="C171" i="10"/>
  <c r="B171" i="10"/>
  <c r="I170" i="10"/>
  <c r="H170" i="10"/>
  <c r="G170" i="10"/>
  <c r="F170" i="10"/>
  <c r="E170" i="10"/>
  <c r="D170" i="10"/>
  <c r="C170" i="10"/>
  <c r="B170" i="10"/>
  <c r="I169" i="10"/>
  <c r="H169" i="10"/>
  <c r="K169" i="10"/>
  <c r="J169" i="10"/>
  <c r="G169" i="10"/>
  <c r="F169" i="10"/>
  <c r="E169" i="10"/>
  <c r="D169" i="10"/>
  <c r="C169" i="10"/>
  <c r="B169" i="10"/>
  <c r="I168" i="10"/>
  <c r="H168" i="10"/>
  <c r="K168" i="10"/>
  <c r="J168" i="10"/>
  <c r="G168" i="10"/>
  <c r="F168" i="10"/>
  <c r="E168" i="10"/>
  <c r="D168" i="10"/>
  <c r="C168" i="10"/>
  <c r="B168" i="10"/>
  <c r="H167" i="10"/>
  <c r="J167" i="10"/>
  <c r="I167" i="10"/>
  <c r="G167" i="10"/>
  <c r="F167" i="10"/>
  <c r="E167" i="10"/>
  <c r="D167" i="10"/>
  <c r="C167" i="10"/>
  <c r="B167" i="10"/>
  <c r="I166" i="10"/>
  <c r="H166" i="10"/>
  <c r="K166" i="10"/>
  <c r="J166" i="10"/>
  <c r="G166" i="10"/>
  <c r="F166" i="10"/>
  <c r="E166" i="10"/>
  <c r="D166" i="10"/>
  <c r="C166" i="10"/>
  <c r="B166" i="10"/>
  <c r="I165" i="10"/>
  <c r="H165" i="10"/>
  <c r="G165" i="10"/>
  <c r="F165" i="10"/>
  <c r="E165" i="10"/>
  <c r="D165" i="10"/>
  <c r="C165" i="10"/>
  <c r="B165" i="10"/>
  <c r="I164" i="10"/>
  <c r="H164" i="10"/>
  <c r="G164" i="10"/>
  <c r="F164" i="10"/>
  <c r="E164" i="10"/>
  <c r="D164" i="10"/>
  <c r="C164" i="10"/>
  <c r="B164" i="10"/>
  <c r="I163" i="10"/>
  <c r="H163" i="10"/>
  <c r="K163" i="10"/>
  <c r="J163" i="10"/>
  <c r="G163" i="10"/>
  <c r="F163" i="10"/>
  <c r="E163" i="10"/>
  <c r="D163" i="10"/>
  <c r="C163" i="10"/>
  <c r="B163" i="10"/>
  <c r="I162" i="10"/>
  <c r="H162" i="10"/>
  <c r="J162" i="10"/>
  <c r="G162" i="10"/>
  <c r="F162" i="10"/>
  <c r="E162" i="10"/>
  <c r="D162" i="10"/>
  <c r="C162" i="10"/>
  <c r="B162" i="10"/>
  <c r="I161" i="10"/>
  <c r="H161" i="10"/>
  <c r="J161" i="10"/>
  <c r="G161" i="10"/>
  <c r="F161" i="10"/>
  <c r="E161" i="10"/>
  <c r="D161" i="10"/>
  <c r="C161" i="10"/>
  <c r="B161" i="10"/>
  <c r="I160" i="10"/>
  <c r="H160" i="10"/>
  <c r="J160" i="10"/>
  <c r="G160" i="10"/>
  <c r="F160" i="10"/>
  <c r="E160" i="10"/>
  <c r="D160" i="10"/>
  <c r="C160" i="10"/>
  <c r="B160" i="10"/>
  <c r="I159" i="10"/>
  <c r="H159" i="10"/>
  <c r="K159" i="10"/>
  <c r="J159" i="10"/>
  <c r="G159" i="10"/>
  <c r="F159" i="10"/>
  <c r="E159" i="10"/>
  <c r="D159" i="10"/>
  <c r="C159" i="10"/>
  <c r="B159" i="10"/>
  <c r="I158" i="10"/>
  <c r="H158" i="10"/>
  <c r="J158" i="10"/>
  <c r="G158" i="10"/>
  <c r="F158" i="10"/>
  <c r="E158" i="10"/>
  <c r="D158" i="10"/>
  <c r="C158" i="10"/>
  <c r="B158" i="10"/>
  <c r="I157" i="10"/>
  <c r="H157" i="10"/>
  <c r="G157" i="10"/>
  <c r="F157" i="10"/>
  <c r="E157" i="10"/>
  <c r="D157" i="10"/>
  <c r="C157" i="10"/>
  <c r="B157" i="10"/>
  <c r="I156" i="10"/>
  <c r="H156" i="10"/>
  <c r="G156" i="10"/>
  <c r="F156" i="10"/>
  <c r="E156" i="10"/>
  <c r="D156" i="10"/>
  <c r="C156" i="10"/>
  <c r="B156" i="10"/>
  <c r="H155" i="10"/>
  <c r="J155" i="10"/>
  <c r="I155" i="10"/>
  <c r="K155" i="10"/>
  <c r="G155" i="10"/>
  <c r="F155" i="10"/>
  <c r="E155" i="10"/>
  <c r="D155" i="10"/>
  <c r="C155" i="10"/>
  <c r="B155" i="10"/>
  <c r="I154" i="10"/>
  <c r="H154" i="10"/>
  <c r="G154" i="10"/>
  <c r="F154" i="10"/>
  <c r="E154" i="10"/>
  <c r="D154" i="10"/>
  <c r="C154" i="10"/>
  <c r="B154" i="10"/>
  <c r="I153" i="10"/>
  <c r="H153" i="10"/>
  <c r="J153" i="10"/>
  <c r="G153" i="10"/>
  <c r="F153" i="10"/>
  <c r="E153" i="10"/>
  <c r="D153" i="10"/>
  <c r="C153" i="10"/>
  <c r="B153" i="10"/>
  <c r="I152" i="10"/>
  <c r="H152" i="10"/>
  <c r="J152" i="10"/>
  <c r="G152" i="10"/>
  <c r="F152" i="10"/>
  <c r="E152" i="10"/>
  <c r="D152" i="10"/>
  <c r="C152" i="10"/>
  <c r="B152" i="10"/>
  <c r="I151" i="10"/>
  <c r="H151" i="10"/>
  <c r="K151" i="10"/>
  <c r="J151" i="10"/>
  <c r="G151" i="10"/>
  <c r="F151" i="10"/>
  <c r="E151" i="10"/>
  <c r="D151" i="10"/>
  <c r="C151" i="10"/>
  <c r="B151" i="10"/>
  <c r="H150" i="10"/>
  <c r="J150" i="10"/>
  <c r="I150" i="10"/>
  <c r="K150" i="10"/>
  <c r="G150" i="10"/>
  <c r="F150" i="10"/>
  <c r="E150" i="10"/>
  <c r="D150" i="10"/>
  <c r="C150" i="10"/>
  <c r="B150" i="10"/>
  <c r="I149" i="10"/>
  <c r="H149" i="10"/>
  <c r="K149" i="10"/>
  <c r="L149" i="10"/>
  <c r="J149" i="10"/>
  <c r="G149" i="10"/>
  <c r="F149" i="10"/>
  <c r="E149" i="10"/>
  <c r="D149" i="10"/>
  <c r="C149" i="10"/>
  <c r="B149" i="10"/>
  <c r="I148" i="10"/>
  <c r="H148" i="10"/>
  <c r="G148" i="10"/>
  <c r="F148" i="10"/>
  <c r="E148" i="10"/>
  <c r="D148" i="10"/>
  <c r="C148" i="10"/>
  <c r="B148" i="10"/>
  <c r="I147" i="10"/>
  <c r="H147" i="10"/>
  <c r="K147" i="10"/>
  <c r="J147" i="10"/>
  <c r="G147" i="10"/>
  <c r="F147" i="10"/>
  <c r="E147" i="10"/>
  <c r="D147" i="10"/>
  <c r="C147" i="10"/>
  <c r="B147" i="10"/>
  <c r="I146" i="10"/>
  <c r="H146" i="10"/>
  <c r="K146" i="10"/>
  <c r="G146" i="10"/>
  <c r="F146" i="10"/>
  <c r="E146" i="10"/>
  <c r="D146" i="10"/>
  <c r="C146" i="10"/>
  <c r="B146" i="10"/>
  <c r="I145" i="10"/>
  <c r="H145" i="10"/>
  <c r="J145" i="10"/>
  <c r="G145" i="10"/>
  <c r="F145" i="10"/>
  <c r="E145" i="10"/>
  <c r="D145" i="10"/>
  <c r="C145" i="10"/>
  <c r="B145" i="10"/>
  <c r="H144" i="10"/>
  <c r="J144" i="10"/>
  <c r="I144" i="10"/>
  <c r="G144" i="10"/>
  <c r="F144" i="10"/>
  <c r="E144" i="10"/>
  <c r="D144" i="10"/>
  <c r="C144" i="10"/>
  <c r="B144" i="10"/>
  <c r="I143" i="10"/>
  <c r="H143" i="10"/>
  <c r="K143" i="10"/>
  <c r="J143" i="10"/>
  <c r="G143" i="10"/>
  <c r="F143" i="10"/>
  <c r="E143" i="10"/>
  <c r="D143" i="10"/>
  <c r="C143" i="10"/>
  <c r="B143" i="10"/>
  <c r="I142" i="10"/>
  <c r="H142" i="10"/>
  <c r="J142" i="10"/>
  <c r="G142" i="10"/>
  <c r="F142" i="10"/>
  <c r="E142" i="10"/>
  <c r="D142" i="10"/>
  <c r="C142" i="10"/>
  <c r="B142" i="10"/>
  <c r="I141" i="10"/>
  <c r="H141" i="10"/>
  <c r="G141" i="10"/>
  <c r="F141" i="10"/>
  <c r="E141" i="10"/>
  <c r="D141" i="10"/>
  <c r="C141" i="10"/>
  <c r="B141" i="10"/>
  <c r="I140" i="10"/>
  <c r="H140" i="10"/>
  <c r="K140" i="10"/>
  <c r="J140" i="10"/>
  <c r="G140" i="10"/>
  <c r="F140" i="10"/>
  <c r="E140" i="10"/>
  <c r="D140" i="10"/>
  <c r="C140" i="10"/>
  <c r="B140" i="10"/>
  <c r="I139" i="10"/>
  <c r="H139" i="10"/>
  <c r="K139" i="10"/>
  <c r="J139" i="10"/>
  <c r="G139" i="10"/>
  <c r="F139" i="10"/>
  <c r="E139" i="10"/>
  <c r="D139" i="10"/>
  <c r="C139" i="10"/>
  <c r="B139" i="10"/>
  <c r="I138" i="10"/>
  <c r="H138" i="10"/>
  <c r="G138" i="10"/>
  <c r="F138" i="10"/>
  <c r="E138" i="10"/>
  <c r="D138" i="10"/>
  <c r="C138" i="10"/>
  <c r="B138" i="10"/>
  <c r="I137" i="10"/>
  <c r="H137" i="10"/>
  <c r="J137" i="10"/>
  <c r="G137" i="10"/>
  <c r="F137" i="10"/>
  <c r="E137" i="10"/>
  <c r="D137" i="10"/>
  <c r="C137" i="10"/>
  <c r="B137" i="10"/>
  <c r="I136" i="10"/>
  <c r="H136" i="10"/>
  <c r="K136" i="10"/>
  <c r="J136" i="10"/>
  <c r="G136" i="10"/>
  <c r="F136" i="10"/>
  <c r="E136" i="10"/>
  <c r="D136" i="10"/>
  <c r="C136" i="10"/>
  <c r="B136" i="10"/>
  <c r="H135" i="10"/>
  <c r="J135" i="10"/>
  <c r="I135" i="10"/>
  <c r="G135" i="10"/>
  <c r="F135" i="10"/>
  <c r="E135" i="10"/>
  <c r="D135" i="10"/>
  <c r="C135" i="10"/>
  <c r="B135" i="10"/>
  <c r="I134" i="10"/>
  <c r="H134" i="10"/>
  <c r="G134" i="10"/>
  <c r="F134" i="10"/>
  <c r="E134" i="10"/>
  <c r="D134" i="10"/>
  <c r="C134" i="10"/>
  <c r="B134" i="10"/>
  <c r="I133" i="10"/>
  <c r="H133" i="10"/>
  <c r="K133" i="10"/>
  <c r="L133" i="10"/>
  <c r="J133" i="10"/>
  <c r="G133" i="10"/>
  <c r="F133" i="10"/>
  <c r="E133" i="10"/>
  <c r="D133" i="10"/>
  <c r="C133" i="10"/>
  <c r="B133" i="10"/>
  <c r="I132" i="10"/>
  <c r="H132" i="10"/>
  <c r="G132" i="10"/>
  <c r="F132" i="10"/>
  <c r="E132" i="10"/>
  <c r="D132" i="10"/>
  <c r="C132" i="10"/>
  <c r="B132" i="10"/>
  <c r="H131" i="10"/>
  <c r="J131" i="10"/>
  <c r="I131" i="10"/>
  <c r="K131" i="10"/>
  <c r="G131" i="10"/>
  <c r="F131" i="10"/>
  <c r="E131" i="10"/>
  <c r="D131" i="10"/>
  <c r="C131" i="10"/>
  <c r="B131" i="10"/>
  <c r="H130" i="10"/>
  <c r="J130" i="10"/>
  <c r="I130" i="10"/>
  <c r="K130" i="10"/>
  <c r="L130" i="10"/>
  <c r="G130" i="10"/>
  <c r="F130" i="10"/>
  <c r="E130" i="10"/>
  <c r="D130" i="10"/>
  <c r="C130" i="10"/>
  <c r="B130" i="10"/>
  <c r="I129" i="10"/>
  <c r="H129" i="10"/>
  <c r="J129" i="10"/>
  <c r="G129" i="10"/>
  <c r="F129" i="10"/>
  <c r="E129" i="10"/>
  <c r="D129" i="10"/>
  <c r="C129" i="10"/>
  <c r="B129" i="10"/>
  <c r="I128" i="10"/>
  <c r="H128" i="10"/>
  <c r="J128" i="10"/>
  <c r="G128" i="10"/>
  <c r="F128" i="10"/>
  <c r="E128" i="10"/>
  <c r="D128" i="10"/>
  <c r="C128" i="10"/>
  <c r="B128" i="10"/>
  <c r="H127" i="10"/>
  <c r="J127" i="10"/>
  <c r="I127" i="10"/>
  <c r="K127" i="10"/>
  <c r="G127" i="10"/>
  <c r="F127" i="10"/>
  <c r="E127" i="10"/>
  <c r="D127" i="10"/>
  <c r="C127" i="10"/>
  <c r="B127" i="10"/>
  <c r="I126" i="10"/>
  <c r="H126" i="10"/>
  <c r="J126" i="10"/>
  <c r="G126" i="10"/>
  <c r="F126" i="10"/>
  <c r="E126" i="10"/>
  <c r="D126" i="10"/>
  <c r="C126" i="10"/>
  <c r="B126" i="10"/>
  <c r="I125" i="10"/>
  <c r="H125" i="10"/>
  <c r="G125" i="10"/>
  <c r="F125" i="10"/>
  <c r="E125" i="10"/>
  <c r="D125" i="10"/>
  <c r="C125" i="10"/>
  <c r="B125" i="10"/>
  <c r="I124" i="10"/>
  <c r="H124" i="10"/>
  <c r="K124" i="10"/>
  <c r="G124" i="10"/>
  <c r="F124" i="10"/>
  <c r="E124" i="10"/>
  <c r="D124" i="10"/>
  <c r="C124" i="10"/>
  <c r="B124" i="10"/>
  <c r="I123" i="10"/>
  <c r="H123" i="10"/>
  <c r="K123" i="10"/>
  <c r="J123" i="10"/>
  <c r="G123" i="10"/>
  <c r="F123" i="10"/>
  <c r="E123" i="10"/>
  <c r="D123" i="10"/>
  <c r="C123" i="10"/>
  <c r="B123" i="10"/>
  <c r="I122" i="10"/>
  <c r="H122" i="10"/>
  <c r="G122" i="10"/>
  <c r="F122" i="10"/>
  <c r="E122" i="10"/>
  <c r="D122" i="10"/>
  <c r="C122" i="10"/>
  <c r="B122" i="10"/>
  <c r="I121" i="10"/>
  <c r="H121" i="10"/>
  <c r="K121" i="10"/>
  <c r="J121" i="10"/>
  <c r="G121" i="10"/>
  <c r="F121" i="10"/>
  <c r="E121" i="10"/>
  <c r="D121" i="10"/>
  <c r="C121" i="10"/>
  <c r="B121" i="10"/>
  <c r="I120" i="10"/>
  <c r="H120" i="10"/>
  <c r="K120" i="10"/>
  <c r="J120" i="10"/>
  <c r="G120" i="10"/>
  <c r="F120" i="10"/>
  <c r="E120" i="10"/>
  <c r="D120" i="10"/>
  <c r="C120" i="10"/>
  <c r="B120" i="10"/>
  <c r="I119" i="10"/>
  <c r="H119" i="10"/>
  <c r="G119" i="10"/>
  <c r="F119" i="10"/>
  <c r="E119" i="10"/>
  <c r="D119" i="10"/>
  <c r="C119" i="10"/>
  <c r="B119" i="10"/>
  <c r="I118" i="10"/>
  <c r="H118" i="10"/>
  <c r="K118" i="10"/>
  <c r="J118" i="10"/>
  <c r="G118" i="10"/>
  <c r="F118" i="10"/>
  <c r="E118" i="10"/>
  <c r="D118" i="10"/>
  <c r="C118" i="10"/>
  <c r="B118" i="10"/>
  <c r="I117" i="10"/>
  <c r="H117" i="10"/>
  <c r="G117" i="10"/>
  <c r="F117" i="10"/>
  <c r="E117" i="10"/>
  <c r="D117" i="10"/>
  <c r="C117" i="10"/>
  <c r="B117" i="10"/>
  <c r="I116" i="10"/>
  <c r="H116" i="10"/>
  <c r="K116" i="10"/>
  <c r="G116" i="10"/>
  <c r="F116" i="10"/>
  <c r="E116" i="10"/>
  <c r="D116" i="10"/>
  <c r="C116" i="10"/>
  <c r="B116" i="10"/>
  <c r="I115" i="10"/>
  <c r="H115" i="10"/>
  <c r="J115" i="10"/>
  <c r="G115" i="10"/>
  <c r="F115" i="10"/>
  <c r="E115" i="10"/>
  <c r="D115" i="10"/>
  <c r="C115" i="10"/>
  <c r="B115" i="10"/>
  <c r="I114" i="10"/>
  <c r="H114" i="10"/>
  <c r="K114" i="10"/>
  <c r="J114" i="10"/>
  <c r="G114" i="10"/>
  <c r="F114" i="10"/>
  <c r="E114" i="10"/>
  <c r="D114" i="10"/>
  <c r="C114" i="10"/>
  <c r="B114" i="10"/>
  <c r="I113" i="10"/>
  <c r="H113" i="10"/>
  <c r="K113" i="10"/>
  <c r="J113" i="10"/>
  <c r="G113" i="10"/>
  <c r="F113" i="10"/>
  <c r="E113" i="10"/>
  <c r="D113" i="10"/>
  <c r="C113" i="10"/>
  <c r="B113" i="10"/>
  <c r="I112" i="10"/>
  <c r="H112" i="10"/>
  <c r="G112" i="10"/>
  <c r="F112" i="10"/>
  <c r="E112" i="10"/>
  <c r="D112" i="10"/>
  <c r="C112" i="10"/>
  <c r="B112" i="10"/>
  <c r="H111" i="10"/>
  <c r="L111" i="10"/>
  <c r="I111" i="10"/>
  <c r="K111" i="10"/>
  <c r="J111" i="10"/>
  <c r="G111" i="10"/>
  <c r="F111" i="10"/>
  <c r="E111" i="10"/>
  <c r="D111" i="10"/>
  <c r="C111" i="10"/>
  <c r="B111" i="10"/>
  <c r="I110" i="10"/>
  <c r="H110" i="10"/>
  <c r="K110" i="10"/>
  <c r="J110" i="10"/>
  <c r="G110" i="10"/>
  <c r="F110" i="10"/>
  <c r="E110" i="10"/>
  <c r="D110" i="10"/>
  <c r="C110" i="10"/>
  <c r="B110" i="10"/>
  <c r="I109" i="10"/>
  <c r="H109" i="10"/>
  <c r="K109" i="10"/>
  <c r="G109" i="10"/>
  <c r="F109" i="10"/>
  <c r="E109" i="10"/>
  <c r="D109" i="10"/>
  <c r="C109" i="10"/>
  <c r="B109" i="10"/>
  <c r="H108" i="10"/>
  <c r="J108" i="10"/>
  <c r="I108" i="10"/>
  <c r="K108" i="10"/>
  <c r="G108" i="10"/>
  <c r="F108" i="10"/>
  <c r="E108" i="10"/>
  <c r="D108" i="10"/>
  <c r="C108" i="10"/>
  <c r="B108" i="10"/>
  <c r="I107" i="10"/>
  <c r="H107" i="10"/>
  <c r="J107" i="10"/>
  <c r="G107" i="10"/>
  <c r="F107" i="10"/>
  <c r="E107" i="10"/>
  <c r="D107" i="10"/>
  <c r="C107" i="10"/>
  <c r="B107" i="10"/>
  <c r="I106" i="10"/>
  <c r="H106" i="10"/>
  <c r="K106" i="10"/>
  <c r="J106" i="10"/>
  <c r="G106" i="10"/>
  <c r="F106" i="10"/>
  <c r="E106" i="10"/>
  <c r="D106" i="10"/>
  <c r="C106" i="10"/>
  <c r="B106" i="10"/>
  <c r="I105" i="10"/>
  <c r="H105" i="10"/>
  <c r="G105" i="10"/>
  <c r="F105" i="10"/>
  <c r="E105" i="10"/>
  <c r="D105" i="10"/>
  <c r="C105" i="10"/>
  <c r="B105" i="10"/>
  <c r="I104" i="10"/>
  <c r="H104" i="10"/>
  <c r="K104" i="10"/>
  <c r="J104" i="10"/>
  <c r="G104" i="10"/>
  <c r="F104" i="10"/>
  <c r="E104" i="10"/>
  <c r="D104" i="10"/>
  <c r="C104" i="10"/>
  <c r="B104" i="10"/>
  <c r="I103" i="10"/>
  <c r="H103" i="10"/>
  <c r="J103" i="10"/>
  <c r="G103" i="10"/>
  <c r="F103" i="10"/>
  <c r="E103" i="10"/>
  <c r="D103" i="10"/>
  <c r="C103" i="10"/>
  <c r="B103" i="10"/>
  <c r="I102" i="10"/>
  <c r="H102" i="10"/>
  <c r="K102" i="10"/>
  <c r="J102" i="10"/>
  <c r="G102" i="10"/>
  <c r="F102" i="10"/>
  <c r="E102" i="10"/>
  <c r="D102" i="10"/>
  <c r="C102" i="10"/>
  <c r="B102" i="10"/>
  <c r="I101" i="10"/>
  <c r="H101" i="10"/>
  <c r="K101" i="10"/>
  <c r="G101" i="10"/>
  <c r="F101" i="10"/>
  <c r="E101" i="10"/>
  <c r="D101" i="10"/>
  <c r="C101" i="10"/>
  <c r="B101" i="10"/>
  <c r="H100" i="10"/>
  <c r="J100" i="10"/>
  <c r="I100" i="10"/>
  <c r="K100" i="10"/>
  <c r="G100" i="10"/>
  <c r="F100" i="10"/>
  <c r="E100" i="10"/>
  <c r="D100" i="10"/>
  <c r="C100" i="10"/>
  <c r="B100" i="10"/>
  <c r="I99" i="10"/>
  <c r="H99" i="10"/>
  <c r="J99" i="10"/>
  <c r="G99" i="10"/>
  <c r="F99" i="10"/>
  <c r="E99" i="10"/>
  <c r="D99" i="10"/>
  <c r="C99" i="10"/>
  <c r="B99" i="10"/>
  <c r="I98" i="10"/>
  <c r="H98" i="10"/>
  <c r="K98" i="10"/>
  <c r="J98" i="10"/>
  <c r="G98" i="10"/>
  <c r="F98" i="10"/>
  <c r="E98" i="10"/>
  <c r="D98" i="10"/>
  <c r="C98" i="10"/>
  <c r="B98" i="10"/>
  <c r="I97" i="10"/>
  <c r="H97" i="10"/>
  <c r="G97" i="10"/>
  <c r="F97" i="10"/>
  <c r="E97" i="10"/>
  <c r="D97" i="10"/>
  <c r="C97" i="10"/>
  <c r="B97" i="10"/>
  <c r="I96" i="10"/>
  <c r="H96" i="10"/>
  <c r="K96" i="10"/>
  <c r="G96" i="10"/>
  <c r="F96" i="10"/>
  <c r="E96" i="10"/>
  <c r="D96" i="10"/>
  <c r="C96" i="10"/>
  <c r="B96" i="10"/>
  <c r="I95" i="10"/>
  <c r="H95" i="10"/>
  <c r="K95" i="10"/>
  <c r="L95" i="10"/>
  <c r="J95" i="10"/>
  <c r="G95" i="10"/>
  <c r="F95" i="10"/>
  <c r="E95" i="10"/>
  <c r="D95" i="10"/>
  <c r="C95" i="10"/>
  <c r="B95" i="10"/>
  <c r="I94" i="10"/>
  <c r="H94" i="10"/>
  <c r="K94" i="10"/>
  <c r="J94" i="10"/>
  <c r="G94" i="10"/>
  <c r="F94" i="10"/>
  <c r="E94" i="10"/>
  <c r="D94" i="10"/>
  <c r="C94" i="10"/>
  <c r="B94" i="10"/>
  <c r="I93" i="10"/>
  <c r="H93" i="10"/>
  <c r="K93" i="10"/>
  <c r="G93" i="10"/>
  <c r="F93" i="10"/>
  <c r="E93" i="10"/>
  <c r="D93" i="10"/>
  <c r="C93" i="10"/>
  <c r="B93" i="10"/>
  <c r="H92" i="10"/>
  <c r="J92" i="10"/>
  <c r="I92" i="10"/>
  <c r="K92" i="10"/>
  <c r="G92" i="10"/>
  <c r="F92" i="10"/>
  <c r="E92" i="10"/>
  <c r="D92" i="10"/>
  <c r="C92" i="10"/>
  <c r="B92" i="10"/>
  <c r="I91" i="10"/>
  <c r="H91" i="10"/>
  <c r="J91" i="10"/>
  <c r="G91" i="10"/>
  <c r="F91" i="10"/>
  <c r="E91" i="10"/>
  <c r="D91" i="10"/>
  <c r="C91" i="10"/>
  <c r="B91" i="10"/>
  <c r="I90" i="10"/>
  <c r="H90" i="10"/>
  <c r="J90" i="10"/>
  <c r="G90" i="10"/>
  <c r="F90" i="10"/>
  <c r="E90" i="10"/>
  <c r="D90" i="10"/>
  <c r="C90" i="10"/>
  <c r="B90" i="10"/>
  <c r="I89" i="10"/>
  <c r="H89" i="10"/>
  <c r="G89" i="10"/>
  <c r="F89" i="10"/>
  <c r="E89" i="10"/>
  <c r="D89" i="10"/>
  <c r="C89" i="10"/>
  <c r="B89" i="10"/>
  <c r="I88" i="10"/>
  <c r="H88" i="10"/>
  <c r="K88" i="10"/>
  <c r="J88" i="10"/>
  <c r="G88" i="10"/>
  <c r="F88" i="10"/>
  <c r="E88" i="10"/>
  <c r="D88" i="10"/>
  <c r="C88" i="10"/>
  <c r="B88" i="10"/>
  <c r="I87" i="10"/>
  <c r="H87" i="10"/>
  <c r="J87" i="10"/>
  <c r="G87" i="10"/>
  <c r="F87" i="10"/>
  <c r="E87" i="10"/>
  <c r="D87" i="10"/>
  <c r="C87" i="10"/>
  <c r="B87" i="10"/>
  <c r="I86" i="10"/>
  <c r="H86" i="10"/>
  <c r="K86" i="10"/>
  <c r="J86" i="10"/>
  <c r="G86" i="10"/>
  <c r="F86" i="10"/>
  <c r="E86" i="10"/>
  <c r="D86" i="10"/>
  <c r="C86" i="10"/>
  <c r="B86" i="10"/>
  <c r="H85" i="10"/>
  <c r="J85" i="10"/>
  <c r="I85" i="10"/>
  <c r="K85" i="10"/>
  <c r="L85" i="10"/>
  <c r="G85" i="10"/>
  <c r="F85" i="10"/>
  <c r="E85" i="10"/>
  <c r="D85" i="10"/>
  <c r="C85" i="10"/>
  <c r="B85" i="10"/>
  <c r="H84" i="10"/>
  <c r="J84" i="10"/>
  <c r="I84" i="10"/>
  <c r="K84" i="10"/>
  <c r="G84" i="10"/>
  <c r="F84" i="10"/>
  <c r="E84" i="10"/>
  <c r="D84" i="10"/>
  <c r="C84" i="10"/>
  <c r="B84" i="10"/>
  <c r="I83" i="10"/>
  <c r="H83" i="10"/>
  <c r="J83" i="10"/>
  <c r="G83" i="10"/>
  <c r="F83" i="10"/>
  <c r="E83" i="10"/>
  <c r="D83" i="10"/>
  <c r="C83" i="10"/>
  <c r="B83" i="10"/>
  <c r="I82" i="10"/>
  <c r="H82" i="10"/>
  <c r="K82" i="10"/>
  <c r="J82" i="10"/>
  <c r="G82" i="10"/>
  <c r="F82" i="10"/>
  <c r="E82" i="10"/>
  <c r="D82" i="10"/>
  <c r="C82" i="10"/>
  <c r="B82" i="10"/>
  <c r="I81" i="10"/>
  <c r="H81" i="10"/>
  <c r="J81" i="10"/>
  <c r="G81" i="10"/>
  <c r="F81" i="10"/>
  <c r="E81" i="10"/>
  <c r="D81" i="10"/>
  <c r="C81" i="10"/>
  <c r="B81" i="10"/>
  <c r="I80" i="10"/>
  <c r="H80" i="10"/>
  <c r="J80" i="10"/>
  <c r="G80" i="10"/>
  <c r="F80" i="10"/>
  <c r="E80" i="10"/>
  <c r="D80" i="10"/>
  <c r="C80" i="10"/>
  <c r="B80" i="10"/>
  <c r="I79" i="10"/>
  <c r="H79" i="10"/>
  <c r="K79" i="10"/>
  <c r="J79" i="10"/>
  <c r="G79" i="10"/>
  <c r="F79" i="10"/>
  <c r="E79" i="10"/>
  <c r="D79" i="10"/>
  <c r="C79" i="10"/>
  <c r="B79" i="10"/>
  <c r="I78" i="10"/>
  <c r="H78" i="10"/>
  <c r="G78" i="10"/>
  <c r="F78" i="10"/>
  <c r="E78" i="10"/>
  <c r="D78" i="10"/>
  <c r="C78" i="10"/>
  <c r="B78" i="10"/>
  <c r="H77" i="10"/>
  <c r="J77" i="10"/>
  <c r="I77" i="10"/>
  <c r="K77" i="10"/>
  <c r="G77" i="10"/>
  <c r="F77" i="10"/>
  <c r="E77" i="10"/>
  <c r="D77" i="10"/>
  <c r="C77" i="10"/>
  <c r="B77" i="10"/>
  <c r="I76" i="10"/>
  <c r="H76" i="10"/>
  <c r="J76" i="10"/>
  <c r="G76" i="10"/>
  <c r="F76" i="10"/>
  <c r="E76" i="10"/>
  <c r="D76" i="10"/>
  <c r="C76" i="10"/>
  <c r="B76" i="10"/>
  <c r="I75" i="10"/>
  <c r="H75" i="10"/>
  <c r="K75" i="10"/>
  <c r="J75" i="10"/>
  <c r="G75" i="10"/>
  <c r="F75" i="10"/>
  <c r="E75" i="10"/>
  <c r="D75" i="10"/>
  <c r="C75" i="10"/>
  <c r="B75" i="10"/>
  <c r="H74" i="10"/>
  <c r="J74" i="10"/>
  <c r="I74" i="10"/>
  <c r="K74" i="10"/>
  <c r="G74" i="10"/>
  <c r="F74" i="10"/>
  <c r="E74" i="10"/>
  <c r="D74" i="10"/>
  <c r="C74" i="10"/>
  <c r="B74" i="10"/>
  <c r="I73" i="10"/>
  <c r="H73" i="10"/>
  <c r="G73" i="10"/>
  <c r="F73" i="10"/>
  <c r="E73" i="10"/>
  <c r="D73" i="10"/>
  <c r="C73" i="10"/>
  <c r="B73" i="10"/>
  <c r="I72" i="10"/>
  <c r="H72" i="10"/>
  <c r="J72" i="10"/>
  <c r="G72" i="10"/>
  <c r="F72" i="10"/>
  <c r="E72" i="10"/>
  <c r="D72" i="10"/>
  <c r="C72" i="10"/>
  <c r="B72" i="10"/>
  <c r="I71" i="10"/>
  <c r="H71" i="10"/>
  <c r="K71" i="10"/>
  <c r="J71" i="10"/>
  <c r="G71" i="10"/>
  <c r="F71" i="10"/>
  <c r="E71" i="10"/>
  <c r="D71" i="10"/>
  <c r="C71" i="10"/>
  <c r="B71" i="10"/>
  <c r="I70" i="10"/>
  <c r="H70" i="10"/>
  <c r="K70" i="10"/>
  <c r="G70" i="10"/>
  <c r="F70" i="10"/>
  <c r="E70" i="10"/>
  <c r="D70" i="10"/>
  <c r="C70" i="10"/>
  <c r="B70" i="10"/>
  <c r="H69" i="10"/>
  <c r="J69" i="10"/>
  <c r="I69" i="10"/>
  <c r="K69" i="10"/>
  <c r="G69" i="10"/>
  <c r="F69" i="10"/>
  <c r="E69" i="10"/>
  <c r="D69" i="10"/>
  <c r="C69" i="10"/>
  <c r="B69" i="10"/>
  <c r="I68" i="10"/>
  <c r="H68" i="10"/>
  <c r="J68" i="10"/>
  <c r="G68" i="10"/>
  <c r="F68" i="10"/>
  <c r="E68" i="10"/>
  <c r="D68" i="10"/>
  <c r="C68" i="10"/>
  <c r="B68" i="10"/>
  <c r="I67" i="10"/>
  <c r="H67" i="10"/>
  <c r="K67" i="10"/>
  <c r="J67" i="10"/>
  <c r="G67" i="10"/>
  <c r="F67" i="10"/>
  <c r="E67" i="10"/>
  <c r="D67" i="10"/>
  <c r="C67" i="10"/>
  <c r="B67" i="10"/>
  <c r="I66" i="10"/>
  <c r="H66" i="10"/>
  <c r="K66" i="10"/>
  <c r="J66" i="10"/>
  <c r="G66" i="10"/>
  <c r="F66" i="10"/>
  <c r="E66" i="10"/>
  <c r="D66" i="10"/>
  <c r="C66" i="10"/>
  <c r="B66" i="10"/>
  <c r="I65" i="10"/>
  <c r="H65" i="10"/>
  <c r="J65" i="10"/>
  <c r="G65" i="10"/>
  <c r="F65" i="10"/>
  <c r="E65" i="10"/>
  <c r="D65" i="10"/>
  <c r="C65" i="10"/>
  <c r="B65" i="10"/>
  <c r="I64" i="10"/>
  <c r="H64" i="10"/>
  <c r="J64" i="10"/>
  <c r="G64" i="10"/>
  <c r="F64" i="10"/>
  <c r="E64" i="10"/>
  <c r="D64" i="10"/>
  <c r="C64" i="10"/>
  <c r="B64" i="10"/>
  <c r="I63" i="10"/>
  <c r="H63" i="10"/>
  <c r="K63" i="10"/>
  <c r="J63" i="10"/>
  <c r="G63" i="10"/>
  <c r="F63" i="10"/>
  <c r="E63" i="10"/>
  <c r="D63" i="10"/>
  <c r="C63" i="10"/>
  <c r="B63" i="10"/>
  <c r="I62" i="10"/>
  <c r="H62" i="10"/>
  <c r="K62" i="10"/>
  <c r="G62" i="10"/>
  <c r="F62" i="10"/>
  <c r="E62" i="10"/>
  <c r="D62" i="10"/>
  <c r="C62" i="10"/>
  <c r="B62" i="10"/>
  <c r="H61" i="10"/>
  <c r="J61" i="10"/>
  <c r="I61" i="10"/>
  <c r="K61" i="10"/>
  <c r="G61" i="10"/>
  <c r="F61" i="10"/>
  <c r="E61" i="10"/>
  <c r="D61" i="10"/>
  <c r="C61" i="10"/>
  <c r="B61" i="10"/>
  <c r="I60" i="10"/>
  <c r="H60" i="10"/>
  <c r="J60" i="10"/>
  <c r="G60" i="10"/>
  <c r="F60" i="10"/>
  <c r="E60" i="10"/>
  <c r="D60" i="10"/>
  <c r="C60" i="10"/>
  <c r="B60" i="10"/>
  <c r="I59" i="10"/>
  <c r="H59" i="10"/>
  <c r="K59" i="10"/>
  <c r="J59" i="10"/>
  <c r="G59" i="10"/>
  <c r="F59" i="10"/>
  <c r="E59" i="10"/>
  <c r="D59" i="10"/>
  <c r="C59" i="10"/>
  <c r="B59" i="10"/>
  <c r="I58" i="10"/>
  <c r="H58" i="10"/>
  <c r="K58" i="10"/>
  <c r="J58" i="10"/>
  <c r="G58" i="10"/>
  <c r="F58" i="10"/>
  <c r="E58" i="10"/>
  <c r="D58" i="10"/>
  <c r="C58" i="10"/>
  <c r="B58" i="10"/>
  <c r="I57" i="10"/>
  <c r="H57" i="10"/>
  <c r="G57" i="10"/>
  <c r="F57" i="10"/>
  <c r="E57" i="10"/>
  <c r="D57" i="10"/>
  <c r="C57" i="10"/>
  <c r="B57" i="10"/>
  <c r="I56" i="10"/>
  <c r="H56" i="10"/>
  <c r="J56" i="10"/>
  <c r="G56" i="10"/>
  <c r="F56" i="10"/>
  <c r="E56" i="10"/>
  <c r="D56" i="10"/>
  <c r="C56" i="10"/>
  <c r="B56" i="10"/>
  <c r="I55" i="10"/>
  <c r="H55" i="10"/>
  <c r="K55" i="10"/>
  <c r="J55" i="10"/>
  <c r="G55" i="10"/>
  <c r="F55" i="10"/>
  <c r="E55" i="10"/>
  <c r="D55" i="10"/>
  <c r="C55" i="10"/>
  <c r="B55" i="10"/>
  <c r="I54" i="10"/>
  <c r="H54" i="10"/>
  <c r="K54" i="10"/>
  <c r="G54" i="10"/>
  <c r="F54" i="10"/>
  <c r="E54" i="10"/>
  <c r="D54" i="10"/>
  <c r="C54" i="10"/>
  <c r="B54" i="10"/>
  <c r="I53" i="10"/>
  <c r="H53" i="10"/>
  <c r="K53" i="10"/>
  <c r="G53" i="10"/>
  <c r="F53" i="10"/>
  <c r="E53" i="10"/>
  <c r="D53" i="10"/>
  <c r="C53" i="10"/>
  <c r="B53" i="10"/>
  <c r="I52" i="10"/>
  <c r="H52" i="10"/>
  <c r="J52" i="10"/>
  <c r="G52" i="10"/>
  <c r="F52" i="10"/>
  <c r="E52" i="10"/>
  <c r="D52" i="10"/>
  <c r="C52" i="10"/>
  <c r="B52" i="10"/>
  <c r="I51" i="10"/>
  <c r="H51" i="10"/>
  <c r="K51" i="10"/>
  <c r="J51" i="10"/>
  <c r="G51" i="10"/>
  <c r="F51" i="10"/>
  <c r="E51" i="10"/>
  <c r="D51" i="10"/>
  <c r="C51" i="10"/>
  <c r="B51" i="10"/>
  <c r="I50" i="10"/>
  <c r="H50" i="10"/>
  <c r="K50" i="10"/>
  <c r="G50" i="10"/>
  <c r="F50" i="10"/>
  <c r="E50" i="10"/>
  <c r="D50" i="10"/>
  <c r="C50" i="10"/>
  <c r="B50" i="10"/>
  <c r="I49" i="10"/>
  <c r="H49" i="10"/>
  <c r="J49" i="10"/>
  <c r="G49" i="10"/>
  <c r="F49" i="10"/>
  <c r="E49" i="10"/>
  <c r="D49" i="10"/>
  <c r="C49" i="10"/>
  <c r="B49" i="10"/>
  <c r="I48" i="10"/>
  <c r="H48" i="10"/>
  <c r="J48" i="10"/>
  <c r="G48" i="10"/>
  <c r="F48" i="10"/>
  <c r="E48" i="10"/>
  <c r="D48" i="10"/>
  <c r="C48" i="10"/>
  <c r="B48" i="10"/>
  <c r="I47" i="10"/>
  <c r="H47" i="10"/>
  <c r="K47" i="10"/>
  <c r="J47" i="10"/>
  <c r="G47" i="10"/>
  <c r="F47" i="10"/>
  <c r="E47" i="10"/>
  <c r="D47" i="10"/>
  <c r="C47" i="10"/>
  <c r="B47" i="10"/>
  <c r="I46" i="10"/>
  <c r="H46" i="10"/>
  <c r="K46" i="10"/>
  <c r="G46" i="10"/>
  <c r="F46" i="10"/>
  <c r="E46" i="10"/>
  <c r="D46" i="10"/>
  <c r="C46" i="10"/>
  <c r="B46" i="10"/>
  <c r="I45" i="10"/>
  <c r="H45" i="10"/>
  <c r="K45" i="10"/>
  <c r="G45" i="10"/>
  <c r="F45" i="10"/>
  <c r="E45" i="10"/>
  <c r="D45" i="10"/>
  <c r="C45" i="10"/>
  <c r="B45" i="10"/>
  <c r="I44" i="10"/>
  <c r="H44" i="10"/>
  <c r="J44" i="10"/>
  <c r="G44" i="10"/>
  <c r="F44" i="10"/>
  <c r="E44" i="10"/>
  <c r="D44" i="10"/>
  <c r="C44" i="10"/>
  <c r="B44" i="10"/>
  <c r="I43" i="10"/>
  <c r="H43" i="10"/>
  <c r="K43" i="10"/>
  <c r="J43" i="10"/>
  <c r="G43" i="10"/>
  <c r="F43" i="10"/>
  <c r="E43" i="10"/>
  <c r="D43" i="10"/>
  <c r="C43" i="10"/>
  <c r="B43" i="10"/>
  <c r="H42" i="10"/>
  <c r="J42" i="10"/>
  <c r="I42" i="10"/>
  <c r="K42" i="10"/>
  <c r="G42" i="10"/>
  <c r="F42" i="10"/>
  <c r="E42" i="10"/>
  <c r="D42" i="10"/>
  <c r="C42" i="10"/>
  <c r="B42" i="10"/>
  <c r="I41" i="10"/>
  <c r="H41" i="10"/>
  <c r="G41" i="10"/>
  <c r="F41" i="10"/>
  <c r="E41" i="10"/>
  <c r="D41" i="10"/>
  <c r="C41" i="10"/>
  <c r="B41" i="10"/>
  <c r="I40" i="10"/>
  <c r="H40" i="10"/>
  <c r="J40" i="10"/>
  <c r="G40" i="10"/>
  <c r="F40" i="10"/>
  <c r="E40" i="10"/>
  <c r="D40" i="10"/>
  <c r="C40" i="10"/>
  <c r="B40" i="10"/>
  <c r="I39" i="10"/>
  <c r="H39" i="10"/>
  <c r="K39" i="10"/>
  <c r="J39" i="10"/>
  <c r="G39" i="10"/>
  <c r="F39" i="10"/>
  <c r="E39" i="10"/>
  <c r="D39" i="10"/>
  <c r="C39" i="10"/>
  <c r="B39" i="10"/>
  <c r="I38" i="10"/>
  <c r="H38" i="10"/>
  <c r="K38" i="10"/>
  <c r="G38" i="10"/>
  <c r="F38" i="10"/>
  <c r="E38" i="10"/>
  <c r="D38" i="10"/>
  <c r="C38" i="10"/>
  <c r="B38" i="10"/>
  <c r="I37" i="10"/>
  <c r="H37" i="10"/>
  <c r="G37" i="10"/>
  <c r="F37" i="10"/>
  <c r="E37" i="10"/>
  <c r="D37" i="10"/>
  <c r="C37" i="10"/>
  <c r="B37" i="10"/>
  <c r="I36" i="10"/>
  <c r="H36" i="10"/>
  <c r="J36" i="10"/>
  <c r="G36" i="10"/>
  <c r="F36" i="10"/>
  <c r="E36" i="10"/>
  <c r="D36" i="10"/>
  <c r="C36" i="10"/>
  <c r="B36" i="10"/>
  <c r="I35" i="10"/>
  <c r="H35" i="10"/>
  <c r="K35" i="10"/>
  <c r="J35" i="10"/>
  <c r="G35" i="10"/>
  <c r="F35" i="10"/>
  <c r="E35" i="10"/>
  <c r="D35" i="10"/>
  <c r="C35" i="10"/>
  <c r="B35" i="10"/>
  <c r="H34" i="10"/>
  <c r="J34" i="10"/>
  <c r="I34" i="10"/>
  <c r="K34" i="10"/>
  <c r="G34" i="10"/>
  <c r="F34" i="10"/>
  <c r="E34" i="10"/>
  <c r="D34" i="10"/>
  <c r="C34" i="10"/>
  <c r="B34" i="10"/>
  <c r="H33" i="10"/>
  <c r="J33" i="10"/>
  <c r="I33" i="10"/>
  <c r="G33" i="10"/>
  <c r="F33" i="10"/>
  <c r="E33" i="10"/>
  <c r="D33" i="10"/>
  <c r="C33" i="10"/>
  <c r="B33" i="10"/>
  <c r="I32" i="10"/>
  <c r="H32" i="10"/>
  <c r="J32" i="10"/>
  <c r="G32" i="10"/>
  <c r="F32" i="10"/>
  <c r="E32" i="10"/>
  <c r="D32" i="10"/>
  <c r="C32" i="10"/>
  <c r="B32" i="10"/>
  <c r="I31" i="10"/>
  <c r="H31" i="10"/>
  <c r="K31" i="10"/>
  <c r="J31" i="10"/>
  <c r="G31" i="10"/>
  <c r="F31" i="10"/>
  <c r="E31" i="10"/>
  <c r="D31" i="10"/>
  <c r="C31" i="10"/>
  <c r="B31" i="10"/>
  <c r="I30" i="10"/>
  <c r="H30" i="10"/>
  <c r="K30" i="10"/>
  <c r="G30" i="10"/>
  <c r="F30" i="10"/>
  <c r="E30" i="10"/>
  <c r="D30" i="10"/>
  <c r="C30" i="10"/>
  <c r="B30" i="10"/>
  <c r="H29" i="10"/>
  <c r="J29" i="10"/>
  <c r="I29" i="10"/>
  <c r="K29" i="10"/>
  <c r="G29" i="10"/>
  <c r="F29" i="10"/>
  <c r="E29" i="10"/>
  <c r="D29" i="10"/>
  <c r="C29" i="10"/>
  <c r="B29" i="10"/>
  <c r="I28" i="10"/>
  <c r="H28" i="10"/>
  <c r="J28" i="10"/>
  <c r="G28" i="10"/>
  <c r="F28" i="10"/>
  <c r="E28" i="10"/>
  <c r="D28" i="10"/>
  <c r="C28" i="10"/>
  <c r="B28" i="10"/>
  <c r="I27" i="10"/>
  <c r="H27" i="10"/>
  <c r="K27" i="10"/>
  <c r="J27" i="10"/>
  <c r="G27" i="10"/>
  <c r="F27" i="10"/>
  <c r="E27" i="10"/>
  <c r="D27" i="10"/>
  <c r="C27" i="10"/>
  <c r="B27" i="10"/>
  <c r="I26" i="10"/>
  <c r="H26" i="10"/>
  <c r="K26" i="10"/>
  <c r="G26" i="10"/>
  <c r="F26" i="10"/>
  <c r="E26" i="10"/>
  <c r="D26" i="10"/>
  <c r="C26" i="10"/>
  <c r="B26" i="10"/>
  <c r="H25" i="10"/>
  <c r="J25" i="10"/>
  <c r="I25" i="10"/>
  <c r="K25" i="10"/>
  <c r="G25" i="10"/>
  <c r="F25" i="10"/>
  <c r="E25" i="10"/>
  <c r="D25" i="10"/>
  <c r="C25" i="10"/>
  <c r="B25" i="10"/>
  <c r="I24" i="10"/>
  <c r="H24" i="10"/>
  <c r="K24" i="10"/>
  <c r="L24" i="10"/>
  <c r="J24" i="10"/>
  <c r="G24" i="10"/>
  <c r="F24" i="10"/>
  <c r="E24" i="10"/>
  <c r="D24" i="10"/>
  <c r="C24" i="10"/>
  <c r="B24" i="10"/>
  <c r="I23" i="10"/>
  <c r="H23" i="10"/>
  <c r="K23" i="10"/>
  <c r="J23" i="10"/>
  <c r="G23" i="10"/>
  <c r="F23" i="10"/>
  <c r="E23" i="10"/>
  <c r="D23" i="10"/>
  <c r="C23" i="10"/>
  <c r="B23" i="10"/>
  <c r="I22" i="10"/>
  <c r="H22" i="10"/>
  <c r="K22" i="10"/>
  <c r="J22" i="10"/>
  <c r="G22" i="10"/>
  <c r="F22" i="10"/>
  <c r="E22" i="10"/>
  <c r="D22" i="10"/>
  <c r="C22" i="10"/>
  <c r="B22" i="10"/>
  <c r="H21" i="10"/>
  <c r="J21" i="10"/>
  <c r="I21" i="10"/>
  <c r="K21" i="10"/>
  <c r="G21" i="10"/>
  <c r="F21" i="10"/>
  <c r="E21" i="10"/>
  <c r="D21" i="10"/>
  <c r="C21" i="10"/>
  <c r="B21" i="10"/>
  <c r="I20" i="10"/>
  <c r="H20" i="10"/>
  <c r="J20" i="10"/>
  <c r="G20" i="10"/>
  <c r="F20" i="10"/>
  <c r="E20" i="10"/>
  <c r="D20" i="10"/>
  <c r="C20" i="10"/>
  <c r="B20" i="10"/>
  <c r="I19" i="10"/>
  <c r="H19" i="10"/>
  <c r="K19" i="10"/>
  <c r="J19" i="10"/>
  <c r="G19" i="10"/>
  <c r="F19" i="10"/>
  <c r="E19" i="10"/>
  <c r="D19" i="10"/>
  <c r="C19" i="10"/>
  <c r="B19" i="10"/>
  <c r="I18" i="10"/>
  <c r="H18" i="10"/>
  <c r="K18" i="10"/>
  <c r="G18" i="10"/>
  <c r="F18" i="10"/>
  <c r="E18" i="10"/>
  <c r="D18" i="10"/>
  <c r="C18" i="10"/>
  <c r="B18" i="10"/>
  <c r="H17" i="10"/>
  <c r="J17" i="10"/>
  <c r="I17" i="10"/>
  <c r="K17" i="10"/>
  <c r="G17" i="10"/>
  <c r="F17" i="10"/>
  <c r="E17" i="10"/>
  <c r="D17" i="10"/>
  <c r="C17" i="10"/>
  <c r="B17" i="10"/>
  <c r="I16" i="10"/>
  <c r="H16" i="10"/>
  <c r="J16" i="10"/>
  <c r="G16" i="10"/>
  <c r="F16" i="10"/>
  <c r="E16" i="10"/>
  <c r="D16" i="10"/>
  <c r="C16" i="10"/>
  <c r="B16" i="10"/>
  <c r="I15" i="10"/>
  <c r="H15" i="10"/>
  <c r="K15" i="10"/>
  <c r="J15" i="10"/>
  <c r="G15" i="10"/>
  <c r="F15" i="10"/>
  <c r="E15" i="10"/>
  <c r="D15" i="10"/>
  <c r="C15" i="10"/>
  <c r="B15" i="10"/>
  <c r="I14" i="10"/>
  <c r="H14" i="10"/>
  <c r="K14" i="10"/>
  <c r="G14" i="10"/>
  <c r="F14" i="10"/>
  <c r="E14" i="10"/>
  <c r="D14" i="10"/>
  <c r="C14" i="10"/>
  <c r="B14" i="10"/>
  <c r="H13" i="10"/>
  <c r="J13" i="10"/>
  <c r="I13" i="10"/>
  <c r="K13" i="10"/>
  <c r="G13" i="10"/>
  <c r="F13" i="10"/>
  <c r="E13" i="10"/>
  <c r="D13" i="10"/>
  <c r="C13" i="10"/>
  <c r="B13" i="10"/>
  <c r="I12" i="10"/>
  <c r="H12" i="10"/>
  <c r="J12" i="10"/>
  <c r="G12" i="10"/>
  <c r="F12" i="10"/>
  <c r="E12" i="10"/>
  <c r="D12" i="10"/>
  <c r="C12" i="10"/>
  <c r="B12" i="10"/>
  <c r="I11" i="10"/>
  <c r="H11" i="10"/>
  <c r="K11" i="10"/>
  <c r="J11" i="10"/>
  <c r="G11" i="10"/>
  <c r="F11" i="10"/>
  <c r="E11" i="10"/>
  <c r="D11" i="10"/>
  <c r="C11" i="10"/>
  <c r="B11" i="10"/>
  <c r="I10" i="10"/>
  <c r="H10" i="10"/>
  <c r="K10" i="10"/>
  <c r="G10" i="10"/>
  <c r="F10" i="10"/>
  <c r="E10" i="10"/>
  <c r="D10" i="10"/>
  <c r="C10" i="10"/>
  <c r="B10" i="10"/>
  <c r="H9" i="10"/>
  <c r="J9" i="10"/>
  <c r="I9" i="10"/>
  <c r="K9" i="10"/>
  <c r="G9" i="10"/>
  <c r="F9" i="10"/>
  <c r="E9" i="10"/>
  <c r="D9" i="10"/>
  <c r="C9" i="10"/>
  <c r="B9" i="10"/>
  <c r="I8" i="10"/>
  <c r="H8" i="10"/>
  <c r="K8" i="10"/>
  <c r="L8" i="10"/>
  <c r="J8" i="10"/>
  <c r="G8" i="10"/>
  <c r="F8" i="10"/>
  <c r="E8" i="10"/>
  <c r="D8" i="10"/>
  <c r="C8" i="10"/>
  <c r="B8" i="10"/>
  <c r="I7" i="10"/>
  <c r="H7" i="10"/>
  <c r="K7" i="10"/>
  <c r="J7" i="10"/>
  <c r="G7" i="10"/>
  <c r="F7" i="10"/>
  <c r="E7" i="10"/>
  <c r="D7" i="10"/>
  <c r="C7" i="10"/>
  <c r="B7" i="10"/>
  <c r="I6" i="10"/>
  <c r="H6" i="10"/>
  <c r="K6" i="10"/>
  <c r="J6" i="10"/>
  <c r="G6" i="10"/>
  <c r="F6" i="10"/>
  <c r="E6" i="10"/>
  <c r="D6" i="10"/>
  <c r="C6" i="10"/>
  <c r="B6" i="10"/>
  <c r="H5" i="10"/>
  <c r="J5" i="10"/>
  <c r="I5" i="10"/>
  <c r="K5" i="10"/>
  <c r="G5" i="10"/>
  <c r="F5" i="10"/>
  <c r="E5" i="10"/>
  <c r="D5" i="10"/>
  <c r="C5" i="10"/>
  <c r="B5" i="10"/>
  <c r="I4" i="10"/>
  <c r="H4" i="10"/>
  <c r="G4" i="10"/>
  <c r="F4" i="10"/>
  <c r="E4" i="10"/>
  <c r="D4" i="10"/>
  <c r="C4" i="10"/>
  <c r="B4" i="10"/>
  <c r="J117" i="10"/>
  <c r="L14" i="10"/>
  <c r="J14" i="10"/>
  <c r="J73" i="10"/>
  <c r="K89" i="10"/>
  <c r="J134" i="10"/>
  <c r="K156" i="10"/>
  <c r="J183" i="10"/>
  <c r="K199" i="10"/>
  <c r="J225" i="10"/>
  <c r="L225" i="10"/>
  <c r="J368" i="10"/>
  <c r="K368" i="10"/>
  <c r="K395" i="10"/>
  <c r="J544" i="10"/>
  <c r="L544" i="10"/>
  <c r="L9" i="10"/>
  <c r="L25" i="10"/>
  <c r="L54" i="10"/>
  <c r="J54" i="10"/>
  <c r="J97" i="10"/>
  <c r="K97" i="10"/>
  <c r="L97" i="10"/>
  <c r="K243" i="10"/>
  <c r="J262" i="10"/>
  <c r="L307" i="10"/>
  <c r="K307" i="10"/>
  <c r="J307" i="10"/>
  <c r="L498" i="10"/>
  <c r="J498" i="10"/>
  <c r="L10" i="10"/>
  <c r="L26" i="10"/>
  <c r="J78" i="10"/>
  <c r="K105" i="10"/>
  <c r="L105" i="10"/>
  <c r="J105" i="10"/>
  <c r="J119" i="10"/>
  <c r="K343" i="10"/>
  <c r="L343" i="10"/>
  <c r="J343" i="10"/>
  <c r="J462" i="10"/>
  <c r="K479" i="10"/>
  <c r="L18" i="10"/>
  <c r="J57" i="10"/>
  <c r="J421" i="10"/>
  <c r="L479" i="10"/>
  <c r="J479" i="10"/>
  <c r="J10" i="10"/>
  <c r="J18" i="10"/>
  <c r="J26" i="10"/>
  <c r="J37" i="10"/>
  <c r="L38" i="10"/>
  <c r="J38" i="10"/>
  <c r="L62" i="10"/>
  <c r="J62" i="10"/>
  <c r="K117" i="10"/>
  <c r="L117" i="10"/>
  <c r="L146" i="10"/>
  <c r="K288" i="10"/>
  <c r="J360" i="10"/>
  <c r="K360" i="10"/>
  <c r="K462" i="10"/>
  <c r="L462" i="10"/>
  <c r="J165" i="10"/>
  <c r="K165" i="10"/>
  <c r="L165" i="10"/>
  <c r="L5" i="10"/>
  <c r="L13" i="10"/>
  <c r="L21" i="10"/>
  <c r="L29" i="10"/>
  <c r="K37" i="10"/>
  <c r="L37" i="10"/>
  <c r="J41" i="10"/>
  <c r="K78" i="10"/>
  <c r="L78" i="10"/>
  <c r="L271" i="10"/>
  <c r="J271" i="10"/>
  <c r="L326" i="10"/>
  <c r="J326" i="10"/>
  <c r="L509" i="10"/>
  <c r="J509" i="10"/>
  <c r="L534" i="10"/>
  <c r="J534" i="10"/>
  <c r="L6" i="10"/>
  <c r="L22" i="10"/>
  <c r="L30" i="10"/>
  <c r="J30" i="10"/>
  <c r="L431" i="10"/>
  <c r="J431" i="10"/>
  <c r="L469" i="10"/>
  <c r="J488" i="10"/>
  <c r="L488" i="10"/>
  <c r="K534" i="10"/>
  <c r="L46" i="10"/>
  <c r="J46" i="10"/>
  <c r="L70" i="10"/>
  <c r="J70" i="10"/>
  <c r="L89" i="10"/>
  <c r="J89" i="10"/>
  <c r="J112" i="10"/>
  <c r="K152" i="10"/>
  <c r="L156" i="10"/>
  <c r="J156" i="10"/>
  <c r="L199" i="10"/>
  <c r="J199" i="10"/>
  <c r="J334" i="10"/>
  <c r="J50" i="10"/>
  <c r="L84" i="10"/>
  <c r="L92" i="10"/>
  <c r="L100" i="10"/>
  <c r="L108" i="10"/>
  <c r="L150" i="10"/>
  <c r="K167" i="10"/>
  <c r="K184" i="10"/>
  <c r="L206" i="10"/>
  <c r="L215" i="10"/>
  <c r="L278" i="10"/>
  <c r="K286" i="10"/>
  <c r="L287" i="10"/>
  <c r="K321" i="10"/>
  <c r="L321" i="10"/>
  <c r="K322" i="10"/>
  <c r="L329" i="10"/>
  <c r="K330" i="10"/>
  <c r="L350" i="10"/>
  <c r="L359" i="10"/>
  <c r="L364" i="10"/>
  <c r="K366" i="10"/>
  <c r="L367" i="10"/>
  <c r="J391" i="10"/>
  <c r="K417" i="10"/>
  <c r="L417" i="10"/>
  <c r="K418" i="10"/>
  <c r="L430" i="10"/>
  <c r="K474" i="10"/>
  <c r="L478" i="10"/>
  <c r="K485" i="10"/>
  <c r="J514" i="10"/>
  <c r="J526" i="10"/>
  <c r="K528" i="10"/>
  <c r="J538" i="10"/>
  <c r="K541" i="10"/>
  <c r="J551" i="10"/>
  <c r="J574" i="10"/>
  <c r="L45" i="10"/>
  <c r="L53" i="10"/>
  <c r="L61" i="10"/>
  <c r="L69" i="10"/>
  <c r="L77" i="10"/>
  <c r="K90" i="10"/>
  <c r="L93" i="10"/>
  <c r="L101" i="10"/>
  <c r="L109" i="10"/>
  <c r="L116" i="10"/>
  <c r="L124" i="10"/>
  <c r="L188" i="10"/>
  <c r="L198" i="10"/>
  <c r="L207" i="10"/>
  <c r="K249" i="10"/>
  <c r="L249" i="10"/>
  <c r="K250" i="10"/>
  <c r="L270" i="10"/>
  <c r="L279" i="10"/>
  <c r="K312" i="10"/>
  <c r="L342" i="10"/>
  <c r="K400" i="10"/>
  <c r="K408" i="10"/>
  <c r="K429" i="10"/>
  <c r="J566" i="10"/>
  <c r="J45" i="10"/>
  <c r="J53" i="10"/>
  <c r="J93" i="10"/>
  <c r="J101" i="10"/>
  <c r="J109" i="10"/>
  <c r="J116" i="10"/>
  <c r="J124" i="10"/>
  <c r="K134" i="10"/>
  <c r="L134" i="10"/>
  <c r="K162" i="10"/>
  <c r="L162" i="10"/>
  <c r="L172" i="10"/>
  <c r="K179" i="10"/>
  <c r="J188" i="10"/>
  <c r="K225" i="10"/>
  <c r="K233" i="10"/>
  <c r="L233" i="10"/>
  <c r="K234" i="10"/>
  <c r="K262" i="10"/>
  <c r="L262" i="10"/>
  <c r="J270" i="10"/>
  <c r="J279" i="10"/>
  <c r="K297" i="10"/>
  <c r="L297" i="10"/>
  <c r="K298" i="10"/>
  <c r="J306" i="10"/>
  <c r="K326" i="10"/>
  <c r="L327" i="10"/>
  <c r="K334" i="10"/>
  <c r="L334" i="10"/>
  <c r="L335" i="10"/>
  <c r="J342" i="10"/>
  <c r="J351" i="10"/>
  <c r="K377" i="10"/>
  <c r="L377" i="10"/>
  <c r="K378" i="10"/>
  <c r="K385" i="10"/>
  <c r="L385" i="10"/>
  <c r="K386" i="10"/>
  <c r="K421" i="10"/>
  <c r="L421" i="10"/>
  <c r="K460" i="10"/>
  <c r="K461" i="10"/>
  <c r="J469" i="10"/>
  <c r="K496" i="10"/>
  <c r="J506" i="10"/>
  <c r="K509" i="10"/>
  <c r="J519" i="10"/>
  <c r="J542" i="10"/>
  <c r="K544" i="10"/>
  <c r="J557" i="10"/>
  <c r="J567" i="10"/>
  <c r="L96" i="10"/>
  <c r="K135" i="10"/>
  <c r="L135" i="10"/>
  <c r="K153" i="10"/>
  <c r="K217" i="10"/>
  <c r="L217" i="10"/>
  <c r="K218" i="10"/>
  <c r="K226" i="10"/>
  <c r="L246" i="10"/>
  <c r="K254" i="10"/>
  <c r="L254" i="10"/>
  <c r="K289" i="10"/>
  <c r="L289" i="10"/>
  <c r="K290" i="10"/>
  <c r="L310" i="10"/>
  <c r="L319" i="10"/>
  <c r="K370" i="10"/>
  <c r="L398" i="10"/>
  <c r="L406" i="10"/>
  <c r="K414" i="10"/>
  <c r="L414" i="10"/>
  <c r="L415" i="10"/>
  <c r="K441" i="10"/>
  <c r="L442" i="10"/>
  <c r="L463" i="10"/>
  <c r="K470" i="10"/>
  <c r="K522" i="10"/>
  <c r="K546" i="10"/>
  <c r="K558" i="10"/>
  <c r="K570" i="10"/>
  <c r="K209" i="10"/>
  <c r="L209" i="10"/>
  <c r="K210" i="10"/>
  <c r="J235" i="10"/>
  <c r="L238" i="10"/>
  <c r="L247" i="10"/>
  <c r="J254" i="10"/>
  <c r="J263" i="10"/>
  <c r="K280" i="10"/>
  <c r="J290" i="10"/>
  <c r="L311" i="10"/>
  <c r="L390" i="10"/>
  <c r="L399" i="10"/>
  <c r="L404" i="10"/>
  <c r="L407" i="10"/>
  <c r="J414" i="10"/>
  <c r="K422" i="10"/>
  <c r="L446" i="10"/>
  <c r="J470" i="10"/>
  <c r="K480" i="10"/>
  <c r="K489" i="10"/>
  <c r="L502" i="10"/>
  <c r="J522" i="10"/>
  <c r="J546" i="10"/>
  <c r="J558" i="10"/>
  <c r="J570" i="10"/>
  <c r="K33" i="10"/>
  <c r="L33" i="10"/>
  <c r="L34" i="10"/>
  <c r="K40" i="10"/>
  <c r="L40" i="10"/>
  <c r="K41" i="10"/>
  <c r="L41" i="10"/>
  <c r="L42" i="10"/>
  <c r="K49" i="10"/>
  <c r="L50" i="10"/>
  <c r="K56" i="10"/>
  <c r="L56" i="10"/>
  <c r="K57" i="10"/>
  <c r="L57" i="10"/>
  <c r="L58" i="10"/>
  <c r="K65" i="10"/>
  <c r="L66" i="10"/>
  <c r="K72" i="10"/>
  <c r="L72" i="10"/>
  <c r="K73" i="10"/>
  <c r="L73" i="10"/>
  <c r="L74" i="10"/>
  <c r="K81" i="10"/>
  <c r="L81" i="10"/>
  <c r="L82" i="10"/>
  <c r="J96" i="10"/>
  <c r="K112" i="10"/>
  <c r="L112" i="10"/>
  <c r="L113" i="10"/>
  <c r="K119" i="10"/>
  <c r="L119" i="10"/>
  <c r="K137" i="10"/>
  <c r="J146" i="10"/>
  <c r="L166" i="10"/>
  <c r="K173" i="10"/>
  <c r="K183" i="10"/>
  <c r="L183" i="10"/>
  <c r="K201" i="10"/>
  <c r="L201" i="10"/>
  <c r="K202" i="10"/>
  <c r="L222" i="10"/>
  <c r="L230" i="10"/>
  <c r="K235" i="10"/>
  <c r="L239" i="10"/>
  <c r="L294" i="10"/>
  <c r="K302" i="10"/>
  <c r="L303" i="10"/>
  <c r="J310" i="10"/>
  <c r="J319" i="10"/>
  <c r="L374" i="10"/>
  <c r="L382" i="10"/>
  <c r="J415" i="10"/>
  <c r="J442" i="10"/>
  <c r="K444" i="10"/>
  <c r="K445" i="10"/>
  <c r="J463" i="10"/>
  <c r="L494" i="10"/>
  <c r="L140" i="10"/>
  <c r="L167" i="10"/>
  <c r="J202" i="10"/>
  <c r="L214" i="10"/>
  <c r="L223" i="10"/>
  <c r="L231" i="10"/>
  <c r="K266" i="10"/>
  <c r="L286" i="10"/>
  <c r="L295" i="10"/>
  <c r="K328" i="10"/>
  <c r="K338" i="10"/>
  <c r="L358" i="10"/>
  <c r="L366" i="10"/>
  <c r="L375" i="10"/>
  <c r="L383" i="10"/>
  <c r="K425" i="10"/>
  <c r="L426" i="10"/>
  <c r="L447" i="10"/>
  <c r="L503" i="10"/>
  <c r="K574" i="10"/>
  <c r="K180" i="10"/>
  <c r="J180" i="10"/>
  <c r="J189" i="10"/>
  <c r="K12" i="10"/>
  <c r="K28" i="10"/>
  <c r="K60" i="10"/>
  <c r="K76" i="10"/>
  <c r="L76" i="10"/>
  <c r="K99" i="10"/>
  <c r="L99" i="10"/>
  <c r="K125" i="10"/>
  <c r="L125" i="10"/>
  <c r="J141" i="10"/>
  <c r="J170" i="10"/>
  <c r="K189" i="10"/>
  <c r="L189" i="10"/>
  <c r="K32" i="10"/>
  <c r="K64" i="10"/>
  <c r="L64" i="10"/>
  <c r="K80" i="10"/>
  <c r="K103" i="10"/>
  <c r="J122" i="10"/>
  <c r="K141" i="10"/>
  <c r="L141" i="10"/>
  <c r="K148" i="10"/>
  <c r="L148" i="10"/>
  <c r="J148" i="10"/>
  <c r="J157" i="10"/>
  <c r="L180" i="10"/>
  <c r="J186" i="10"/>
  <c r="J125" i="10"/>
  <c r="K44" i="10"/>
  <c r="L44" i="10"/>
  <c r="K83" i="10"/>
  <c r="K115" i="10"/>
  <c r="L115" i="10"/>
  <c r="K132" i="10"/>
  <c r="L132" i="10"/>
  <c r="J132" i="10"/>
  <c r="H577" i="10"/>
  <c r="J4" i="10"/>
  <c r="L12" i="10"/>
  <c r="K16" i="10"/>
  <c r="L28" i="10"/>
  <c r="K48" i="10"/>
  <c r="L48" i="10"/>
  <c r="L60" i="10"/>
  <c r="L83" i="10"/>
  <c r="K87" i="10"/>
  <c r="L87" i="10"/>
  <c r="L16" i="10"/>
  <c r="L17" i="10"/>
  <c r="K20" i="10"/>
  <c r="L20" i="10"/>
  <c r="L32" i="10"/>
  <c r="K36" i="10"/>
  <c r="L36" i="10"/>
  <c r="L49" i="10"/>
  <c r="K52" i="10"/>
  <c r="L52" i="10"/>
  <c r="L65" i="10"/>
  <c r="K68" i="10"/>
  <c r="L68" i="10"/>
  <c r="L80" i="10"/>
  <c r="L88" i="10"/>
  <c r="K91" i="10"/>
  <c r="L91" i="10"/>
  <c r="L103" i="10"/>
  <c r="L104" i="10"/>
  <c r="K107" i="10"/>
  <c r="L107" i="10"/>
  <c r="J138" i="10"/>
  <c r="L151" i="10"/>
  <c r="K157" i="10"/>
  <c r="L157" i="10"/>
  <c r="K160" i="10"/>
  <c r="L160" i="10"/>
  <c r="K164" i="10"/>
  <c r="L164" i="10"/>
  <c r="J164" i="10"/>
  <c r="J173" i="10"/>
  <c r="L173" i="10"/>
  <c r="L182" i="10"/>
  <c r="J154" i="10"/>
  <c r="L513" i="10"/>
  <c r="J513" i="10"/>
  <c r="K539" i="10"/>
  <c r="L539" i="10"/>
  <c r="J539" i="10"/>
  <c r="L545" i="10"/>
  <c r="J545" i="10"/>
  <c r="J556" i="10"/>
  <c r="L556" i="10"/>
  <c r="K556" i="10"/>
  <c r="I577" i="10"/>
  <c r="L7" i="10"/>
  <c r="L106" i="10"/>
  <c r="L114" i="10"/>
  <c r="L118" i="10"/>
  <c r="L120" i="10"/>
  <c r="L123" i="10"/>
  <c r="L139" i="10"/>
  <c r="L152" i="10"/>
  <c r="L168" i="10"/>
  <c r="K170" i="10"/>
  <c r="L170" i="10"/>
  <c r="L171" i="10"/>
  <c r="L184" i="10"/>
  <c r="K186" i="10"/>
  <c r="L186" i="10"/>
  <c r="L187" i="10"/>
  <c r="L195" i="10"/>
  <c r="L203" i="10"/>
  <c r="L219" i="10"/>
  <c r="L243" i="10"/>
  <c r="L259" i="10"/>
  <c r="L267" i="10"/>
  <c r="L275" i="10"/>
  <c r="L283" i="10"/>
  <c r="L299" i="10"/>
  <c r="L315" i="10"/>
  <c r="L323" i="10"/>
  <c r="L331" i="10"/>
  <c r="L347" i="10"/>
  <c r="L355" i="10"/>
  <c r="L363" i="10"/>
  <c r="L379" i="10"/>
  <c r="L387" i="10"/>
  <c r="L403" i="10"/>
  <c r="L411" i="10"/>
  <c r="L419" i="10"/>
  <c r="J452" i="10"/>
  <c r="K452" i="10"/>
  <c r="K455" i="10"/>
  <c r="L455" i="10"/>
  <c r="J455" i="10"/>
  <c r="J484" i="10"/>
  <c r="K484" i="10"/>
  <c r="J500" i="10"/>
  <c r="L500" i="10"/>
  <c r="K500" i="10"/>
  <c r="J504" i="10"/>
  <c r="L504" i="10"/>
  <c r="K513" i="10"/>
  <c r="K515" i="10"/>
  <c r="J515" i="10"/>
  <c r="J517" i="10"/>
  <c r="L517" i="10"/>
  <c r="L521" i="10"/>
  <c r="J521" i="10"/>
  <c r="J527" i="10"/>
  <c r="L527" i="10"/>
  <c r="K527" i="10"/>
  <c r="J536" i="10"/>
  <c r="L536" i="10"/>
  <c r="K545" i="10"/>
  <c r="K547" i="10"/>
  <c r="J547" i="10"/>
  <c r="J549" i="10"/>
  <c r="L549" i="10"/>
  <c r="L553" i="10"/>
  <c r="J553" i="10"/>
  <c r="J559" i="10"/>
  <c r="L559" i="10"/>
  <c r="K559" i="10"/>
  <c r="L121" i="10"/>
  <c r="K126" i="10"/>
  <c r="L126" i="10"/>
  <c r="L127" i="10"/>
  <c r="K128" i="10"/>
  <c r="L128" i="10"/>
  <c r="L137" i="10"/>
  <c r="K142" i="10"/>
  <c r="L142" i="10"/>
  <c r="L143" i="10"/>
  <c r="K144" i="10"/>
  <c r="L144" i="10"/>
  <c r="L153" i="10"/>
  <c r="K158" i="10"/>
  <c r="L158" i="10"/>
  <c r="L159" i="10"/>
  <c r="L169" i="10"/>
  <c r="K174" i="10"/>
  <c r="L174" i="10"/>
  <c r="L175" i="10"/>
  <c r="K176" i="10"/>
  <c r="L176" i="10"/>
  <c r="L185" i="10"/>
  <c r="K190" i="10"/>
  <c r="L190" i="10"/>
  <c r="L191" i="10"/>
  <c r="K192" i="10"/>
  <c r="L192" i="10"/>
  <c r="L194" i="10"/>
  <c r="K197" i="10"/>
  <c r="L197" i="10"/>
  <c r="L200" i="10"/>
  <c r="K205" i="10"/>
  <c r="L208" i="10"/>
  <c r="L210" i="10"/>
  <c r="K213" i="10"/>
  <c r="L216" i="10"/>
  <c r="L218" i="10"/>
  <c r="K221" i="10"/>
  <c r="L221" i="10"/>
  <c r="L224" i="10"/>
  <c r="L226" i="10"/>
  <c r="K229" i="10"/>
  <c r="L229" i="10"/>
  <c r="L232" i="10"/>
  <c r="L234" i="10"/>
  <c r="K237" i="10"/>
  <c r="L240" i="10"/>
  <c r="L242" i="10"/>
  <c r="K245" i="10"/>
  <c r="L248" i="10"/>
  <c r="L250" i="10"/>
  <c r="K253" i="10"/>
  <c r="L253" i="10"/>
  <c r="L256" i="10"/>
  <c r="L258" i="10"/>
  <c r="K261" i="10"/>
  <c r="L261" i="10"/>
  <c r="L264" i="10"/>
  <c r="L266" i="10"/>
  <c r="K269" i="10"/>
  <c r="L272" i="10"/>
  <c r="L274" i="10"/>
  <c r="K277" i="10"/>
  <c r="L280" i="10"/>
  <c r="L282" i="10"/>
  <c r="K285" i="10"/>
  <c r="L285" i="10"/>
  <c r="L288" i="10"/>
  <c r="K293" i="10"/>
  <c r="L296" i="10"/>
  <c r="L298" i="10"/>
  <c r="K301" i="10"/>
  <c r="L304" i="10"/>
  <c r="K309" i="10"/>
  <c r="L309" i="10"/>
  <c r="L312" i="10"/>
  <c r="L314" i="10"/>
  <c r="K317" i="10"/>
  <c r="L320" i="10"/>
  <c r="L322" i="10"/>
  <c r="K325" i="10"/>
  <c r="L328" i="10"/>
  <c r="L330" i="10"/>
  <c r="K333" i="10"/>
  <c r="L333" i="10"/>
  <c r="L336" i="10"/>
  <c r="L338" i="10"/>
  <c r="K341" i="10"/>
  <c r="L341" i="10"/>
  <c r="L344" i="10"/>
  <c r="L346" i="10"/>
  <c r="K349" i="10"/>
  <c r="L352" i="10"/>
  <c r="L354" i="10"/>
  <c r="K357" i="10"/>
  <c r="L360" i="10"/>
  <c r="L362" i="10"/>
  <c r="K365" i="10"/>
  <c r="L365" i="10"/>
  <c r="L368" i="10"/>
  <c r="L370" i="10"/>
  <c r="K373" i="10"/>
  <c r="L373" i="10"/>
  <c r="L376" i="10"/>
  <c r="L378" i="10"/>
  <c r="K381" i="10"/>
  <c r="L384" i="10"/>
  <c r="L386" i="10"/>
  <c r="K389" i="10"/>
  <c r="L392" i="10"/>
  <c r="L394" i="10"/>
  <c r="K397" i="10"/>
  <c r="L397" i="10"/>
  <c r="L400" i="10"/>
  <c r="L402" i="10"/>
  <c r="K405" i="10"/>
  <c r="L408" i="10"/>
  <c r="L410" i="10"/>
  <c r="K413" i="10"/>
  <c r="L416" i="10"/>
  <c r="L418" i="10"/>
  <c r="L425" i="10"/>
  <c r="K427" i="10"/>
  <c r="L429" i="10"/>
  <c r="J429" i="10"/>
  <c r="L441" i="10"/>
  <c r="K443" i="10"/>
  <c r="L445" i="10"/>
  <c r="J445" i="10"/>
  <c r="L457" i="10"/>
  <c r="K459" i="10"/>
  <c r="L459" i="10"/>
  <c r="L461" i="10"/>
  <c r="J461" i="10"/>
  <c r="L473" i="10"/>
  <c r="K475" i="10"/>
  <c r="L477" i="10"/>
  <c r="J477" i="10"/>
  <c r="L489" i="10"/>
  <c r="K491" i="10"/>
  <c r="L493" i="10"/>
  <c r="J493" i="10"/>
  <c r="J508" i="10"/>
  <c r="L508" i="10"/>
  <c r="K508" i="10"/>
  <c r="K523" i="10"/>
  <c r="L523" i="10"/>
  <c r="J523" i="10"/>
  <c r="L529" i="10"/>
  <c r="J529" i="10"/>
  <c r="J540" i="10"/>
  <c r="L540" i="10"/>
  <c r="K540" i="10"/>
  <c r="K555" i="10"/>
  <c r="L555" i="10"/>
  <c r="J555" i="10"/>
  <c r="L561" i="10"/>
  <c r="J561" i="10"/>
  <c r="J572" i="10"/>
  <c r="L572" i="10"/>
  <c r="K572" i="10"/>
  <c r="H577" i="12"/>
  <c r="K507" i="10"/>
  <c r="L507" i="10"/>
  <c r="J507" i="10"/>
  <c r="J524" i="10"/>
  <c r="L524" i="10"/>
  <c r="K524" i="10"/>
  <c r="K571" i="10"/>
  <c r="L571" i="10"/>
  <c r="J571" i="10"/>
  <c r="L11" i="10"/>
  <c r="L15" i="10"/>
  <c r="L19" i="10"/>
  <c r="L23" i="10"/>
  <c r="L27" i="10"/>
  <c r="L31" i="10"/>
  <c r="L35" i="10"/>
  <c r="L39" i="10"/>
  <c r="L43" i="10"/>
  <c r="L47" i="10"/>
  <c r="L51" i="10"/>
  <c r="L55" i="10"/>
  <c r="L59" i="10"/>
  <c r="L63" i="10"/>
  <c r="L67" i="10"/>
  <c r="L71" i="10"/>
  <c r="L75" i="10"/>
  <c r="L79" i="10"/>
  <c r="L86" i="10"/>
  <c r="L90" i="10"/>
  <c r="L94" i="10"/>
  <c r="L98" i="10"/>
  <c r="L102" i="10"/>
  <c r="L110" i="10"/>
  <c r="K122" i="10"/>
  <c r="L122" i="10"/>
  <c r="L136" i="10"/>
  <c r="K138" i="10"/>
  <c r="L138" i="10"/>
  <c r="K154" i="10"/>
  <c r="L154" i="10"/>
  <c r="L155" i="10"/>
  <c r="L211" i="10"/>
  <c r="L227" i="10"/>
  <c r="L251" i="10"/>
  <c r="L291" i="10"/>
  <c r="L339" i="10"/>
  <c r="L395" i="10"/>
  <c r="J420" i="10"/>
  <c r="K420" i="10"/>
  <c r="L420" i="10"/>
  <c r="K423" i="10"/>
  <c r="L423" i="10"/>
  <c r="J423" i="10"/>
  <c r="J436" i="10"/>
  <c r="K436" i="10"/>
  <c r="K439" i="10"/>
  <c r="J439" i="10"/>
  <c r="J468" i="10"/>
  <c r="K468" i="10"/>
  <c r="L468" i="10"/>
  <c r="K471" i="10"/>
  <c r="L471" i="10"/>
  <c r="J471" i="10"/>
  <c r="K487" i="10"/>
  <c r="L487" i="10"/>
  <c r="J487" i="10"/>
  <c r="J532" i="10"/>
  <c r="L532" i="10"/>
  <c r="K532" i="10"/>
  <c r="J564" i="10"/>
  <c r="L564" i="10"/>
  <c r="K564" i="10"/>
  <c r="J568" i="10"/>
  <c r="L568" i="10"/>
  <c r="K4" i="10"/>
  <c r="K129" i="10"/>
  <c r="L129" i="10"/>
  <c r="L131" i="10"/>
  <c r="K145" i="10"/>
  <c r="L145" i="10"/>
  <c r="L147" i="10"/>
  <c r="K161" i="10"/>
  <c r="L161" i="10"/>
  <c r="L163" i="10"/>
  <c r="K177" i="10"/>
  <c r="L177" i="10"/>
  <c r="L179" i="10"/>
  <c r="K193" i="10"/>
  <c r="L193" i="10"/>
  <c r="K196" i="10"/>
  <c r="L196" i="10"/>
  <c r="K204" i="10"/>
  <c r="L204" i="10"/>
  <c r="L205" i="10"/>
  <c r="K212" i="10"/>
  <c r="L212" i="10"/>
  <c r="L213" i="10"/>
  <c r="K220" i="10"/>
  <c r="L220" i="10"/>
  <c r="K228" i="10"/>
  <c r="L228" i="10"/>
  <c r="K236" i="10"/>
  <c r="L236" i="10"/>
  <c r="L237" i="10"/>
  <c r="K244" i="10"/>
  <c r="L244" i="10"/>
  <c r="L245" i="10"/>
  <c r="K252" i="10"/>
  <c r="L252" i="10"/>
  <c r="K260" i="10"/>
  <c r="L260" i="10"/>
  <c r="K268" i="10"/>
  <c r="L268" i="10"/>
  <c r="L269" i="10"/>
  <c r="K276" i="10"/>
  <c r="L276" i="10"/>
  <c r="L277" i="10"/>
  <c r="K284" i="10"/>
  <c r="L284" i="10"/>
  <c r="K292" i="10"/>
  <c r="L292" i="10"/>
  <c r="L293" i="10"/>
  <c r="K300" i="10"/>
  <c r="L300" i="10"/>
  <c r="L301" i="10"/>
  <c r="K308" i="10"/>
  <c r="L308" i="10"/>
  <c r="K316" i="10"/>
  <c r="L316" i="10"/>
  <c r="L317" i="10"/>
  <c r="K324" i="10"/>
  <c r="L324" i="10"/>
  <c r="L325" i="10"/>
  <c r="K332" i="10"/>
  <c r="L332" i="10"/>
  <c r="K340" i="10"/>
  <c r="L340" i="10"/>
  <c r="K348" i="10"/>
  <c r="L348" i="10"/>
  <c r="L349" i="10"/>
  <c r="K356" i="10"/>
  <c r="L356" i="10"/>
  <c r="L357" i="10"/>
  <c r="K364" i="10"/>
  <c r="K372" i="10"/>
  <c r="L372" i="10"/>
  <c r="K380" i="10"/>
  <c r="L381" i="10"/>
  <c r="K388" i="10"/>
  <c r="L388" i="10"/>
  <c r="L389" i="10"/>
  <c r="K396" i="10"/>
  <c r="L396" i="10"/>
  <c r="K404" i="10"/>
  <c r="L405" i="10"/>
  <c r="K412" i="10"/>
  <c r="L412" i="10"/>
  <c r="L413" i="10"/>
  <c r="L427" i="10"/>
  <c r="J432" i="10"/>
  <c r="L432" i="10"/>
  <c r="L436" i="10"/>
  <c r="L439" i="10"/>
  <c r="L443" i="10"/>
  <c r="J448" i="10"/>
  <c r="L448" i="10"/>
  <c r="L452" i="10"/>
  <c r="J464" i="10"/>
  <c r="L464" i="10"/>
  <c r="L475" i="10"/>
  <c r="J480" i="10"/>
  <c r="L480" i="10"/>
  <c r="L481" i="10"/>
  <c r="L484" i="10"/>
  <c r="L491" i="10"/>
  <c r="J496" i="10"/>
  <c r="L496" i="10"/>
  <c r="L497" i="10"/>
  <c r="J501" i="10"/>
  <c r="L505" i="10"/>
  <c r="J505" i="10"/>
  <c r="J511" i="10"/>
  <c r="L511" i="10"/>
  <c r="K511" i="10"/>
  <c r="L515" i="10"/>
  <c r="J516" i="10"/>
  <c r="L516" i="10"/>
  <c r="K516" i="10"/>
  <c r="J520" i="10"/>
  <c r="L520" i="10"/>
  <c r="K531" i="10"/>
  <c r="J531" i="10"/>
  <c r="J533" i="10"/>
  <c r="L533" i="10"/>
  <c r="L537" i="10"/>
  <c r="J537" i="10"/>
  <c r="J543" i="10"/>
  <c r="L543" i="10"/>
  <c r="K543" i="10"/>
  <c r="L547" i="10"/>
  <c r="J548" i="10"/>
  <c r="L548" i="10"/>
  <c r="K548" i="10"/>
  <c r="J552" i="10"/>
  <c r="L552" i="10"/>
  <c r="K563" i="10"/>
  <c r="J563" i="10"/>
  <c r="J565" i="10"/>
  <c r="L565" i="10"/>
  <c r="L569" i="10"/>
  <c r="J569" i="10"/>
  <c r="L428" i="10"/>
  <c r="K433" i="10"/>
  <c r="L433" i="10"/>
  <c r="L434" i="10"/>
  <c r="K435" i="10"/>
  <c r="L435" i="10"/>
  <c r="L444" i="10"/>
  <c r="K449" i="10"/>
  <c r="L449" i="10"/>
  <c r="L450" i="10"/>
  <c r="K451" i="10"/>
  <c r="L451" i="10"/>
  <c r="L460" i="10"/>
  <c r="K465" i="10"/>
  <c r="L465" i="10"/>
  <c r="L466" i="10"/>
  <c r="K467" i="10"/>
  <c r="L467" i="10"/>
  <c r="L476" i="10"/>
  <c r="K481" i="10"/>
  <c r="L482" i="10"/>
  <c r="K483" i="10"/>
  <c r="L492" i="10"/>
  <c r="K497" i="10"/>
  <c r="K499" i="10"/>
  <c r="K501" i="10"/>
  <c r="L501" i="10"/>
  <c r="K504" i="10"/>
  <c r="K517" i="10"/>
  <c r="K520" i="10"/>
  <c r="K533" i="10"/>
  <c r="K536" i="10"/>
  <c r="K549" i="10"/>
  <c r="K552" i="10"/>
  <c r="K565" i="10"/>
  <c r="K568" i="10"/>
  <c r="K575" i="10"/>
  <c r="J575" i="10"/>
  <c r="J577" i="11"/>
  <c r="K577" i="12"/>
  <c r="L218" i="12"/>
  <c r="L336" i="12"/>
  <c r="L422" i="10"/>
  <c r="L486" i="10"/>
  <c r="I577" i="11"/>
  <c r="L135" i="11"/>
  <c r="L245" i="11"/>
  <c r="L430" i="11"/>
  <c r="L235" i="12"/>
  <c r="L356" i="12"/>
  <c r="L380" i="12"/>
  <c r="K505" i="10"/>
  <c r="K521" i="10"/>
  <c r="K537" i="10"/>
  <c r="K553" i="10"/>
  <c r="K569" i="10"/>
  <c r="L8" i="11"/>
  <c r="L205" i="11"/>
  <c r="L269" i="11"/>
  <c r="L397" i="11"/>
  <c r="L429" i="11"/>
  <c r="L12" i="12"/>
  <c r="L79" i="12"/>
  <c r="L154" i="12"/>
  <c r="K573" i="10"/>
  <c r="K577" i="11"/>
  <c r="L60" i="11"/>
  <c r="L113" i="11"/>
  <c r="L286" i="11"/>
  <c r="L341" i="11"/>
  <c r="L454" i="11"/>
  <c r="L528" i="11"/>
  <c r="L126" i="12"/>
  <c r="L128" i="12"/>
  <c r="L256" i="12"/>
  <c r="L472" i="12"/>
  <c r="H577" i="11"/>
  <c r="L290" i="11"/>
  <c r="L298" i="11"/>
  <c r="L386" i="11"/>
  <c r="L418" i="11"/>
  <c r="L426" i="11"/>
  <c r="L511" i="11"/>
  <c r="L543" i="11"/>
  <c r="L553" i="11"/>
  <c r="L96" i="12"/>
  <c r="L158" i="12"/>
  <c r="L160" i="12"/>
  <c r="L186" i="12"/>
  <c r="L222" i="12"/>
  <c r="L272" i="12"/>
  <c r="L347" i="12"/>
  <c r="L400" i="12"/>
  <c r="L412" i="12"/>
  <c r="L377" i="11"/>
  <c r="L417" i="11"/>
  <c r="L449" i="11"/>
  <c r="L488" i="11"/>
  <c r="L536" i="11"/>
  <c r="L385" i="12"/>
  <c r="L8" i="12"/>
  <c r="L17" i="12"/>
  <c r="L33" i="12"/>
  <c r="L40" i="12"/>
  <c r="L42" i="12"/>
  <c r="L56" i="12"/>
  <c r="L108" i="12"/>
  <c r="L172" i="12"/>
  <c r="L203" i="12"/>
  <c r="L236" i="12"/>
  <c r="L292" i="12"/>
  <c r="L319" i="12"/>
  <c r="L321" i="12"/>
  <c r="L422" i="12"/>
  <c r="L447" i="12"/>
  <c r="L490" i="12"/>
  <c r="L492" i="12"/>
  <c r="L502" i="12"/>
  <c r="L510" i="12"/>
  <c r="L518" i="12"/>
  <c r="L508" i="11"/>
  <c r="L516" i="11"/>
  <c r="L540" i="11"/>
  <c r="L548" i="11"/>
  <c r="L6" i="12"/>
  <c r="L248" i="12"/>
  <c r="L259" i="12"/>
  <c r="L264" i="12"/>
  <c r="L266" i="12"/>
  <c r="L275" i="12"/>
  <c r="L280" i="12"/>
  <c r="L287" i="12"/>
  <c r="L289" i="12"/>
  <c r="L315" i="12"/>
  <c r="L339" i="12"/>
  <c r="L351" i="12"/>
  <c r="L353" i="12"/>
  <c r="L368" i="12"/>
  <c r="L379" i="12"/>
  <c r="L403" i="12"/>
  <c r="L417" i="12"/>
  <c r="L435" i="12"/>
  <c r="L463" i="12"/>
  <c r="L469" i="12"/>
  <c r="L523" i="11"/>
  <c r="L555" i="11"/>
  <c r="L5" i="12"/>
  <c r="L13" i="12"/>
  <c r="L21" i="12"/>
  <c r="L29" i="12"/>
  <c r="L37" i="12"/>
  <c r="L45" i="12"/>
  <c r="L61" i="12"/>
  <c r="L63" i="12"/>
  <c r="L75" i="12"/>
  <c r="L78" i="12"/>
  <c r="L80" i="12"/>
  <c r="L92" i="12"/>
  <c r="L95" i="12"/>
  <c r="L112" i="12"/>
  <c r="L124" i="12"/>
  <c r="L127" i="12"/>
  <c r="L142" i="12"/>
  <c r="L144" i="12"/>
  <c r="L156" i="12"/>
  <c r="L159" i="12"/>
  <c r="L176" i="12"/>
  <c r="L188" i="12"/>
  <c r="L191" i="12"/>
  <c r="L206" i="12"/>
  <c r="L208" i="12"/>
  <c r="L220" i="12"/>
  <c r="L223" i="12"/>
  <c r="L240" i="12"/>
  <c r="L301" i="12"/>
  <c r="L324" i="12"/>
  <c r="L365" i="12"/>
  <c r="L388" i="12"/>
  <c r="L451" i="12"/>
  <c r="L530" i="12"/>
  <c r="I577" i="12"/>
  <c r="L67" i="12"/>
  <c r="L84" i="12"/>
  <c r="L100" i="12"/>
  <c r="L116" i="12"/>
  <c r="L132" i="12"/>
  <c r="L148" i="12"/>
  <c r="L164" i="12"/>
  <c r="L180" i="12"/>
  <c r="L196" i="12"/>
  <c r="L212" i="12"/>
  <c r="L228" i="12"/>
  <c r="L244" i="12"/>
  <c r="L247" i="12"/>
  <c r="L255" i="12"/>
  <c r="L263" i="12"/>
  <c r="L271" i="12"/>
  <c r="L279" i="12"/>
  <c r="L291" i="12"/>
  <c r="L323" i="12"/>
  <c r="L355" i="12"/>
  <c r="L387" i="12"/>
  <c r="L419" i="12"/>
  <c r="L436" i="12"/>
  <c r="L446" i="12"/>
  <c r="L450" i="12"/>
  <c r="L452" i="12"/>
  <c r="L456" i="12"/>
  <c r="L501" i="12"/>
  <c r="L550" i="12"/>
  <c r="L562" i="12"/>
  <c r="J577" i="12"/>
  <c r="L71" i="12"/>
  <c r="L88" i="12"/>
  <c r="L104" i="12"/>
  <c r="L120" i="12"/>
  <c r="L136" i="12"/>
  <c r="L152" i="12"/>
  <c r="L168" i="12"/>
  <c r="L184" i="12"/>
  <c r="L200" i="12"/>
  <c r="L216" i="12"/>
  <c r="L232" i="12"/>
  <c r="L252" i="12"/>
  <c r="L260" i="12"/>
  <c r="L268" i="12"/>
  <c r="L276" i="12"/>
  <c r="L285" i="12"/>
  <c r="L288" i="12"/>
  <c r="L303" i="12"/>
  <c r="L305" i="12"/>
  <c r="L308" i="12"/>
  <c r="L317" i="12"/>
  <c r="L320" i="12"/>
  <c r="L335" i="12"/>
  <c r="L337" i="12"/>
  <c r="L340" i="12"/>
  <c r="L349" i="12"/>
  <c r="L352" i="12"/>
  <c r="L367" i="12"/>
  <c r="L369" i="12"/>
  <c r="L372" i="12"/>
  <c r="L381" i="12"/>
  <c r="L384" i="12"/>
  <c r="L399" i="12"/>
  <c r="L401" i="12"/>
  <c r="L404" i="12"/>
  <c r="L413" i="12"/>
  <c r="L416" i="12"/>
  <c r="L423" i="12"/>
  <c r="L438" i="12"/>
  <c r="L462" i="12"/>
  <c r="L464" i="12"/>
  <c r="L468" i="12"/>
  <c r="L476" i="12"/>
  <c r="L493" i="12"/>
  <c r="L570" i="12"/>
  <c r="L293" i="12"/>
  <c r="L309" i="12"/>
  <c r="L325" i="12"/>
  <c r="L341" i="12"/>
  <c r="L357" i="12"/>
  <c r="L373" i="12"/>
  <c r="L389" i="12"/>
  <c r="L405" i="12"/>
  <c r="L420" i="12"/>
  <c r="L440" i="12"/>
  <c r="L448" i="12"/>
  <c r="L455" i="12"/>
  <c r="L478" i="12"/>
  <c r="L486" i="12"/>
  <c r="L498" i="12"/>
  <c r="L506" i="12"/>
  <c r="L509" i="12"/>
  <c r="L566" i="12"/>
  <c r="L574" i="12"/>
  <c r="L281" i="12"/>
  <c r="L297" i="12"/>
  <c r="L313" i="12"/>
  <c r="L329" i="12"/>
  <c r="L345" i="12"/>
  <c r="L361" i="12"/>
  <c r="L377" i="12"/>
  <c r="L393" i="12"/>
  <c r="L409" i="12"/>
  <c r="L424" i="12"/>
  <c r="L432" i="12"/>
  <c r="L439" i="12"/>
  <c r="L454" i="12"/>
  <c r="L470" i="12"/>
  <c r="L477" i="12"/>
  <c r="L534" i="12"/>
  <c r="L542" i="12"/>
  <c r="L554" i="12"/>
  <c r="L428" i="12"/>
  <c r="L444" i="12"/>
  <c r="L460" i="12"/>
  <c r="L474" i="12"/>
  <c r="L494" i="12"/>
  <c r="L514" i="12"/>
  <c r="L526" i="12"/>
  <c r="L546" i="12"/>
  <c r="L558" i="12"/>
  <c r="L466" i="12"/>
  <c r="L482" i="12"/>
  <c r="L491" i="11"/>
  <c r="L572" i="11"/>
  <c r="L307" i="12"/>
  <c r="L49" i="12"/>
  <c r="L552" i="11"/>
  <c r="L385" i="11"/>
  <c r="L224" i="12"/>
  <c r="L73" i="12"/>
  <c r="L450" i="11"/>
  <c r="L322" i="11"/>
  <c r="L204" i="12"/>
  <c r="L390" i="11"/>
  <c r="L177" i="11"/>
  <c r="L207" i="12"/>
  <c r="L461" i="11"/>
  <c r="L310" i="11"/>
  <c r="L72" i="11"/>
  <c r="L538" i="12"/>
  <c r="L57" i="12"/>
  <c r="L437" i="11"/>
  <c r="L117" i="11"/>
  <c r="L383" i="12"/>
  <c r="L89" i="11"/>
  <c r="L14" i="11"/>
  <c r="L90" i="12"/>
  <c r="L374" i="11"/>
  <c r="L161" i="11"/>
  <c r="L455" i="11"/>
  <c r="L301" i="11"/>
  <c r="L56" i="11"/>
  <c r="L544" i="11"/>
  <c r="L359" i="11"/>
  <c r="L68" i="11"/>
  <c r="L48" i="11"/>
  <c r="L48" i="12"/>
  <c r="L74" i="12"/>
  <c r="L512" i="11"/>
  <c r="L313" i="11"/>
  <c r="L65" i="11"/>
  <c r="L405" i="11"/>
  <c r="L46" i="11"/>
  <c r="L349" i="11"/>
  <c r="L421" i="11"/>
  <c r="L481" i="11"/>
  <c r="L521" i="11"/>
  <c r="L394" i="11"/>
  <c r="L41" i="12"/>
  <c r="L318" i="11"/>
  <c r="L97" i="11"/>
  <c r="L44" i="12"/>
  <c r="L423" i="11"/>
  <c r="L253" i="11"/>
  <c r="L283" i="12"/>
  <c r="L446" i="11"/>
  <c r="L259" i="11"/>
  <c r="L4" i="11"/>
  <c r="M4" i="11"/>
  <c r="L187" i="12"/>
  <c r="L262" i="11"/>
  <c r="L230" i="11"/>
  <c r="L231" i="11"/>
  <c r="L503" i="11"/>
  <c r="L179" i="11"/>
  <c r="L147" i="11"/>
  <c r="L133" i="11"/>
  <c r="L238" i="12"/>
  <c r="L174" i="12"/>
  <c r="L110" i="12"/>
  <c r="L53" i="12"/>
  <c r="L531" i="11"/>
  <c r="L415" i="12"/>
  <c r="L304" i="12"/>
  <c r="L250" i="12"/>
  <c r="L522" i="12"/>
  <c r="L397" i="12"/>
  <c r="L139" i="12"/>
  <c r="L10" i="12"/>
  <c r="L441" i="11"/>
  <c r="L274" i="12"/>
  <c r="L122" i="12"/>
  <c r="L489" i="11"/>
  <c r="L362" i="11"/>
  <c r="L411" i="12"/>
  <c r="L496" i="11"/>
  <c r="L277" i="11"/>
  <c r="L44" i="11"/>
  <c r="L561" i="11"/>
  <c r="L391" i="11"/>
  <c r="L189" i="11"/>
  <c r="L192" i="12"/>
  <c r="L382" i="11"/>
  <c r="L195" i="11"/>
  <c r="L305" i="11"/>
  <c r="L66" i="11"/>
  <c r="L337" i="11"/>
  <c r="L34" i="11"/>
  <c r="L482" i="11"/>
  <c r="L354" i="11"/>
  <c r="L241" i="11"/>
  <c r="L497" i="11"/>
  <c r="L365" i="11"/>
  <c r="L141" i="11"/>
  <c r="L140" i="12"/>
  <c r="L366" i="11"/>
  <c r="L181" i="11"/>
  <c r="L217" i="11"/>
  <c r="L37" i="11"/>
  <c r="L229" i="11"/>
  <c r="L53" i="11"/>
  <c r="L499" i="11"/>
  <c r="L409" i="11"/>
  <c r="L267" i="12"/>
  <c r="L94" i="12"/>
  <c r="L458" i="11"/>
  <c r="L330" i="11"/>
  <c r="L251" i="12"/>
  <c r="L438" i="11"/>
  <c r="L225" i="11"/>
  <c r="L487" i="11"/>
  <c r="L353" i="11"/>
  <c r="L125" i="11"/>
  <c r="L107" i="12"/>
  <c r="L479" i="11"/>
  <c r="L131" i="11"/>
  <c r="L153" i="11"/>
  <c r="L83" i="11"/>
  <c r="N4" i="11"/>
  <c r="L577" i="11"/>
  <c r="L575" i="11"/>
  <c r="L571" i="11"/>
  <c r="L567" i="11"/>
  <c r="L563" i="11"/>
  <c r="L559" i="11"/>
  <c r="L551" i="11"/>
  <c r="L570" i="11"/>
  <c r="L562" i="11"/>
  <c r="L554" i="11"/>
  <c r="L546" i="11"/>
  <c r="L538" i="11"/>
  <c r="L530" i="11"/>
  <c r="L522" i="11"/>
  <c r="L514" i="11"/>
  <c r="L506" i="11"/>
  <c r="L498" i="11"/>
  <c r="L490" i="11"/>
  <c r="L457" i="11"/>
  <c r="L453" i="11"/>
  <c r="L357" i="11"/>
  <c r="L333" i="11"/>
  <c r="L329" i="11"/>
  <c r="L325" i="11"/>
  <c r="L293" i="11"/>
  <c r="L285" i="11"/>
  <c r="L281" i="11"/>
  <c r="L573" i="11"/>
  <c r="L557" i="11"/>
  <c r="L541" i="11"/>
  <c r="L525" i="11"/>
  <c r="L509" i="11"/>
  <c r="L493" i="11"/>
  <c r="L480" i="11"/>
  <c r="L472" i="11"/>
  <c r="L464" i="11"/>
  <c r="L456" i="11"/>
  <c r="L448" i="11"/>
  <c r="L440" i="11"/>
  <c r="L432" i="11"/>
  <c r="L424" i="11"/>
  <c r="L416" i="11"/>
  <c r="L408" i="11"/>
  <c r="L400" i="11"/>
  <c r="L392" i="11"/>
  <c r="L384" i="11"/>
  <c r="L376" i="11"/>
  <c r="L368" i="11"/>
  <c r="L574" i="11"/>
  <c r="L558" i="11"/>
  <c r="L542" i="11"/>
  <c r="L526" i="11"/>
  <c r="L510" i="11"/>
  <c r="L494" i="11"/>
  <c r="L549" i="11"/>
  <c r="L517" i="11"/>
  <c r="L475" i="11"/>
  <c r="L459" i="11"/>
  <c r="L443" i="11"/>
  <c r="L427" i="11"/>
  <c r="L411" i="11"/>
  <c r="L395" i="11"/>
  <c r="L379" i="11"/>
  <c r="L363" i="11"/>
  <c r="L360" i="11"/>
  <c r="L340" i="11"/>
  <c r="L331" i="11"/>
  <c r="L328" i="11"/>
  <c r="L308" i="11"/>
  <c r="L299" i="11"/>
  <c r="L296" i="11"/>
  <c r="L276" i="11"/>
  <c r="L260" i="11"/>
  <c r="L244" i="11"/>
  <c r="L228" i="11"/>
  <c r="L212" i="11"/>
  <c r="L196" i="11"/>
  <c r="L180" i="11"/>
  <c r="L164" i="11"/>
  <c r="L148" i="11"/>
  <c r="L132" i="11"/>
  <c r="L116" i="11"/>
  <c r="L100" i="11"/>
  <c r="L84" i="11"/>
  <c r="L79" i="11"/>
  <c r="L63" i="11"/>
  <c r="L47" i="11"/>
  <c r="L31" i="11"/>
  <c r="L15" i="11"/>
  <c r="L550" i="11"/>
  <c r="L518" i="11"/>
  <c r="L476" i="11"/>
  <c r="L460" i="11"/>
  <c r="L444" i="11"/>
  <c r="L428" i="11"/>
  <c r="L412" i="11"/>
  <c r="L396" i="11"/>
  <c r="L380" i="11"/>
  <c r="L364" i="11"/>
  <c r="L355" i="11"/>
  <c r="L352" i="11"/>
  <c r="L351" i="11"/>
  <c r="L332" i="11"/>
  <c r="L323" i="11"/>
  <c r="L320" i="11"/>
  <c r="L319" i="11"/>
  <c r="L300" i="11"/>
  <c r="L291" i="11"/>
  <c r="L288" i="11"/>
  <c r="L287" i="11"/>
  <c r="L274" i="11"/>
  <c r="L272" i="11"/>
  <c r="L271" i="11"/>
  <c r="L258" i="11"/>
  <c r="L256" i="11"/>
  <c r="L255" i="11"/>
  <c r="L242" i="11"/>
  <c r="L240" i="11"/>
  <c r="L239" i="11"/>
  <c r="L226" i="11"/>
  <c r="L224" i="11"/>
  <c r="L223" i="11"/>
  <c r="L210" i="11"/>
  <c r="L208" i="11"/>
  <c r="L207" i="11"/>
  <c r="L194" i="11"/>
  <c r="L192" i="11"/>
  <c r="L191" i="11"/>
  <c r="L178" i="11"/>
  <c r="L176" i="11"/>
  <c r="L175" i="11"/>
  <c r="L162" i="11"/>
  <c r="L160" i="11"/>
  <c r="L159" i="11"/>
  <c r="L146" i="11"/>
  <c r="L144" i="11"/>
  <c r="L143" i="11"/>
  <c r="L130" i="11"/>
  <c r="L128" i="11"/>
  <c r="L127" i="11"/>
  <c r="L114" i="11"/>
  <c r="L112" i="11"/>
  <c r="L111" i="11"/>
  <c r="L98" i="11"/>
  <c r="L96" i="11"/>
  <c r="L95" i="11"/>
  <c r="L82" i="11"/>
  <c r="L77" i="11"/>
  <c r="L75" i="11"/>
  <c r="L74" i="11"/>
  <c r="L61" i="11"/>
  <c r="L59" i="11"/>
  <c r="L58" i="11"/>
  <c r="L45" i="11"/>
  <c r="L43" i="11"/>
  <c r="L42" i="11"/>
  <c r="L29" i="11"/>
  <c r="L27" i="11"/>
  <c r="L26" i="11"/>
  <c r="L13" i="11"/>
  <c r="L11" i="11"/>
  <c r="L10" i="11"/>
  <c r="L565" i="11"/>
  <c r="L533" i="11"/>
  <c r="L501" i="11"/>
  <c r="L483" i="11"/>
  <c r="L467" i="11"/>
  <c r="L451" i="11"/>
  <c r="L435" i="11"/>
  <c r="L419" i="11"/>
  <c r="L403" i="11"/>
  <c r="L387" i="11"/>
  <c r="L371" i="11"/>
  <c r="L356" i="11"/>
  <c r="L347" i="11"/>
  <c r="L344" i="11"/>
  <c r="L436" i="11"/>
  <c r="L372" i="11"/>
  <c r="L312" i="11"/>
  <c r="L284" i="11"/>
  <c r="L267" i="11"/>
  <c r="L264" i="11"/>
  <c r="L235" i="11"/>
  <c r="L232" i="11"/>
  <c r="L203" i="11"/>
  <c r="L200" i="11"/>
  <c r="L171" i="11"/>
  <c r="L168" i="11"/>
  <c r="L139" i="11"/>
  <c r="L136" i="11"/>
  <c r="L107" i="11"/>
  <c r="L104" i="11"/>
  <c r="L73" i="11"/>
  <c r="L55" i="11"/>
  <c r="L41" i="11"/>
  <c r="L23" i="11"/>
  <c r="L9" i="11"/>
  <c r="L502" i="11"/>
  <c r="L452" i="11"/>
  <c r="L388" i="11"/>
  <c r="L343" i="11"/>
  <c r="L324" i="11"/>
  <c r="L315" i="11"/>
  <c r="L307" i="11"/>
  <c r="L304" i="11"/>
  <c r="L279" i="11"/>
  <c r="L268" i="11"/>
  <c r="L254" i="11"/>
  <c r="L236" i="11"/>
  <c r="L222" i="11"/>
  <c r="L204" i="11"/>
  <c r="L190" i="11"/>
  <c r="L172" i="11"/>
  <c r="L158" i="11"/>
  <c r="L140" i="11"/>
  <c r="L126" i="11"/>
  <c r="L108" i="11"/>
  <c r="L94" i="11"/>
  <c r="L70" i="11"/>
  <c r="L67" i="11"/>
  <c r="L38" i="11"/>
  <c r="L35" i="11"/>
  <c r="L6" i="11"/>
  <c r="L404" i="11"/>
  <c r="L311" i="11"/>
  <c r="L280" i="11"/>
  <c r="L252" i="11"/>
  <c r="L248" i="11"/>
  <c r="L218" i="11"/>
  <c r="L188" i="11"/>
  <c r="L184" i="11"/>
  <c r="L154" i="11"/>
  <c r="L124" i="11"/>
  <c r="L120" i="11"/>
  <c r="L90" i="11"/>
  <c r="L25" i="11"/>
  <c r="L88" i="11"/>
  <c r="L57" i="11"/>
  <c r="L206" i="11"/>
  <c r="L183" i="11"/>
  <c r="L119" i="11"/>
  <c r="L22" i="11"/>
  <c r="L21" i="11"/>
  <c r="L19" i="11"/>
  <c r="L7" i="11"/>
  <c r="L566" i="11"/>
  <c r="L484" i="11"/>
  <c r="L339" i="11"/>
  <c r="L336" i="11"/>
  <c r="L335" i="11"/>
  <c r="L316" i="11"/>
  <c r="L283" i="11"/>
  <c r="L238" i="11"/>
  <c r="L219" i="11"/>
  <c r="L215" i="11"/>
  <c r="L174" i="11"/>
  <c r="L155" i="11"/>
  <c r="L151" i="11"/>
  <c r="L110" i="11"/>
  <c r="L91" i="11"/>
  <c r="L87" i="11"/>
  <c r="L54" i="11"/>
  <c r="L51" i="11"/>
  <c r="L39" i="11"/>
  <c r="L534" i="11"/>
  <c r="L468" i="11"/>
  <c r="L348" i="11"/>
  <c r="L292" i="11"/>
  <c r="L250" i="11"/>
  <c r="L220" i="11"/>
  <c r="L216" i="11"/>
  <c r="L186" i="11"/>
  <c r="L156" i="11"/>
  <c r="L152" i="11"/>
  <c r="L122" i="11"/>
  <c r="L92" i="11"/>
  <c r="L420" i="11"/>
  <c r="L270" i="11"/>
  <c r="L251" i="11"/>
  <c r="L247" i="11"/>
  <c r="L187" i="11"/>
  <c r="L142" i="11"/>
  <c r="L123" i="11"/>
  <c r="L71" i="11"/>
  <c r="L18" i="11"/>
  <c r="L431" i="11"/>
  <c r="L295" i="11"/>
  <c r="L214" i="11"/>
  <c r="L150" i="11"/>
  <c r="L86" i="11"/>
  <c r="L30" i="11"/>
  <c r="L334" i="11"/>
  <c r="L243" i="11"/>
  <c r="L138" i="11"/>
  <c r="L64" i="11"/>
  <c r="L32" i="11"/>
  <c r="L265" i="11"/>
  <c r="L317" i="11"/>
  <c r="L199" i="11"/>
  <c r="L105" i="11"/>
  <c r="L535" i="11"/>
  <c r="L326" i="11"/>
  <c r="L211" i="11"/>
  <c r="L106" i="11"/>
  <c r="L5" i="11"/>
  <c r="M5" i="11"/>
  <c r="L358" i="11"/>
  <c r="L201" i="11"/>
  <c r="L547" i="11"/>
  <c r="L515" i="11"/>
  <c r="L564" i="11"/>
  <c r="L532" i="11"/>
  <c r="L500" i="11"/>
  <c r="L577" i="12"/>
  <c r="L575" i="12"/>
  <c r="L571" i="12"/>
  <c r="L567" i="12"/>
  <c r="L563" i="12"/>
  <c r="L559" i="12"/>
  <c r="L555" i="12"/>
  <c r="L551" i="12"/>
  <c r="L547" i="12"/>
  <c r="L543" i="12"/>
  <c r="L539" i="12"/>
  <c r="L535" i="12"/>
  <c r="L531" i="12"/>
  <c r="L527" i="12"/>
  <c r="L523" i="12"/>
  <c r="L519" i="12"/>
  <c r="L515" i="12"/>
  <c r="L511" i="12"/>
  <c r="L507" i="12"/>
  <c r="L503" i="12"/>
  <c r="L499" i="12"/>
  <c r="L495" i="12"/>
  <c r="L479" i="12"/>
  <c r="L564" i="12"/>
  <c r="L561" i="12"/>
  <c r="L560" i="12"/>
  <c r="L532" i="12"/>
  <c r="L529" i="12"/>
  <c r="L528" i="12"/>
  <c r="L500" i="12"/>
  <c r="L497" i="12"/>
  <c r="L496" i="12"/>
  <c r="L475" i="12"/>
  <c r="L457" i="12"/>
  <c r="L441" i="12"/>
  <c r="L425" i="12"/>
  <c r="L557" i="12"/>
  <c r="L548" i="12"/>
  <c r="L545" i="12"/>
  <c r="L544" i="12"/>
  <c r="L540" i="12"/>
  <c r="L537" i="12"/>
  <c r="L536" i="12"/>
  <c r="L520" i="12"/>
  <c r="L517" i="12"/>
  <c r="L491" i="12"/>
  <c r="L488" i="12"/>
  <c r="L487" i="12"/>
  <c r="L485" i="12"/>
  <c r="L484" i="12"/>
  <c r="L471" i="12"/>
  <c r="L449" i="12"/>
  <c r="L429" i="12"/>
  <c r="L427" i="12"/>
  <c r="L426" i="12"/>
  <c r="L406" i="12"/>
  <c r="L390" i="12"/>
  <c r="L374" i="12"/>
  <c r="L358" i="12"/>
  <c r="L342" i="12"/>
  <c r="L326" i="12"/>
  <c r="L310" i="12"/>
  <c r="L294" i="12"/>
  <c r="L576" i="12"/>
  <c r="L572" i="12"/>
  <c r="L569" i="12"/>
  <c r="L568" i="12"/>
  <c r="L552" i="12"/>
  <c r="L549" i="12"/>
  <c r="L521" i="12"/>
  <c r="L489" i="12"/>
  <c r="L483" i="12"/>
  <c r="L481" i="12"/>
  <c r="L480" i="12"/>
  <c r="L467" i="12"/>
  <c r="L465" i="12"/>
  <c r="L445" i="12"/>
  <c r="L443" i="12"/>
  <c r="L442" i="12"/>
  <c r="L421" i="12"/>
  <c r="L418" i="12"/>
  <c r="L402" i="12"/>
  <c r="L386" i="12"/>
  <c r="L370" i="12"/>
  <c r="L354" i="12"/>
  <c r="L338" i="12"/>
  <c r="L322" i="12"/>
  <c r="L306" i="12"/>
  <c r="L290" i="12"/>
  <c r="L459" i="12"/>
  <c r="L414" i="12"/>
  <c r="L396" i="12"/>
  <c r="L382" i="12"/>
  <c r="L364" i="12"/>
  <c r="L350" i="12"/>
  <c r="L332" i="12"/>
  <c r="L318" i="12"/>
  <c r="L300" i="12"/>
  <c r="L286" i="12"/>
  <c r="L245" i="12"/>
  <c r="L243" i="12"/>
  <c r="L242" i="12"/>
  <c r="L229" i="12"/>
  <c r="L227" i="12"/>
  <c r="L226" i="12"/>
  <c r="L213" i="12"/>
  <c r="L211" i="12"/>
  <c r="L210" i="12"/>
  <c r="L197" i="12"/>
  <c r="L195" i="12"/>
  <c r="L194" i="12"/>
  <c r="L181" i="12"/>
  <c r="L179" i="12"/>
  <c r="L178" i="12"/>
  <c r="L165" i="12"/>
  <c r="L163" i="12"/>
  <c r="L162" i="12"/>
  <c r="L149" i="12"/>
  <c r="L147" i="12"/>
  <c r="L146" i="12"/>
  <c r="L133" i="12"/>
  <c r="L131" i="12"/>
  <c r="L130" i="12"/>
  <c r="L117" i="12"/>
  <c r="L115" i="12"/>
  <c r="L114" i="12"/>
  <c r="L101" i="12"/>
  <c r="L99" i="12"/>
  <c r="L98" i="12"/>
  <c r="L85" i="12"/>
  <c r="L83" i="12"/>
  <c r="L82" i="12"/>
  <c r="L68" i="12"/>
  <c r="L66" i="12"/>
  <c r="L65" i="12"/>
  <c r="L58" i="12"/>
  <c r="L54" i="12"/>
  <c r="L50" i="12"/>
  <c r="L46" i="12"/>
  <c r="L38" i="12"/>
  <c r="L34" i="12"/>
  <c r="L30" i="12"/>
  <c r="L26" i="12"/>
  <c r="L22" i="12"/>
  <c r="L14" i="12"/>
  <c r="L524" i="12"/>
  <c r="L453" i="12"/>
  <c r="L434" i="12"/>
  <c r="L433" i="12"/>
  <c r="L431" i="12"/>
  <c r="L430" i="12"/>
  <c r="L410" i="12"/>
  <c r="L408" i="12"/>
  <c r="L407" i="12"/>
  <c r="L378" i="12"/>
  <c r="L376" i="12"/>
  <c r="L375" i="12"/>
  <c r="L346" i="12"/>
  <c r="L344" i="12"/>
  <c r="L343" i="12"/>
  <c r="L314" i="12"/>
  <c r="L312" i="12"/>
  <c r="L311" i="12"/>
  <c r="L282" i="12"/>
  <c r="L273" i="12"/>
  <c r="L265" i="12"/>
  <c r="L257" i="12"/>
  <c r="L249" i="12"/>
  <c r="L241" i="12"/>
  <c r="L225" i="12"/>
  <c r="L209" i="12"/>
  <c r="L193" i="12"/>
  <c r="L177" i="12"/>
  <c r="L161" i="12"/>
  <c r="L145" i="12"/>
  <c r="L129" i="12"/>
  <c r="L113" i="12"/>
  <c r="L97" i="12"/>
  <c r="L81" i="12"/>
  <c r="L64" i="12"/>
  <c r="L553" i="12"/>
  <c r="L458" i="12"/>
  <c r="L437" i="12"/>
  <c r="L363" i="12"/>
  <c r="L362" i="12"/>
  <c r="L360" i="12"/>
  <c r="L359" i="12"/>
  <c r="L299" i="12"/>
  <c r="L298" i="12"/>
  <c r="L296" i="12"/>
  <c r="L295" i="12"/>
  <c r="L221" i="12"/>
  <c r="L189" i="12"/>
  <c r="L157" i="12"/>
  <c r="L125" i="12"/>
  <c r="L93" i="12"/>
  <c r="L76" i="12"/>
  <c r="L55" i="12"/>
  <c r="L47" i="12"/>
  <c r="L39" i="12"/>
  <c r="L32" i="12"/>
  <c r="L31" i="12"/>
  <c r="L24" i="12"/>
  <c r="L23" i="12"/>
  <c r="L16" i="12"/>
  <c r="L15" i="12"/>
  <c r="L7" i="12"/>
  <c r="L556" i="12"/>
  <c r="L533" i="12"/>
  <c r="L461" i="12"/>
  <c r="L366" i="12"/>
  <c r="L302" i="12"/>
  <c r="L278" i="12"/>
  <c r="L277" i="12"/>
  <c r="L262" i="12"/>
  <c r="L261" i="12"/>
  <c r="L246" i="12"/>
  <c r="L217" i="12"/>
  <c r="L215" i="12"/>
  <c r="L214" i="12"/>
  <c r="L185" i="12"/>
  <c r="L183" i="12"/>
  <c r="L182" i="12"/>
  <c r="L153" i="12"/>
  <c r="L151" i="12"/>
  <c r="L150" i="12"/>
  <c r="L121" i="12"/>
  <c r="L119" i="12"/>
  <c r="L118" i="12"/>
  <c r="L89" i="12"/>
  <c r="L87" i="12"/>
  <c r="L86" i="12"/>
  <c r="L72" i="12"/>
  <c r="L70" i="12"/>
  <c r="L69" i="12"/>
  <c r="L516" i="12"/>
  <c r="L508" i="12"/>
  <c r="L473" i="12"/>
  <c r="L395" i="12"/>
  <c r="L391" i="12"/>
  <c r="L234" i="12"/>
  <c r="L233" i="12"/>
  <c r="L231" i="12"/>
  <c r="L230" i="12"/>
  <c r="L219" i="12"/>
  <c r="L170" i="12"/>
  <c r="L169" i="12"/>
  <c r="L167" i="12"/>
  <c r="L166" i="12"/>
  <c r="L155" i="12"/>
  <c r="L106" i="12"/>
  <c r="L105" i="12"/>
  <c r="L103" i="12"/>
  <c r="L102" i="12"/>
  <c r="L91" i="12"/>
  <c r="L59" i="12"/>
  <c r="L43" i="12"/>
  <c r="L27" i="12"/>
  <c r="L11" i="12"/>
  <c r="L525" i="12"/>
  <c r="L398" i="12"/>
  <c r="L392" i="12"/>
  <c r="L330" i="12"/>
  <c r="L270" i="12"/>
  <c r="L269" i="12"/>
  <c r="L237" i="12"/>
  <c r="L173" i="12"/>
  <c r="L109" i="12"/>
  <c r="L60" i="12"/>
  <c r="L512" i="12"/>
  <c r="L327" i="12"/>
  <c r="L254" i="12"/>
  <c r="L253" i="12"/>
  <c r="L202" i="12"/>
  <c r="L198" i="12"/>
  <c r="L51" i="12"/>
  <c r="L19" i="12"/>
  <c r="L513" i="12"/>
  <c r="L328" i="12"/>
  <c r="L205" i="12"/>
  <c r="L199" i="12"/>
  <c r="L137" i="12"/>
  <c r="L52" i="12"/>
  <c r="L20" i="12"/>
  <c r="L565" i="12"/>
  <c r="L504" i="12"/>
  <c r="L394" i="12"/>
  <c r="L331" i="12"/>
  <c r="L138" i="12"/>
  <c r="L134" i="12"/>
  <c r="L35" i="12"/>
  <c r="L135" i="12"/>
  <c r="L36" i="12"/>
  <c r="L334" i="12"/>
  <c r="L123" i="12"/>
  <c r="L316" i="12"/>
  <c r="L141" i="12"/>
  <c r="L201" i="12"/>
  <c r="L4" i="12"/>
  <c r="M4" i="12"/>
  <c r="L505" i="12"/>
  <c r="L520" i="11"/>
  <c r="L473" i="11"/>
  <c r="L433" i="11"/>
  <c r="L401" i="11"/>
  <c r="L369" i="11"/>
  <c r="L284" i="12"/>
  <c r="L239" i="12"/>
  <c r="L175" i="12"/>
  <c r="L111" i="12"/>
  <c r="L62" i="12"/>
  <c r="L537" i="11"/>
  <c r="L505" i="11"/>
  <c r="L474" i="11"/>
  <c r="L442" i="11"/>
  <c r="L410" i="11"/>
  <c r="L378" i="11"/>
  <c r="L346" i="11"/>
  <c r="L314" i="11"/>
  <c r="L282" i="11"/>
  <c r="L258" i="12"/>
  <c r="L171" i="12"/>
  <c r="L9" i="12"/>
  <c r="L486" i="11"/>
  <c r="L422" i="11"/>
  <c r="L361" i="11"/>
  <c r="L309" i="11"/>
  <c r="L273" i="11"/>
  <c r="L209" i="11"/>
  <c r="L145" i="11"/>
  <c r="L81" i="11"/>
  <c r="L28" i="11"/>
  <c r="L371" i="12"/>
  <c r="L77" i="12"/>
  <c r="L529" i="11"/>
  <c r="L477" i="11"/>
  <c r="L445" i="11"/>
  <c r="L413" i="11"/>
  <c r="L381" i="11"/>
  <c r="L342" i="11"/>
  <c r="L289" i="11"/>
  <c r="L237" i="11"/>
  <c r="L173" i="11"/>
  <c r="L109" i="11"/>
  <c r="L40" i="11"/>
  <c r="L573" i="12"/>
  <c r="L333" i="12"/>
  <c r="L190" i="12"/>
  <c r="L25" i="12"/>
  <c r="L478" i="11"/>
  <c r="L414" i="11"/>
  <c r="L345" i="11"/>
  <c r="L415" i="11"/>
  <c r="L302" i="11"/>
  <c r="L227" i="11"/>
  <c r="L163" i="11"/>
  <c r="L99" i="11"/>
  <c r="L36" i="11"/>
  <c r="L348" i="12"/>
  <c r="L28" i="12"/>
  <c r="L389" i="11"/>
  <c r="L249" i="11"/>
  <c r="L185" i="11"/>
  <c r="L121" i="11"/>
  <c r="L80" i="11"/>
  <c r="L16" i="11"/>
  <c r="L18" i="12"/>
  <c r="L303" i="11"/>
  <c r="L202" i="11"/>
  <c r="L134" i="11"/>
  <c r="L52" i="11"/>
  <c r="L20" i="11"/>
  <c r="J577" i="10"/>
  <c r="M568" i="10"/>
  <c r="L167" i="11"/>
  <c r="L485" i="11"/>
  <c r="L263" i="11"/>
  <c r="L169" i="11"/>
  <c r="L101" i="11"/>
  <c r="L541" i="12"/>
  <c r="L469" i="11"/>
  <c r="L275" i="11"/>
  <c r="L170" i="11"/>
  <c r="L102" i="11"/>
  <c r="L143" i="12"/>
  <c r="L327" i="11"/>
  <c r="L197" i="11"/>
  <c r="M148" i="10"/>
  <c r="L50" i="11"/>
  <c r="L539" i="11"/>
  <c r="L507" i="11"/>
  <c r="L556" i="11"/>
  <c r="L524" i="11"/>
  <c r="L492" i="11"/>
  <c r="L568" i="11"/>
  <c r="L504" i="11"/>
  <c r="L465" i="11"/>
  <c r="L425" i="11"/>
  <c r="L393" i="11"/>
  <c r="L569" i="11"/>
  <c r="L527" i="11"/>
  <c r="L495" i="11"/>
  <c r="L466" i="11"/>
  <c r="L434" i="11"/>
  <c r="L402" i="11"/>
  <c r="L370" i="11"/>
  <c r="L338" i="11"/>
  <c r="L306" i="11"/>
  <c r="L560" i="11"/>
  <c r="L470" i="11"/>
  <c r="L406" i="11"/>
  <c r="L350" i="11"/>
  <c r="L297" i="11"/>
  <c r="L257" i="11"/>
  <c r="L193" i="11"/>
  <c r="L129" i="11"/>
  <c r="L76" i="11"/>
  <c r="L12" i="11"/>
  <c r="L519" i="11"/>
  <c r="L471" i="11"/>
  <c r="L439" i="11"/>
  <c r="L407" i="11"/>
  <c r="L375" i="11"/>
  <c r="L321" i="11"/>
  <c r="L278" i="11"/>
  <c r="L221" i="11"/>
  <c r="L157" i="11"/>
  <c r="L93" i="11"/>
  <c r="L24" i="11"/>
  <c r="L576" i="11"/>
  <c r="L462" i="11"/>
  <c r="L398" i="11"/>
  <c r="L513" i="11"/>
  <c r="L373" i="11"/>
  <c r="L294" i="11"/>
  <c r="L213" i="11"/>
  <c r="L149" i="11"/>
  <c r="L85" i="11"/>
  <c r="L33" i="11"/>
  <c r="L545" i="11"/>
  <c r="L367" i="11"/>
  <c r="L246" i="11"/>
  <c r="L182" i="11"/>
  <c r="L118" i="11"/>
  <c r="L62" i="11"/>
  <c r="L447" i="11"/>
  <c r="L266" i="11"/>
  <c r="L198" i="11"/>
  <c r="L115" i="11"/>
  <c r="L49" i="11"/>
  <c r="K577" i="10"/>
  <c r="L4" i="10"/>
  <c r="L577" i="10"/>
  <c r="L17" i="11"/>
  <c r="L103" i="11"/>
  <c r="M507" i="10"/>
  <c r="L399" i="11"/>
  <c r="L233" i="11"/>
  <c r="L165" i="11"/>
  <c r="L78" i="11"/>
  <c r="M445" i="10"/>
  <c r="L383" i="11"/>
  <c r="L234" i="11"/>
  <c r="L166" i="11"/>
  <c r="L69" i="11"/>
  <c r="L463" i="11"/>
  <c r="L261" i="11"/>
  <c r="L137" i="11"/>
  <c r="M186" i="10"/>
  <c r="M524" i="10"/>
  <c r="M436" i="10"/>
  <c r="M164" i="10"/>
  <c r="M527" i="10"/>
  <c r="M543" i="10"/>
  <c r="M508" i="10"/>
  <c r="M555" i="10"/>
  <c r="M532" i="10"/>
  <c r="M564" i="10"/>
  <c r="M180" i="10"/>
  <c r="M575" i="10"/>
  <c r="M455" i="10"/>
  <c r="M189" i="10"/>
  <c r="M500" i="10"/>
  <c r="M521" i="10"/>
  <c r="M513" i="10"/>
  <c r="M531" i="10"/>
  <c r="M504" i="10"/>
  <c r="M448" i="10"/>
  <c r="M170" i="10"/>
  <c r="M464" i="10"/>
  <c r="M157" i="10"/>
  <c r="M480" i="10"/>
  <c r="M4" i="10"/>
  <c r="M477" i="10"/>
  <c r="M569" i="10"/>
  <c r="M6" i="11"/>
  <c r="N5" i="11"/>
  <c r="M558" i="10"/>
  <c r="M542" i="10"/>
  <c r="M526" i="10"/>
  <c r="M510" i="10"/>
  <c r="M562" i="10"/>
  <c r="M550" i="10"/>
  <c r="M530" i="10"/>
  <c r="M518" i="10"/>
  <c r="M414" i="10"/>
  <c r="M406" i="10"/>
  <c r="M398" i="10"/>
  <c r="M390" i="10"/>
  <c r="M382" i="10"/>
  <c r="M374" i="10"/>
  <c r="M366" i="10"/>
  <c r="M358" i="10"/>
  <c r="M350" i="10"/>
  <c r="M342" i="10"/>
  <c r="M334" i="10"/>
  <c r="M326" i="10"/>
  <c r="M318" i="10"/>
  <c r="M310" i="10"/>
  <c r="M302" i="10"/>
  <c r="M294" i="10"/>
  <c r="M286" i="10"/>
  <c r="M278" i="10"/>
  <c r="M270" i="10"/>
  <c r="M262" i="10"/>
  <c r="M254" i="10"/>
  <c r="M246" i="10"/>
  <c r="M238" i="10"/>
  <c r="M230" i="10"/>
  <c r="M222" i="10"/>
  <c r="M214" i="10"/>
  <c r="M206" i="10"/>
  <c r="M198" i="10"/>
  <c r="M546" i="10"/>
  <c r="M514" i="10"/>
  <c r="M139" i="10"/>
  <c r="M497" i="10"/>
  <c r="M494" i="10"/>
  <c r="M449" i="10"/>
  <c r="M433" i="10"/>
  <c r="M413" i="10"/>
  <c r="M389" i="10"/>
  <c r="M373" i="10"/>
  <c r="M365" i="10"/>
  <c r="M357" i="10"/>
  <c r="M349" i="10"/>
  <c r="M309" i="10"/>
  <c r="M285" i="10"/>
  <c r="M277" i="10"/>
  <c r="M269" i="10"/>
  <c r="M566" i="10"/>
  <c r="M534" i="10"/>
  <c r="M502" i="10"/>
  <c r="M187" i="10"/>
  <c r="M171" i="10"/>
  <c r="M155" i="10"/>
  <c r="M123" i="10"/>
  <c r="M490" i="10"/>
  <c r="M481" i="10"/>
  <c r="M478" i="10"/>
  <c r="M474" i="10"/>
  <c r="M465" i="10"/>
  <c r="M462" i="10"/>
  <c r="M458" i="10"/>
  <c r="M446" i="10"/>
  <c r="M442" i="10"/>
  <c r="M430" i="10"/>
  <c r="M426" i="10"/>
  <c r="M405" i="10"/>
  <c r="M397" i="10"/>
  <c r="M381" i="10"/>
  <c r="M341" i="10"/>
  <c r="M333" i="10"/>
  <c r="M325" i="10"/>
  <c r="M317" i="10"/>
  <c r="M301" i="10"/>
  <c r="M293" i="10"/>
  <c r="M112" i="10"/>
  <c r="M73" i="10"/>
  <c r="M25" i="10"/>
  <c r="M261" i="10"/>
  <c r="M253" i="10"/>
  <c r="M245" i="10"/>
  <c r="M237" i="10"/>
  <c r="M229" i="10"/>
  <c r="M167" i="10"/>
  <c r="M108" i="10"/>
  <c r="M92" i="10"/>
  <c r="M69" i="10"/>
  <c r="M53" i="10"/>
  <c r="M37" i="10"/>
  <c r="M21" i="10"/>
  <c r="M5" i="10"/>
  <c r="M104" i="10"/>
  <c r="M88" i="10"/>
  <c r="M81" i="10"/>
  <c r="M65" i="10"/>
  <c r="M49" i="10"/>
  <c r="M33" i="10"/>
  <c r="M17" i="10"/>
  <c r="M116" i="10"/>
  <c r="M100" i="10"/>
  <c r="M84" i="10"/>
  <c r="M77" i="10"/>
  <c r="M61" i="10"/>
  <c r="M45" i="10"/>
  <c r="M57" i="10"/>
  <c r="M9" i="10"/>
  <c r="M221" i="10"/>
  <c r="M213" i="10"/>
  <c r="M205" i="10"/>
  <c r="M197" i="10"/>
  <c r="M151" i="10"/>
  <c r="M135" i="10"/>
  <c r="M29" i="10"/>
  <c r="M13" i="10"/>
  <c r="M183" i="10"/>
  <c r="M119" i="10"/>
  <c r="M96" i="10"/>
  <c r="M41" i="10"/>
  <c r="M22" i="10"/>
  <c r="M106" i="10"/>
  <c r="M165" i="10"/>
  <c r="M225" i="10"/>
  <c r="M417" i="10"/>
  <c r="M16" i="10"/>
  <c r="M103" i="10"/>
  <c r="M378" i="10"/>
  <c r="M43" i="10"/>
  <c r="M114" i="10"/>
  <c r="M134" i="10"/>
  <c r="M172" i="10"/>
  <c r="M218" i="10"/>
  <c r="M322" i="10"/>
  <c r="M370" i="10"/>
  <c r="M6" i="10"/>
  <c r="M60" i="10"/>
  <c r="M115" i="10"/>
  <c r="M169" i="10"/>
  <c r="M217" i="10"/>
  <c r="M361" i="10"/>
  <c r="M39" i="10"/>
  <c r="M55" i="10"/>
  <c r="M74" i="10"/>
  <c r="M97" i="10"/>
  <c r="M143" i="10"/>
  <c r="M185" i="10"/>
  <c r="M257" i="10"/>
  <c r="M353" i="10"/>
  <c r="M14" i="10"/>
  <c r="M30" i="10"/>
  <c r="M59" i="10"/>
  <c r="M75" i="10"/>
  <c r="M15" i="10"/>
  <c r="M47" i="10"/>
  <c r="M79" i="10"/>
  <c r="M86" i="10"/>
  <c r="M118" i="10"/>
  <c r="M149" i="10"/>
  <c r="M175" i="10"/>
  <c r="M193" i="10"/>
  <c r="M250" i="10"/>
  <c r="M297" i="10"/>
  <c r="M354" i="10"/>
  <c r="M410" i="10"/>
  <c r="M67" i="10"/>
  <c r="M127" i="10"/>
  <c r="M422" i="10"/>
  <c r="M441" i="10"/>
  <c r="M459" i="10"/>
  <c r="M491" i="10"/>
  <c r="M160" i="10"/>
  <c r="M176" i="10"/>
  <c r="M192" i="10"/>
  <c r="M220" i="10"/>
  <c r="M244" i="10"/>
  <c r="M287" i="10"/>
  <c r="M300" i="10"/>
  <c r="M332" i="10"/>
  <c r="M348" i="10"/>
  <c r="M364" i="10"/>
  <c r="M383" i="10"/>
  <c r="M399" i="10"/>
  <c r="M412" i="10"/>
  <c r="M434" i="10"/>
  <c r="M482" i="10"/>
  <c r="M498" i="10"/>
  <c r="M454" i="10"/>
  <c r="M486" i="10"/>
  <c r="M212" i="10"/>
  <c r="M236" i="10"/>
  <c r="M279" i="10"/>
  <c r="M327" i="10"/>
  <c r="M359" i="10"/>
  <c r="M396" i="10"/>
  <c r="M485" i="10"/>
  <c r="M528" i="10"/>
  <c r="M560" i="10"/>
  <c r="M506" i="10"/>
  <c r="M535" i="10"/>
  <c r="M557" i="10"/>
  <c r="M570" i="10"/>
  <c r="M473" i="10"/>
  <c r="M28" i="10"/>
  <c r="M136" i="10"/>
  <c r="M179" i="10"/>
  <c r="M306" i="10"/>
  <c r="M26" i="10"/>
  <c r="M110" i="10"/>
  <c r="M181" i="10"/>
  <c r="M233" i="10"/>
  <c r="M20" i="10"/>
  <c r="M91" i="10"/>
  <c r="M137" i="10"/>
  <c r="M147" i="10"/>
  <c r="M177" i="10"/>
  <c r="M194" i="10"/>
  <c r="M273" i="10"/>
  <c r="M330" i="10"/>
  <c r="M393" i="10"/>
  <c r="M12" i="10"/>
  <c r="M76" i="10"/>
  <c r="M174" i="10"/>
  <c r="M274" i="10"/>
  <c r="M394" i="10"/>
  <c r="M42" i="10"/>
  <c r="M58" i="10"/>
  <c r="M80" i="10"/>
  <c r="M131" i="10"/>
  <c r="M152" i="10"/>
  <c r="M190" i="10"/>
  <c r="M281" i="10"/>
  <c r="M386" i="10"/>
  <c r="M46" i="10"/>
  <c r="M98" i="10"/>
  <c r="M117" i="10"/>
  <c r="M24" i="10"/>
  <c r="M34" i="10"/>
  <c r="M56" i="10"/>
  <c r="M66" i="10"/>
  <c r="M95" i="10"/>
  <c r="M105" i="10"/>
  <c r="M120" i="10"/>
  <c r="M150" i="10"/>
  <c r="M158" i="10"/>
  <c r="M226" i="10"/>
  <c r="M258" i="10"/>
  <c r="M314" i="10"/>
  <c r="M377" i="10"/>
  <c r="M38" i="10"/>
  <c r="M70" i="10"/>
  <c r="M145" i="10"/>
  <c r="M425" i="10"/>
  <c r="M443" i="10"/>
  <c r="M470" i="10"/>
  <c r="M128" i="10"/>
  <c r="M207" i="10"/>
  <c r="M223" i="10"/>
  <c r="M247" i="10"/>
  <c r="M276" i="10"/>
  <c r="M292" i="10"/>
  <c r="M303" i="10"/>
  <c r="M316" i="10"/>
  <c r="M340" i="10"/>
  <c r="M351" i="10"/>
  <c r="M372" i="10"/>
  <c r="M437" i="10"/>
  <c r="M463" i="10"/>
  <c r="M467" i="10"/>
  <c r="M499" i="10"/>
  <c r="M335" i="10"/>
  <c r="M367" i="10"/>
  <c r="M407" i="10"/>
  <c r="M200" i="10"/>
  <c r="M208" i="10"/>
  <c r="M216" i="10"/>
  <c r="M224" i="10"/>
  <c r="M232" i="10"/>
  <c r="M240" i="10"/>
  <c r="M248" i="10"/>
  <c r="M256" i="10"/>
  <c r="M264" i="10"/>
  <c r="M272" i="10"/>
  <c r="M280" i="10"/>
  <c r="M288" i="10"/>
  <c r="M296" i="10"/>
  <c r="M304" i="10"/>
  <c r="M312" i="10"/>
  <c r="M320" i="10"/>
  <c r="M328" i="10"/>
  <c r="M336" i="10"/>
  <c r="M344" i="10"/>
  <c r="M352" i="10"/>
  <c r="M360" i="10"/>
  <c r="M368" i="10"/>
  <c r="M376" i="10"/>
  <c r="M384" i="10"/>
  <c r="M392" i="10"/>
  <c r="M400" i="10"/>
  <c r="M408" i="10"/>
  <c r="M416" i="10"/>
  <c r="M424" i="10"/>
  <c r="M440" i="10"/>
  <c r="M456" i="10"/>
  <c r="M472" i="10"/>
  <c r="M488" i="10"/>
  <c r="M509" i="10"/>
  <c r="M522" i="10"/>
  <c r="M551" i="10"/>
  <c r="M573" i="10"/>
  <c r="M35" i="10"/>
  <c r="M162" i="10"/>
  <c r="M369" i="10"/>
  <c r="M32" i="10"/>
  <c r="M36" i="10"/>
  <c r="M142" i="10"/>
  <c r="M168" i="10"/>
  <c r="M305" i="10"/>
  <c r="M44" i="10"/>
  <c r="M99" i="10"/>
  <c r="M209" i="10"/>
  <c r="M23" i="10"/>
  <c r="M71" i="10"/>
  <c r="M126" i="10"/>
  <c r="M178" i="10"/>
  <c r="M249" i="10"/>
  <c r="M409" i="10"/>
  <c r="M85" i="10"/>
  <c r="M18" i="10"/>
  <c r="M50" i="10"/>
  <c r="M72" i="10"/>
  <c r="M89" i="10"/>
  <c r="M146" i="10"/>
  <c r="M163" i="10"/>
  <c r="M188" i="10"/>
  <c r="M282" i="10"/>
  <c r="M402" i="10"/>
  <c r="M109" i="10"/>
  <c r="M435" i="10"/>
  <c r="M457" i="10"/>
  <c r="M199" i="10"/>
  <c r="M271" i="10"/>
  <c r="M284" i="10"/>
  <c r="M391" i="10"/>
  <c r="M431" i="10"/>
  <c r="M495" i="10"/>
  <c r="M483" i="10"/>
  <c r="M263" i="10"/>
  <c r="M356" i="10"/>
  <c r="M466" i="10"/>
  <c r="M574" i="10"/>
  <c r="M476" i="10"/>
  <c r="M492" i="10"/>
  <c r="M554" i="10"/>
  <c r="M140" i="10"/>
  <c r="M191" i="10"/>
  <c r="M346" i="10"/>
  <c r="M10" i="10"/>
  <c r="M94" i="10"/>
  <c r="M113" i="10"/>
  <c r="M161" i="10"/>
  <c r="M182" i="10"/>
  <c r="M266" i="10"/>
  <c r="M101" i="10"/>
  <c r="M159" i="10"/>
  <c r="M202" i="10"/>
  <c r="M290" i="10"/>
  <c r="M345" i="10"/>
  <c r="M418" i="10"/>
  <c r="M19" i="10"/>
  <c r="M93" i="10"/>
  <c r="M289" i="10"/>
  <c r="M7" i="10"/>
  <c r="M64" i="10"/>
  <c r="M121" i="10"/>
  <c r="M156" i="10"/>
  <c r="M241" i="10"/>
  <c r="M313" i="10"/>
  <c r="M401" i="10"/>
  <c r="M11" i="10"/>
  <c r="M27" i="10"/>
  <c r="M62" i="10"/>
  <c r="M130" i="10"/>
  <c r="M31" i="10"/>
  <c r="M63" i="10"/>
  <c r="M102" i="10"/>
  <c r="M124" i="10"/>
  <c r="M184" i="10"/>
  <c r="M234" i="10"/>
  <c r="M265" i="10"/>
  <c r="M329" i="10"/>
  <c r="M385" i="10"/>
  <c r="M51" i="10"/>
  <c r="M90" i="10"/>
  <c r="M427" i="10"/>
  <c r="M451" i="10"/>
  <c r="M475" i="10"/>
  <c r="M196" i="10"/>
  <c r="M215" i="10"/>
  <c r="M239" i="10"/>
  <c r="M252" i="10"/>
  <c r="M268" i="10"/>
  <c r="M295" i="10"/>
  <c r="M308" i="10"/>
  <c r="M343" i="10"/>
  <c r="M375" i="10"/>
  <c r="M388" i="10"/>
  <c r="M404" i="10"/>
  <c r="M421" i="10"/>
  <c r="M447" i="10"/>
  <c r="M453" i="10"/>
  <c r="M469" i="10"/>
  <c r="M512" i="10"/>
  <c r="M576" i="10"/>
  <c r="M204" i="10"/>
  <c r="M228" i="10"/>
  <c r="M260" i="10"/>
  <c r="M319" i="10"/>
  <c r="M380" i="10"/>
  <c r="M415" i="10"/>
  <c r="M195" i="10"/>
  <c r="M203" i="10"/>
  <c r="M211" i="10"/>
  <c r="M219" i="10"/>
  <c r="M227" i="10"/>
  <c r="M235" i="10"/>
  <c r="M243" i="10"/>
  <c r="M251" i="10"/>
  <c r="M259" i="10"/>
  <c r="M267" i="10"/>
  <c r="M275" i="10"/>
  <c r="M283" i="10"/>
  <c r="M291" i="10"/>
  <c r="M299" i="10"/>
  <c r="M307" i="10"/>
  <c r="M315" i="10"/>
  <c r="M323" i="10"/>
  <c r="M331" i="10"/>
  <c r="M339" i="10"/>
  <c r="M347" i="10"/>
  <c r="M355" i="10"/>
  <c r="M363" i="10"/>
  <c r="M371" i="10"/>
  <c r="M379" i="10"/>
  <c r="M387" i="10"/>
  <c r="M395" i="10"/>
  <c r="M403" i="10"/>
  <c r="M411" i="10"/>
  <c r="M419" i="10"/>
  <c r="M503" i="10"/>
  <c r="M525" i="10"/>
  <c r="M538" i="10"/>
  <c r="M567" i="10"/>
  <c r="M83" i="10"/>
  <c r="M201" i="10"/>
  <c r="M298" i="10"/>
  <c r="M78" i="10"/>
  <c r="M133" i="10"/>
  <c r="M210" i="10"/>
  <c r="M362" i="10"/>
  <c r="M166" i="10"/>
  <c r="M321" i="10"/>
  <c r="M48" i="10"/>
  <c r="M87" i="10"/>
  <c r="M338" i="10"/>
  <c r="M52" i="10"/>
  <c r="M68" i="10"/>
  <c r="M107" i="10"/>
  <c r="M8" i="10"/>
  <c r="M40" i="10"/>
  <c r="M82" i="10"/>
  <c r="M111" i="10"/>
  <c r="M129" i="10"/>
  <c r="M153" i="10"/>
  <c r="M242" i="10"/>
  <c r="M337" i="10"/>
  <c r="M54" i="10"/>
  <c r="M489" i="10"/>
  <c r="M255" i="10"/>
  <c r="M311" i="10"/>
  <c r="M450" i="10"/>
  <c r="M479" i="10"/>
  <c r="M544" i="10"/>
  <c r="M438" i="10"/>
  <c r="M144" i="10"/>
  <c r="M231" i="10"/>
  <c r="M324" i="10"/>
  <c r="M428" i="10"/>
  <c r="M444" i="10"/>
  <c r="M460" i="10"/>
  <c r="M519" i="10"/>
  <c r="M541" i="10"/>
  <c r="M515" i="10"/>
  <c r="M461" i="10"/>
  <c r="M5" i="12"/>
  <c r="N4" i="12"/>
  <c r="M545" i="10"/>
  <c r="M540" i="10"/>
  <c r="M511" i="10"/>
  <c r="M122" i="10"/>
  <c r="M547" i="10"/>
  <c r="M493" i="10"/>
  <c r="M423" i="10"/>
  <c r="M537" i="10"/>
  <c r="M132" i="10"/>
  <c r="M471" i="10"/>
  <c r="M565" i="10"/>
  <c r="M549" i="10"/>
  <c r="M572" i="10"/>
  <c r="M533" i="10"/>
  <c r="M138" i="10"/>
  <c r="M553" i="10"/>
  <c r="M529" i="10"/>
  <c r="M439" i="10"/>
  <c r="M505" i="10"/>
  <c r="M552" i="10"/>
  <c r="M154" i="10"/>
  <c r="M501" i="10"/>
  <c r="M141" i="10"/>
  <c r="M556" i="10"/>
  <c r="M452" i="10"/>
  <c r="M523" i="10"/>
  <c r="M468" i="10"/>
  <c r="M432" i="10"/>
  <c r="M496" i="10"/>
  <c r="M125" i="10"/>
  <c r="M539" i="10"/>
  <c r="M484" i="10"/>
  <c r="M536" i="10"/>
  <c r="M429" i="10"/>
  <c r="M420" i="10"/>
  <c r="M548" i="10"/>
  <c r="M173" i="10"/>
  <c r="M517" i="10"/>
  <c r="M561" i="10"/>
  <c r="M571" i="10"/>
  <c r="M487" i="10"/>
  <c r="M520" i="10"/>
  <c r="M563" i="10"/>
  <c r="M559" i="10"/>
  <c r="M516" i="10"/>
  <c r="M577" i="10"/>
  <c r="N549" i="10"/>
  <c r="N466" i="10"/>
  <c r="N438" i="10"/>
  <c r="N228" i="10"/>
  <c r="N476" i="10"/>
  <c r="N312" i="10"/>
  <c r="N274" i="10"/>
  <c r="N175" i="10"/>
  <c r="N81" i="10"/>
  <c r="N206" i="10"/>
  <c r="N321" i="10"/>
  <c r="N264" i="10"/>
  <c r="N459" i="10"/>
  <c r="N536" i="10"/>
  <c r="N484" i="10"/>
  <c r="N511" i="10"/>
  <c r="M6" i="12"/>
  <c r="N5" i="12"/>
  <c r="N82" i="10"/>
  <c r="N48" i="10"/>
  <c r="N339" i="10"/>
  <c r="N275" i="10"/>
  <c r="N211" i="10"/>
  <c r="N388" i="10"/>
  <c r="N215" i="10"/>
  <c r="N329" i="10"/>
  <c r="N121" i="10"/>
  <c r="N290" i="10"/>
  <c r="N94" i="10"/>
  <c r="N284" i="10"/>
  <c r="N188" i="10"/>
  <c r="N409" i="10"/>
  <c r="N35" i="10"/>
  <c r="N440" i="10"/>
  <c r="N368" i="10"/>
  <c r="N240" i="10"/>
  <c r="N335" i="10"/>
  <c r="N316" i="10"/>
  <c r="N258" i="10"/>
  <c r="N56" i="10"/>
  <c r="N190" i="10"/>
  <c r="N147" i="10"/>
  <c r="N306" i="10"/>
  <c r="N473" i="10"/>
  <c r="N506" i="10"/>
  <c r="N399" i="10"/>
  <c r="N220" i="10"/>
  <c r="N491" i="10"/>
  <c r="N127" i="10"/>
  <c r="N30" i="10"/>
  <c r="N55" i="10"/>
  <c r="N169" i="10"/>
  <c r="N370" i="10"/>
  <c r="N96" i="10"/>
  <c r="N205" i="10"/>
  <c r="N57" i="10"/>
  <c r="N84" i="10"/>
  <c r="N108" i="10"/>
  <c r="N73" i="10"/>
  <c r="N317" i="10"/>
  <c r="N381" i="10"/>
  <c r="N171" i="10"/>
  <c r="N566" i="10"/>
  <c r="N309" i="10"/>
  <c r="N373" i="10"/>
  <c r="N449" i="10"/>
  <c r="N278" i="10"/>
  <c r="N310" i="10"/>
  <c r="N342" i="10"/>
  <c r="N374" i="10"/>
  <c r="N406" i="10"/>
  <c r="N542" i="10"/>
  <c r="M7" i="11"/>
  <c r="N6" i="11"/>
  <c r="N201" i="10"/>
  <c r="N324" i="10"/>
  <c r="N529" i="10"/>
  <c r="N107" i="10"/>
  <c r="N115" i="10"/>
  <c r="N181" i="10"/>
  <c r="N19" i="10"/>
  <c r="N526" i="10"/>
  <c r="N458" i="10"/>
  <c r="N378" i="10"/>
  <c r="N279" i="10"/>
  <c r="N128" i="10"/>
  <c r="N99" i="10"/>
  <c r="N31" i="10"/>
  <c r="N411" i="10"/>
  <c r="N516" i="10"/>
  <c r="N83" i="10"/>
  <c r="N502" i="10"/>
  <c r="N364" i="10"/>
  <c r="N551" i="10"/>
  <c r="N323" i="10"/>
  <c r="N254" i="10"/>
  <c r="N560" i="10"/>
  <c r="N98" i="10"/>
  <c r="N437" i="10"/>
  <c r="N400" i="10"/>
  <c r="N72" i="10"/>
  <c r="N266" i="10"/>
  <c r="N427" i="10"/>
  <c r="N243" i="10"/>
  <c r="N210" i="10"/>
  <c r="N519" i="10"/>
  <c r="N154" i="10"/>
  <c r="N533" i="10"/>
  <c r="N143" i="10"/>
  <c r="N42" i="10"/>
  <c r="N90" i="10"/>
  <c r="N398" i="10"/>
  <c r="N341" i="10"/>
  <c r="N6" i="10"/>
  <c r="N535" i="10"/>
  <c r="N340" i="10"/>
  <c r="N85" i="10"/>
  <c r="N385" i="10"/>
  <c r="N298" i="10"/>
  <c r="N38" i="10"/>
  <c r="N489" i="10"/>
  <c r="N405" i="10"/>
  <c r="N528" i="10"/>
  <c r="N178" i="10"/>
  <c r="N567" i="10"/>
  <c r="N389" i="10"/>
  <c r="N152" i="10"/>
  <c r="N556" i="10"/>
  <c r="N501" i="10"/>
  <c r="N15" i="10"/>
  <c r="N105" i="10"/>
  <c r="N319" i="10"/>
  <c r="N334" i="10"/>
  <c r="N25" i="10"/>
  <c r="N74" i="10"/>
  <c r="N26" i="10"/>
  <c r="N367" i="10"/>
  <c r="N282" i="10"/>
  <c r="N239" i="10"/>
  <c r="N87" i="10"/>
  <c r="N360" i="10"/>
  <c r="N493" i="10"/>
  <c r="N229" i="10"/>
  <c r="N91" i="10"/>
  <c r="N199" i="10"/>
  <c r="N8" i="10"/>
  <c r="N490" i="10"/>
  <c r="N372" i="10"/>
  <c r="N245" i="10"/>
  <c r="N29" i="10"/>
  <c r="N185" i="10"/>
  <c r="N332" i="10"/>
  <c r="N233" i="10"/>
  <c r="N120" i="10"/>
  <c r="N208" i="10"/>
  <c r="N509" i="10"/>
  <c r="N435" i="10"/>
  <c r="N93" i="10"/>
  <c r="N295" i="10"/>
  <c r="N307" i="10"/>
  <c r="N68" i="10"/>
  <c r="N432" i="10"/>
  <c r="N496" i="10"/>
  <c r="N250" i="10"/>
  <c r="N303" i="10"/>
  <c r="N331" i="10"/>
  <c r="N270" i="10"/>
  <c r="N92" i="10"/>
  <c r="N59" i="10"/>
  <c r="N177" i="10"/>
  <c r="N248" i="10"/>
  <c r="N391" i="10"/>
  <c r="N404" i="10"/>
  <c r="N337" i="10"/>
  <c r="N249" i="10"/>
  <c r="N468" i="10"/>
  <c r="N116" i="10"/>
  <c r="N131" i="10"/>
  <c r="N346" i="10"/>
  <c r="N144" i="10"/>
  <c r="N112" i="10"/>
  <c r="N488" i="10"/>
  <c r="N183" i="10"/>
  <c r="N158" i="10"/>
  <c r="N7" i="10"/>
  <c r="N547" i="10"/>
  <c r="N104" i="10"/>
  <c r="N554" i="10"/>
  <c r="N246" i="10"/>
  <c r="N481" i="10"/>
  <c r="N37" i="10"/>
  <c r="N165" i="10"/>
  <c r="N47" i="10"/>
  <c r="N498" i="10"/>
  <c r="N330" i="10"/>
  <c r="N70" i="10"/>
  <c r="N272" i="10"/>
  <c r="N36" i="10"/>
  <c r="N483" i="10"/>
  <c r="N401" i="10"/>
  <c r="N453" i="10"/>
  <c r="N371" i="10"/>
  <c r="N242" i="10"/>
  <c r="N423" i="10"/>
  <c r="N548" i="10"/>
  <c r="N487" i="10"/>
  <c r="N300" i="10"/>
  <c r="N424" i="10"/>
  <c r="N479" i="10"/>
  <c r="N433" i="10"/>
  <c r="N77" i="10"/>
  <c r="N422" i="10"/>
  <c r="N281" i="10"/>
  <c r="N376" i="10"/>
  <c r="N113" i="10"/>
  <c r="N219" i="10"/>
  <c r="N541" i="10"/>
  <c r="N64" i="10"/>
  <c r="N518" i="10"/>
  <c r="N218" i="10"/>
  <c r="N292" i="10"/>
  <c r="N234" i="10"/>
  <c r="N523" i="10"/>
  <c r="N213" i="10"/>
  <c r="N268" i="10"/>
  <c r="N462" i="10"/>
  <c r="N103" i="10"/>
  <c r="N149" i="10"/>
  <c r="N236" i="10"/>
  <c r="N174" i="10"/>
  <c r="N470" i="10"/>
  <c r="N304" i="10"/>
  <c r="N44" i="10"/>
  <c r="N574" i="10"/>
  <c r="N130" i="10"/>
  <c r="N204" i="10"/>
  <c r="N403" i="10"/>
  <c r="N255" i="10"/>
  <c r="N565" i="10"/>
  <c r="N571" i="10"/>
  <c r="N325" i="10"/>
  <c r="N359" i="10"/>
  <c r="N23" i="10"/>
  <c r="N471" i="10"/>
  <c r="N285" i="10"/>
  <c r="N197" i="10"/>
  <c r="N244" i="10"/>
  <c r="N66" i="10"/>
  <c r="N456" i="10"/>
  <c r="N345" i="10"/>
  <c r="N283" i="10"/>
  <c r="N537" i="10"/>
  <c r="N196" i="10"/>
  <c r="N294" i="10"/>
  <c r="N353" i="10"/>
  <c r="N224" i="10"/>
  <c r="N343" i="10"/>
  <c r="N520" i="10"/>
  <c r="N322" i="10"/>
  <c r="N395" i="10"/>
  <c r="N214" i="10"/>
  <c r="N88" i="10"/>
  <c r="N550" i="10"/>
  <c r="N514" i="10"/>
  <c r="N430" i="10"/>
  <c r="N33" i="10"/>
  <c r="N134" i="10"/>
  <c r="N297" i="10"/>
  <c r="N396" i="10"/>
  <c r="N58" i="10"/>
  <c r="N247" i="10"/>
  <c r="N336" i="10"/>
  <c r="N71" i="10"/>
  <c r="N140" i="10"/>
  <c r="N124" i="10"/>
  <c r="N380" i="10"/>
  <c r="N525" i="10"/>
  <c r="N544" i="10"/>
  <c r="N572" i="10"/>
  <c r="N559" i="10"/>
  <c r="N114" i="10"/>
  <c r="N570" i="10"/>
  <c r="N495" i="10"/>
  <c r="N539" i="10"/>
  <c r="N155" i="10"/>
  <c r="N41" i="10"/>
  <c r="N412" i="10"/>
  <c r="N314" i="10"/>
  <c r="N162" i="10"/>
  <c r="N156" i="10"/>
  <c r="N347" i="10"/>
  <c r="N452" i="10"/>
  <c r="N267" i="10"/>
  <c r="N497" i="10"/>
  <c r="N410" i="10"/>
  <c r="N352" i="10"/>
  <c r="N195" i="10"/>
  <c r="N382" i="10"/>
  <c r="N67" i="10"/>
  <c r="N540" i="10"/>
  <c r="N6" i="12"/>
  <c r="M7" i="12"/>
  <c r="N46" i="10"/>
  <c r="N499" i="10"/>
  <c r="N573" i="10"/>
  <c r="N10" i="10"/>
  <c r="N375" i="10"/>
  <c r="N503" i="10"/>
  <c r="N461" i="10"/>
  <c r="N563" i="10"/>
  <c r="N366" i="10"/>
  <c r="N238" i="10"/>
  <c r="N365" i="10"/>
  <c r="N478" i="10"/>
  <c r="N301" i="10"/>
  <c r="N21" i="10"/>
  <c r="N9" i="10"/>
  <c r="N225" i="10"/>
  <c r="N217" i="10"/>
  <c r="N79" i="10"/>
  <c r="N160" i="10"/>
  <c r="N454" i="10"/>
  <c r="N28" i="10"/>
  <c r="N393" i="10"/>
  <c r="N117" i="10"/>
  <c r="N145" i="10"/>
  <c r="N463" i="10"/>
  <c r="N280" i="10"/>
  <c r="N408" i="10"/>
  <c r="N142" i="10"/>
  <c r="N89" i="10"/>
  <c r="N263" i="10"/>
  <c r="N101" i="10"/>
  <c r="N11" i="10"/>
  <c r="N451" i="10"/>
  <c r="N469" i="10"/>
  <c r="N251" i="10"/>
  <c r="N379" i="10"/>
  <c r="N362" i="10"/>
  <c r="N311" i="10"/>
  <c r="N122" i="10"/>
  <c r="N173" i="10"/>
  <c r="N200" i="10"/>
  <c r="N109" i="10"/>
  <c r="N102" i="10"/>
  <c r="N363" i="10"/>
  <c r="N460" i="10"/>
  <c r="N561" i="10"/>
  <c r="N390" i="10"/>
  <c r="N262" i="10"/>
  <c r="N413" i="10"/>
  <c r="N123" i="10"/>
  <c r="N333" i="10"/>
  <c r="N69" i="10"/>
  <c r="N61" i="10"/>
  <c r="N22" i="10"/>
  <c r="N60" i="10"/>
  <c r="N75" i="10"/>
  <c r="N441" i="10"/>
  <c r="N434" i="10"/>
  <c r="N557" i="10"/>
  <c r="N194" i="10"/>
  <c r="N386" i="10"/>
  <c r="N377" i="10"/>
  <c r="N351" i="10"/>
  <c r="N256" i="10"/>
  <c r="N384" i="10"/>
  <c r="N369" i="10"/>
  <c r="N18" i="10"/>
  <c r="N431" i="10"/>
  <c r="N161" i="10"/>
  <c r="N241" i="10"/>
  <c r="N51" i="10"/>
  <c r="N421" i="10"/>
  <c r="N227" i="10"/>
  <c r="N355" i="10"/>
  <c r="N78" i="10"/>
  <c r="N129" i="10"/>
  <c r="N444" i="10"/>
  <c r="N132" i="10"/>
  <c r="N125" i="10"/>
  <c r="N558" i="10"/>
  <c r="N350" i="10"/>
  <c r="N222" i="10"/>
  <c r="N349" i="10"/>
  <c r="N465" i="10"/>
  <c r="N253" i="10"/>
  <c r="N49" i="10"/>
  <c r="N135" i="10"/>
  <c r="N39" i="10"/>
  <c r="N192" i="10"/>
  <c r="N179" i="10"/>
  <c r="N34" i="10"/>
  <c r="N232" i="10"/>
  <c r="N305" i="10"/>
  <c r="N202" i="10"/>
  <c r="N447" i="10"/>
  <c r="N133" i="10"/>
  <c r="N7" i="11"/>
  <c r="M8" i="11"/>
  <c r="N577" i="10"/>
  <c r="N555" i="10"/>
  <c r="N500" i="10"/>
  <c r="N575" i="10"/>
  <c r="N564" i="10"/>
  <c r="N436" i="10"/>
  <c r="N507" i="10"/>
  <c r="N445" i="10"/>
  <c r="N164" i="10"/>
  <c r="N480" i="10"/>
  <c r="N448" i="10"/>
  <c r="N568" i="10"/>
  <c r="N513" i="10"/>
  <c r="N531" i="10"/>
  <c r="N543" i="10"/>
  <c r="N464" i="10"/>
  <c r="N170" i="10"/>
  <c r="N508" i="10"/>
  <c r="N527" i="10"/>
  <c r="N569" i="10"/>
  <c r="N180" i="10"/>
  <c r="N524" i="10"/>
  <c r="N157" i="10"/>
  <c r="N189" i="10"/>
  <c r="N521" i="10"/>
  <c r="N455" i="10"/>
  <c r="N4" i="10"/>
  <c r="O4" i="10"/>
  <c r="N532" i="10"/>
  <c r="N477" i="10"/>
  <c r="N148" i="10"/>
  <c r="N504" i="10"/>
  <c r="N186" i="10"/>
  <c r="N358" i="10"/>
  <c r="N230" i="10"/>
  <c r="N357" i="10"/>
  <c r="N474" i="10"/>
  <c r="N293" i="10"/>
  <c r="N5" i="10"/>
  <c r="N221" i="10"/>
  <c r="N417" i="10"/>
  <c r="N361" i="10"/>
  <c r="N86" i="10"/>
  <c r="N176" i="10"/>
  <c r="N486" i="10"/>
  <c r="N136" i="10"/>
  <c r="N12" i="10"/>
  <c r="N24" i="10"/>
  <c r="N425" i="10"/>
  <c r="N467" i="10"/>
  <c r="N288" i="10"/>
  <c r="N416" i="10"/>
  <c r="N168" i="10"/>
  <c r="N146" i="10"/>
  <c r="N356" i="10"/>
  <c r="N159" i="10"/>
  <c r="N27" i="10"/>
  <c r="N475" i="10"/>
  <c r="N512" i="10"/>
  <c r="N259" i="10"/>
  <c r="N387" i="10"/>
  <c r="N166" i="10"/>
  <c r="N54" i="10"/>
  <c r="N515" i="10"/>
  <c r="N138" i="10"/>
  <c r="N429" i="10"/>
  <c r="N562" i="10"/>
  <c r="N318" i="10"/>
  <c r="N546" i="10"/>
  <c r="N269" i="10"/>
  <c r="N442" i="10"/>
  <c r="N167" i="10"/>
  <c r="N100" i="10"/>
  <c r="N106" i="10"/>
  <c r="N14" i="10"/>
  <c r="N383" i="10"/>
  <c r="N137" i="10"/>
  <c r="N226" i="10"/>
  <c r="N296" i="10"/>
  <c r="N50" i="10"/>
  <c r="N313" i="10"/>
  <c r="N203" i="10"/>
  <c r="N40" i="10"/>
  <c r="N141" i="10"/>
  <c r="N482" i="10"/>
  <c r="N273" i="10"/>
  <c r="N443" i="10"/>
  <c r="N328" i="10"/>
  <c r="N163" i="10"/>
  <c r="N62" i="10"/>
  <c r="N235" i="10"/>
  <c r="N153" i="10"/>
  <c r="N552" i="10"/>
  <c r="N530" i="10"/>
  <c r="N302" i="10"/>
  <c r="N139" i="10"/>
  <c r="N534" i="10"/>
  <c r="N426" i="10"/>
  <c r="N237" i="10"/>
  <c r="N17" i="10"/>
  <c r="N13" i="10"/>
  <c r="N172" i="10"/>
  <c r="N257" i="10"/>
  <c r="N354" i="10"/>
  <c r="N348" i="10"/>
  <c r="N485" i="10"/>
  <c r="N20" i="10"/>
  <c r="N80" i="10"/>
  <c r="N150" i="10"/>
  <c r="N276" i="10"/>
  <c r="N216" i="10"/>
  <c r="N344" i="10"/>
  <c r="N522" i="10"/>
  <c r="N126" i="10"/>
  <c r="N457" i="10"/>
  <c r="N191" i="10"/>
  <c r="N289" i="10"/>
  <c r="N184" i="10"/>
  <c r="N308" i="10"/>
  <c r="N415" i="10"/>
  <c r="N315" i="10"/>
  <c r="N538" i="10"/>
  <c r="N111" i="10"/>
  <c r="N428" i="10"/>
  <c r="N439" i="10"/>
  <c r="N119" i="10"/>
  <c r="N32" i="10"/>
  <c r="N182" i="10"/>
  <c r="N576" i="10"/>
  <c r="N52" i="10"/>
  <c r="N553" i="10"/>
  <c r="N510" i="10"/>
  <c r="N326" i="10"/>
  <c r="N198" i="10"/>
  <c r="N277" i="10"/>
  <c r="N446" i="10"/>
  <c r="N261" i="10"/>
  <c r="N65" i="10"/>
  <c r="N151" i="10"/>
  <c r="N43" i="10"/>
  <c r="N97" i="10"/>
  <c r="N193" i="10"/>
  <c r="N287" i="10"/>
  <c r="N327" i="10"/>
  <c r="N110" i="10"/>
  <c r="N394" i="10"/>
  <c r="N95" i="10"/>
  <c r="N207" i="10"/>
  <c r="N407" i="10"/>
  <c r="N320" i="10"/>
  <c r="N472" i="10"/>
  <c r="N209" i="10"/>
  <c r="N402" i="10"/>
  <c r="N492" i="10"/>
  <c r="N418" i="10"/>
  <c r="N63" i="10"/>
  <c r="N252" i="10"/>
  <c r="N260" i="10"/>
  <c r="N291" i="10"/>
  <c r="N419" i="10"/>
  <c r="N338" i="10"/>
  <c r="N450" i="10"/>
  <c r="N545" i="10"/>
  <c r="N505" i="10"/>
  <c r="N517" i="10"/>
  <c r="N414" i="10"/>
  <c r="N286" i="10"/>
  <c r="N494" i="10"/>
  <c r="N187" i="10"/>
  <c r="N397" i="10"/>
  <c r="N53" i="10"/>
  <c r="N45" i="10"/>
  <c r="N16" i="10"/>
  <c r="N118" i="10"/>
  <c r="N212" i="10"/>
  <c r="N76" i="10"/>
  <c r="N223" i="10"/>
  <c r="N392" i="10"/>
  <c r="N271" i="10"/>
  <c r="N265" i="10"/>
  <c r="N299" i="10"/>
  <c r="N231" i="10"/>
  <c r="N420" i="10"/>
  <c r="O5" i="10"/>
  <c r="P4" i="10"/>
  <c r="M8" i="12"/>
  <c r="N7" i="12"/>
  <c r="M9" i="11"/>
  <c r="N8" i="11"/>
  <c r="M9" i="12"/>
  <c r="N8" i="12"/>
  <c r="M10" i="11"/>
  <c r="N9" i="11"/>
  <c r="P5" i="10"/>
  <c r="O6" i="10"/>
  <c r="M11" i="11"/>
  <c r="N10" i="11"/>
  <c r="P6" i="10"/>
  <c r="O7" i="10"/>
  <c r="N9" i="12"/>
  <c r="M10" i="12"/>
  <c r="O8" i="10"/>
  <c r="P7" i="10"/>
  <c r="M11" i="12"/>
  <c r="N10" i="12"/>
  <c r="N11" i="11"/>
  <c r="M12" i="11"/>
  <c r="M12" i="12"/>
  <c r="N11" i="12"/>
  <c r="M13" i="11"/>
  <c r="N12" i="11"/>
  <c r="O9" i="10"/>
  <c r="P8" i="10"/>
  <c r="M14" i="11"/>
  <c r="N13" i="11"/>
  <c r="P9" i="10"/>
  <c r="O10" i="10"/>
  <c r="M13" i="12"/>
  <c r="N12" i="12"/>
  <c r="P10" i="10"/>
  <c r="O11" i="10"/>
  <c r="M14" i="12"/>
  <c r="N13" i="12"/>
  <c r="M15" i="11"/>
  <c r="N14" i="11"/>
  <c r="M15" i="12"/>
  <c r="N14" i="12"/>
  <c r="O12" i="10"/>
  <c r="P11" i="10"/>
  <c r="M16" i="11"/>
  <c r="N15" i="11"/>
  <c r="O13" i="10"/>
  <c r="P12" i="10"/>
  <c r="N16" i="11"/>
  <c r="M17" i="11"/>
  <c r="M16" i="12"/>
  <c r="N15" i="12"/>
  <c r="N17" i="11"/>
  <c r="M18" i="11"/>
  <c r="M17" i="12"/>
  <c r="N16" i="12"/>
  <c r="P13" i="10"/>
  <c r="O14" i="10"/>
  <c r="N17" i="12"/>
  <c r="M18" i="12"/>
  <c r="P14" i="10"/>
  <c r="O15" i="10"/>
  <c r="M19" i="11"/>
  <c r="N18" i="11"/>
  <c r="M19" i="12"/>
  <c r="N18" i="12"/>
  <c r="O16" i="10"/>
  <c r="P15" i="10"/>
  <c r="N19" i="11"/>
  <c r="M20" i="11"/>
  <c r="O17" i="10"/>
  <c r="P16" i="10"/>
  <c r="N20" i="11"/>
  <c r="M21" i="11"/>
  <c r="M20" i="12"/>
  <c r="N19" i="12"/>
  <c r="M22" i="11"/>
  <c r="N21" i="11"/>
  <c r="M21" i="12"/>
  <c r="N20" i="12"/>
  <c r="P17" i="10"/>
  <c r="O18" i="10"/>
  <c r="M22" i="12"/>
  <c r="N21" i="12"/>
  <c r="P18" i="10"/>
  <c r="O19" i="10"/>
  <c r="M23" i="11"/>
  <c r="N22" i="11"/>
  <c r="O20" i="10"/>
  <c r="P19" i="10"/>
  <c r="N23" i="11"/>
  <c r="M24" i="11"/>
  <c r="N22" i="12"/>
  <c r="M23" i="12"/>
  <c r="O21" i="10"/>
  <c r="P20" i="10"/>
  <c r="M25" i="11"/>
  <c r="N24" i="11"/>
  <c r="M24" i="12"/>
  <c r="N23" i="12"/>
  <c r="M26" i="11"/>
  <c r="N25" i="11"/>
  <c r="M25" i="12"/>
  <c r="N24" i="12"/>
  <c r="P21" i="10"/>
  <c r="O22" i="10"/>
  <c r="P22" i="10"/>
  <c r="O23" i="10"/>
  <c r="N25" i="12"/>
  <c r="M26" i="12"/>
  <c r="M27" i="11"/>
  <c r="N26" i="11"/>
  <c r="M27" i="12"/>
  <c r="N26" i="12"/>
  <c r="O24" i="10"/>
  <c r="P23" i="10"/>
  <c r="N27" i="11"/>
  <c r="M28" i="11"/>
  <c r="O25" i="10"/>
  <c r="P24" i="10"/>
  <c r="M29" i="11"/>
  <c r="N28" i="11"/>
  <c r="M28" i="12"/>
  <c r="N27" i="12"/>
  <c r="N29" i="11"/>
  <c r="M30" i="11"/>
  <c r="M29" i="12"/>
  <c r="N28" i="12"/>
  <c r="P25" i="10"/>
  <c r="O26" i="10"/>
  <c r="M30" i="12"/>
  <c r="N29" i="12"/>
  <c r="P26" i="10"/>
  <c r="O27" i="10"/>
  <c r="M31" i="11"/>
  <c r="N30" i="11"/>
  <c r="O28" i="10"/>
  <c r="P27" i="10"/>
  <c r="M32" i="11"/>
  <c r="N31" i="11"/>
  <c r="M31" i="12"/>
  <c r="N30" i="12"/>
  <c r="N32" i="11"/>
  <c r="M33" i="11"/>
  <c r="M32" i="12"/>
  <c r="N31" i="12"/>
  <c r="O29" i="10"/>
  <c r="P28" i="10"/>
  <c r="M34" i="11"/>
  <c r="N33" i="11"/>
  <c r="M33" i="12"/>
  <c r="N32" i="12"/>
  <c r="P29" i="10"/>
  <c r="O30" i="10"/>
  <c r="N33" i="12"/>
  <c r="M34" i="12"/>
  <c r="P30" i="10"/>
  <c r="O31" i="10"/>
  <c r="M35" i="11"/>
  <c r="N34" i="11"/>
  <c r="O32" i="10"/>
  <c r="P31" i="10"/>
  <c r="M35" i="12"/>
  <c r="N34" i="12"/>
  <c r="N35" i="11"/>
  <c r="M36" i="11"/>
  <c r="M36" i="12"/>
  <c r="N35" i="12"/>
  <c r="M37" i="11"/>
  <c r="N36" i="11"/>
  <c r="O33" i="10"/>
  <c r="P32" i="10"/>
  <c r="M38" i="11"/>
  <c r="N37" i="11"/>
  <c r="P33" i="10"/>
  <c r="O34" i="10"/>
  <c r="M37" i="12"/>
  <c r="N36" i="12"/>
  <c r="P34" i="10"/>
  <c r="O35" i="10"/>
  <c r="M38" i="12"/>
  <c r="N37" i="12"/>
  <c r="M39" i="11"/>
  <c r="N38" i="11"/>
  <c r="N39" i="11"/>
  <c r="M40" i="11"/>
  <c r="N38" i="12"/>
  <c r="M39" i="12"/>
  <c r="O36" i="10"/>
  <c r="P35" i="10"/>
  <c r="M41" i="11"/>
  <c r="N40" i="11"/>
  <c r="M40" i="12"/>
  <c r="N39" i="12"/>
  <c r="O37" i="10"/>
  <c r="P36" i="10"/>
  <c r="M41" i="12"/>
  <c r="N40" i="12"/>
  <c r="P37" i="10"/>
  <c r="O38" i="10"/>
  <c r="M42" i="11"/>
  <c r="N41" i="11"/>
  <c r="P38" i="10"/>
  <c r="O39" i="10"/>
  <c r="M43" i="11"/>
  <c r="N42" i="11"/>
  <c r="N41" i="12"/>
  <c r="M42" i="12"/>
  <c r="N43" i="11"/>
  <c r="M44" i="11"/>
  <c r="M43" i="12"/>
  <c r="N42" i="12"/>
  <c r="O40" i="10"/>
  <c r="P39" i="10"/>
  <c r="M45" i="11"/>
  <c r="N44" i="11"/>
  <c r="M44" i="12"/>
  <c r="N43" i="12"/>
  <c r="O41" i="10"/>
  <c r="P40" i="10"/>
  <c r="M45" i="12"/>
  <c r="N44" i="12"/>
  <c r="P41" i="10"/>
  <c r="O42" i="10"/>
  <c r="M46" i="11"/>
  <c r="N45" i="11"/>
  <c r="P42" i="10"/>
  <c r="O43" i="10"/>
  <c r="M47" i="11"/>
  <c r="N46" i="11"/>
  <c r="M46" i="12"/>
  <c r="N45" i="12"/>
  <c r="M48" i="11"/>
  <c r="N47" i="11"/>
  <c r="O44" i="10"/>
  <c r="P43" i="10"/>
  <c r="M47" i="12"/>
  <c r="N46" i="12"/>
  <c r="O45" i="10"/>
  <c r="P44" i="10"/>
  <c r="M48" i="12"/>
  <c r="N47" i="12"/>
  <c r="N48" i="11"/>
  <c r="M49" i="11"/>
  <c r="M49" i="12"/>
  <c r="N48" i="12"/>
  <c r="M50" i="11"/>
  <c r="N49" i="11"/>
  <c r="P45" i="10"/>
  <c r="O46" i="10"/>
  <c r="M51" i="11"/>
  <c r="N50" i="11"/>
  <c r="P46" i="10"/>
  <c r="O47" i="10"/>
  <c r="N49" i="12"/>
  <c r="M50" i="12"/>
  <c r="M51" i="12"/>
  <c r="N50" i="12"/>
  <c r="O48" i="10"/>
  <c r="P47" i="10"/>
  <c r="N51" i="11"/>
  <c r="M52" i="11"/>
  <c r="M53" i="11"/>
  <c r="N52" i="11"/>
  <c r="O49" i="10"/>
  <c r="P48" i="10"/>
  <c r="M52" i="12"/>
  <c r="N51" i="12"/>
  <c r="P49" i="10"/>
  <c r="O50" i="10"/>
  <c r="M53" i="12"/>
  <c r="N52" i="12"/>
  <c r="M54" i="11"/>
  <c r="N53" i="11"/>
  <c r="M54" i="12"/>
  <c r="N53" i="12"/>
  <c r="P50" i="10"/>
  <c r="O51" i="10"/>
  <c r="M55" i="11"/>
  <c r="N54" i="11"/>
  <c r="O52" i="10"/>
  <c r="P51" i="10"/>
  <c r="N55" i="11"/>
  <c r="M56" i="11"/>
  <c r="N54" i="12"/>
  <c r="M55" i="12"/>
  <c r="M57" i="11"/>
  <c r="N56" i="11"/>
  <c r="M56" i="12"/>
  <c r="N55" i="12"/>
  <c r="O53" i="10"/>
  <c r="P52" i="10"/>
  <c r="M57" i="12"/>
  <c r="N56" i="12"/>
  <c r="P53" i="10"/>
  <c r="O54" i="10"/>
  <c r="M58" i="11"/>
  <c r="N57" i="11"/>
  <c r="P54" i="10"/>
  <c r="O55" i="10"/>
  <c r="M59" i="11"/>
  <c r="N58" i="11"/>
  <c r="N57" i="12"/>
  <c r="M58" i="12"/>
  <c r="N59" i="11"/>
  <c r="M60" i="11"/>
  <c r="M59" i="12"/>
  <c r="N58" i="12"/>
  <c r="O56" i="10"/>
  <c r="P55" i="10"/>
  <c r="M60" i="12"/>
  <c r="N59" i="12"/>
  <c r="M61" i="11"/>
  <c r="N60" i="11"/>
  <c r="O57" i="10"/>
  <c r="P56" i="10"/>
  <c r="N61" i="11"/>
  <c r="M62" i="11"/>
  <c r="P57" i="10"/>
  <c r="O58" i="10"/>
  <c r="M61" i="12"/>
  <c r="N60" i="12"/>
  <c r="P58" i="10"/>
  <c r="O59" i="10"/>
  <c r="M63" i="11"/>
  <c r="N62" i="11"/>
  <c r="M62" i="12"/>
  <c r="N61" i="12"/>
  <c r="M64" i="11"/>
  <c r="N63" i="11"/>
  <c r="O60" i="10"/>
  <c r="P59" i="10"/>
  <c r="N62" i="12"/>
  <c r="M63" i="12"/>
  <c r="M64" i="12"/>
  <c r="N63" i="12"/>
  <c r="O61" i="10"/>
  <c r="P60" i="10"/>
  <c r="N64" i="11"/>
  <c r="M65" i="11"/>
  <c r="P61" i="10"/>
  <c r="O62" i="10"/>
  <c r="M66" i="11"/>
  <c r="N65" i="11"/>
  <c r="N64" i="12"/>
  <c r="M65" i="12"/>
  <c r="M67" i="11"/>
  <c r="N66" i="11"/>
  <c r="M66" i="12"/>
  <c r="N65" i="12"/>
  <c r="P62" i="10"/>
  <c r="O63" i="10"/>
  <c r="O64" i="10"/>
  <c r="P63" i="10"/>
  <c r="M67" i="12"/>
  <c r="N66" i="12"/>
  <c r="N67" i="11"/>
  <c r="M68" i="11"/>
  <c r="N67" i="12"/>
  <c r="M68" i="12"/>
  <c r="M69" i="11"/>
  <c r="N68" i="11"/>
  <c r="O65" i="10"/>
  <c r="P64" i="10"/>
  <c r="M70" i="11"/>
  <c r="N69" i="11"/>
  <c r="M69" i="12"/>
  <c r="N68" i="12"/>
  <c r="P65" i="10"/>
  <c r="O66" i="10"/>
  <c r="P66" i="10"/>
  <c r="O67" i="10"/>
  <c r="M70" i="12"/>
  <c r="N69" i="12"/>
  <c r="M71" i="11"/>
  <c r="N70" i="11"/>
  <c r="N70" i="12"/>
  <c r="M71" i="12"/>
  <c r="O68" i="10"/>
  <c r="P67" i="10"/>
  <c r="N71" i="11"/>
  <c r="M72" i="11"/>
  <c r="O69" i="10"/>
  <c r="P68" i="10"/>
  <c r="M73" i="11"/>
  <c r="N72" i="11"/>
  <c r="M72" i="12"/>
  <c r="N71" i="12"/>
  <c r="M74" i="11"/>
  <c r="N73" i="11"/>
  <c r="M73" i="12"/>
  <c r="N72" i="12"/>
  <c r="P69" i="10"/>
  <c r="O70" i="10"/>
  <c r="M74" i="12"/>
  <c r="N73" i="12"/>
  <c r="P70" i="10"/>
  <c r="O71" i="10"/>
  <c r="M75" i="11"/>
  <c r="N74" i="11"/>
  <c r="O72" i="10"/>
  <c r="P71" i="10"/>
  <c r="N75" i="11"/>
  <c r="M76" i="11"/>
  <c r="N74" i="12"/>
  <c r="M75" i="12"/>
  <c r="M77" i="11"/>
  <c r="N76" i="11"/>
  <c r="M76" i="12"/>
  <c r="N75" i="12"/>
  <c r="O73" i="10"/>
  <c r="P72" i="10"/>
  <c r="M77" i="12"/>
  <c r="M78" i="12"/>
  <c r="N76" i="12"/>
  <c r="P73" i="10"/>
  <c r="O74" i="10"/>
  <c r="M78" i="11"/>
  <c r="N77" i="11"/>
  <c r="P74" i="10"/>
  <c r="O75" i="10"/>
  <c r="M79" i="11"/>
  <c r="N78" i="11"/>
  <c r="M79" i="12"/>
  <c r="N78" i="12"/>
  <c r="O76" i="10"/>
  <c r="P75" i="10"/>
  <c r="M80" i="11"/>
  <c r="M81" i="11"/>
  <c r="N79" i="11"/>
  <c r="N79" i="12"/>
  <c r="M80" i="12"/>
  <c r="M82" i="11"/>
  <c r="N81" i="11"/>
  <c r="M81" i="12"/>
  <c r="N80" i="12"/>
  <c r="O77" i="10"/>
  <c r="P76" i="10"/>
  <c r="N81" i="12"/>
  <c r="M82" i="12"/>
  <c r="P77" i="10"/>
  <c r="O78" i="10"/>
  <c r="N82" i="11"/>
  <c r="M83" i="11"/>
  <c r="P78" i="10"/>
  <c r="O79" i="10"/>
  <c r="M84" i="11"/>
  <c r="N83" i="11"/>
  <c r="M83" i="12"/>
  <c r="N82" i="12"/>
  <c r="O80" i="10"/>
  <c r="P79" i="10"/>
  <c r="M85" i="11"/>
  <c r="N84" i="11"/>
  <c r="M84" i="12"/>
  <c r="N83" i="12"/>
  <c r="N85" i="11"/>
  <c r="M86" i="11"/>
  <c r="N84" i="12"/>
  <c r="M85" i="12"/>
  <c r="O81" i="10"/>
  <c r="P80" i="10"/>
  <c r="M86" i="12"/>
  <c r="N85" i="12"/>
  <c r="M87" i="11"/>
  <c r="N86" i="11"/>
  <c r="P81" i="10"/>
  <c r="O82" i="10"/>
  <c r="O83" i="10"/>
  <c r="M88" i="11"/>
  <c r="N87" i="11"/>
  <c r="O84" i="10"/>
  <c r="P83" i="10"/>
  <c r="M87" i="12"/>
  <c r="N86" i="12"/>
  <c r="P84" i="10"/>
  <c r="O85" i="10"/>
  <c r="N87" i="12"/>
  <c r="M88" i="12"/>
  <c r="N88" i="11"/>
  <c r="M89" i="11"/>
  <c r="M89" i="12"/>
  <c r="N88" i="12"/>
  <c r="M90" i="11"/>
  <c r="N89" i="11"/>
  <c r="P85" i="10"/>
  <c r="O86" i="10"/>
  <c r="M91" i="11"/>
  <c r="N90" i="11"/>
  <c r="O87" i="10"/>
  <c r="P86" i="10"/>
  <c r="M90" i="12"/>
  <c r="N89" i="12"/>
  <c r="O88" i="10"/>
  <c r="P87" i="10"/>
  <c r="M91" i="12"/>
  <c r="N90" i="12"/>
  <c r="M92" i="11"/>
  <c r="N91" i="11"/>
  <c r="N91" i="12"/>
  <c r="M92" i="12"/>
  <c r="N92" i="11"/>
  <c r="M93" i="11"/>
  <c r="P88" i="10"/>
  <c r="O89" i="10"/>
  <c r="P89" i="10"/>
  <c r="O90" i="10"/>
  <c r="M93" i="12"/>
  <c r="N92" i="12"/>
  <c r="M94" i="11"/>
  <c r="N93" i="11"/>
  <c r="M94" i="12"/>
  <c r="N93" i="12"/>
  <c r="O91" i="10"/>
  <c r="P90" i="10"/>
  <c r="M95" i="11"/>
  <c r="N94" i="11"/>
  <c r="O92" i="10"/>
  <c r="P91" i="10"/>
  <c r="M96" i="11"/>
  <c r="N95" i="11"/>
  <c r="M95" i="12"/>
  <c r="N94" i="12"/>
  <c r="N96" i="11"/>
  <c r="M97" i="11"/>
  <c r="N95" i="12"/>
  <c r="M96" i="12"/>
  <c r="P92" i="10"/>
  <c r="O93" i="10"/>
  <c r="P93" i="10"/>
  <c r="O94" i="10"/>
  <c r="M98" i="11"/>
  <c r="N97" i="11"/>
  <c r="M97" i="12"/>
  <c r="N96" i="12"/>
  <c r="N98" i="11"/>
  <c r="M99" i="11"/>
  <c r="O95" i="10"/>
  <c r="P94" i="10"/>
  <c r="M98" i="12"/>
  <c r="N97" i="12"/>
  <c r="M100" i="11"/>
  <c r="N99" i="11"/>
  <c r="O96" i="10"/>
  <c r="P95" i="10"/>
  <c r="M99" i="12"/>
  <c r="N98" i="12"/>
  <c r="P96" i="10"/>
  <c r="O97" i="10"/>
  <c r="M100" i="12"/>
  <c r="N99" i="12"/>
  <c r="M101" i="11"/>
  <c r="N100" i="11"/>
  <c r="M101" i="12"/>
  <c r="N100" i="12"/>
  <c r="P97" i="10"/>
  <c r="O98" i="10"/>
  <c r="M102" i="11"/>
  <c r="N101" i="11"/>
  <c r="O99" i="10"/>
  <c r="P98" i="10"/>
  <c r="M103" i="11"/>
  <c r="N102" i="11"/>
  <c r="N101" i="12"/>
  <c r="M102" i="12"/>
  <c r="M103" i="12"/>
  <c r="N102" i="12"/>
  <c r="M104" i="11"/>
  <c r="N103" i="11"/>
  <c r="O100" i="10"/>
  <c r="P99" i="10"/>
  <c r="M105" i="11"/>
  <c r="N104" i="11"/>
  <c r="P100" i="10"/>
  <c r="O101" i="10"/>
  <c r="M104" i="12"/>
  <c r="N103" i="12"/>
  <c r="P101" i="10"/>
  <c r="O102" i="10"/>
  <c r="N104" i="12"/>
  <c r="M105" i="12"/>
  <c r="N105" i="11"/>
  <c r="M106" i="11"/>
  <c r="M106" i="12"/>
  <c r="N105" i="12"/>
  <c r="M107" i="11"/>
  <c r="N106" i="11"/>
  <c r="O103" i="10"/>
  <c r="P102" i="10"/>
  <c r="M108" i="11"/>
  <c r="N107" i="11"/>
  <c r="O104" i="10"/>
  <c r="P103" i="10"/>
  <c r="M107" i="12"/>
  <c r="N106" i="12"/>
  <c r="P104" i="10"/>
  <c r="O105" i="10"/>
  <c r="N107" i="12"/>
  <c r="M108" i="12"/>
  <c r="N108" i="11"/>
  <c r="M109" i="11"/>
  <c r="M109" i="12"/>
  <c r="N108" i="12"/>
  <c r="M110" i="11"/>
  <c r="N109" i="11"/>
  <c r="P105" i="10"/>
  <c r="O106" i="10"/>
  <c r="M111" i="11"/>
  <c r="N110" i="11"/>
  <c r="O107" i="10"/>
  <c r="P106" i="10"/>
  <c r="M110" i="12"/>
  <c r="N109" i="12"/>
  <c r="O108" i="10"/>
  <c r="P107" i="10"/>
  <c r="M111" i="12"/>
  <c r="N110" i="12"/>
  <c r="M112" i="11"/>
  <c r="N111" i="11"/>
  <c r="N111" i="12"/>
  <c r="M112" i="12"/>
  <c r="N112" i="11"/>
  <c r="M113" i="11"/>
  <c r="P108" i="10"/>
  <c r="O109" i="10"/>
  <c r="P109" i="10"/>
  <c r="O110" i="10"/>
  <c r="M113" i="12"/>
  <c r="N112" i="12"/>
  <c r="M114" i="11"/>
  <c r="N113" i="11"/>
  <c r="N113" i="12"/>
  <c r="M114" i="12"/>
  <c r="O111" i="10"/>
  <c r="P110" i="10"/>
  <c r="N114" i="11"/>
  <c r="M115" i="11"/>
  <c r="O112" i="10"/>
  <c r="P111" i="10"/>
  <c r="M116" i="11"/>
  <c r="N115" i="11"/>
  <c r="M115" i="12"/>
  <c r="N114" i="12"/>
  <c r="M117" i="11"/>
  <c r="N116" i="11"/>
  <c r="M116" i="12"/>
  <c r="N115" i="12"/>
  <c r="P112" i="10"/>
  <c r="O113" i="10"/>
  <c r="N116" i="12"/>
  <c r="M117" i="12"/>
  <c r="P113" i="10"/>
  <c r="O114" i="10"/>
  <c r="N117" i="11"/>
  <c r="M118" i="11"/>
  <c r="O115" i="10"/>
  <c r="P114" i="10"/>
  <c r="M119" i="11"/>
  <c r="N118" i="11"/>
  <c r="M118" i="12"/>
  <c r="N117" i="12"/>
  <c r="M120" i="11"/>
  <c r="N119" i="11"/>
  <c r="M119" i="12"/>
  <c r="N118" i="12"/>
  <c r="O116" i="10"/>
  <c r="P115" i="10"/>
  <c r="N119" i="12"/>
  <c r="M120" i="12"/>
  <c r="P116" i="10"/>
  <c r="O117" i="10"/>
  <c r="N120" i="11"/>
  <c r="M121" i="11"/>
  <c r="P117" i="10"/>
  <c r="O118" i="10"/>
  <c r="M122" i="11"/>
  <c r="N121" i="11"/>
  <c r="M121" i="12"/>
  <c r="N120" i="12"/>
  <c r="O119" i="10"/>
  <c r="P118" i="10"/>
  <c r="M123" i="11"/>
  <c r="N122" i="11"/>
  <c r="M122" i="12"/>
  <c r="N121" i="12"/>
  <c r="M124" i="11"/>
  <c r="N123" i="11"/>
  <c r="M123" i="12"/>
  <c r="N122" i="12"/>
  <c r="P119" i="10"/>
  <c r="O120" i="10"/>
  <c r="N123" i="12"/>
  <c r="M124" i="12"/>
  <c r="O121" i="10"/>
  <c r="P120" i="10"/>
  <c r="N124" i="11"/>
  <c r="M125" i="11"/>
  <c r="O122" i="10"/>
  <c r="P121" i="10"/>
  <c r="M126" i="11"/>
  <c r="N125" i="11"/>
  <c r="M125" i="12"/>
  <c r="N124" i="12"/>
  <c r="M127" i="11"/>
  <c r="N126" i="11"/>
  <c r="M126" i="12"/>
  <c r="N125" i="12"/>
  <c r="O123" i="10"/>
  <c r="P122" i="10"/>
  <c r="M127" i="12"/>
  <c r="N126" i="12"/>
  <c r="P123" i="10"/>
  <c r="O124" i="10"/>
  <c r="M128" i="11"/>
  <c r="N127" i="11"/>
  <c r="O125" i="10"/>
  <c r="P124" i="10"/>
  <c r="N128" i="11"/>
  <c r="M129" i="11"/>
  <c r="N127" i="12"/>
  <c r="M128" i="12"/>
  <c r="M130" i="11"/>
  <c r="N129" i="11"/>
  <c r="M129" i="12"/>
  <c r="N128" i="12"/>
  <c r="O126" i="10"/>
  <c r="P125" i="10"/>
  <c r="M130" i="12"/>
  <c r="N129" i="12"/>
  <c r="P126" i="10"/>
  <c r="O127" i="10"/>
  <c r="N130" i="11"/>
  <c r="M131" i="11"/>
  <c r="P127" i="10"/>
  <c r="O128" i="10"/>
  <c r="M132" i="11"/>
  <c r="N131" i="11"/>
  <c r="M131" i="12"/>
  <c r="N130" i="12"/>
  <c r="O129" i="10"/>
  <c r="P128" i="10"/>
  <c r="M133" i="11"/>
  <c r="N132" i="11"/>
  <c r="M132" i="12"/>
  <c r="N131" i="12"/>
  <c r="M134" i="11"/>
  <c r="N133" i="11"/>
  <c r="N132" i="12"/>
  <c r="M133" i="12"/>
  <c r="O130" i="10"/>
  <c r="P129" i="10"/>
  <c r="M134" i="12"/>
  <c r="N133" i="12"/>
  <c r="O131" i="10"/>
  <c r="P130" i="10"/>
  <c r="N134" i="11"/>
  <c r="M135" i="11"/>
  <c r="P131" i="10"/>
  <c r="O132" i="10"/>
  <c r="M136" i="11"/>
  <c r="N135" i="11"/>
  <c r="M135" i="12"/>
  <c r="N134" i="12"/>
  <c r="M137" i="11"/>
  <c r="N136" i="11"/>
  <c r="O133" i="10"/>
  <c r="P132" i="10"/>
  <c r="N135" i="12"/>
  <c r="M136" i="12"/>
  <c r="O134" i="10"/>
  <c r="P133" i="10"/>
  <c r="M137" i="12"/>
  <c r="N136" i="12"/>
  <c r="N137" i="11"/>
  <c r="M138" i="11"/>
  <c r="M139" i="11"/>
  <c r="N138" i="11"/>
  <c r="M138" i="12"/>
  <c r="N137" i="12"/>
  <c r="P134" i="10"/>
  <c r="O135" i="10"/>
  <c r="M139" i="12"/>
  <c r="N138" i="12"/>
  <c r="P135" i="10"/>
  <c r="O136" i="10"/>
  <c r="M140" i="11"/>
  <c r="N139" i="11"/>
  <c r="P136" i="10"/>
  <c r="O137" i="10"/>
  <c r="N140" i="11"/>
  <c r="M141" i="11"/>
  <c r="N139" i="12"/>
  <c r="M140" i="12"/>
  <c r="M141" i="12"/>
  <c r="N140" i="12"/>
  <c r="O138" i="10"/>
  <c r="P137" i="10"/>
  <c r="M142" i="11"/>
  <c r="N141" i="11"/>
  <c r="O139" i="10"/>
  <c r="P138" i="10"/>
  <c r="M143" i="11"/>
  <c r="N142" i="11"/>
  <c r="M142" i="12"/>
  <c r="N141" i="12"/>
  <c r="M144" i="11"/>
  <c r="N143" i="11"/>
  <c r="M143" i="12"/>
  <c r="N142" i="12"/>
  <c r="P139" i="10"/>
  <c r="O140" i="10"/>
  <c r="N143" i="12"/>
  <c r="M144" i="12"/>
  <c r="O141" i="10"/>
  <c r="P140" i="10"/>
  <c r="N144" i="11"/>
  <c r="M145" i="11"/>
  <c r="O142" i="10"/>
  <c r="P141" i="10"/>
  <c r="M146" i="11"/>
  <c r="N145" i="11"/>
  <c r="M145" i="12"/>
  <c r="N144" i="12"/>
  <c r="M147" i="11"/>
  <c r="N146" i="11"/>
  <c r="N145" i="12"/>
  <c r="M146" i="12"/>
  <c r="P142" i="10"/>
  <c r="O143" i="10"/>
  <c r="P143" i="10"/>
  <c r="O144" i="10"/>
  <c r="M147" i="12"/>
  <c r="N146" i="12"/>
  <c r="M148" i="11"/>
  <c r="N147" i="11"/>
  <c r="M148" i="12"/>
  <c r="N147" i="12"/>
  <c r="O145" i="10"/>
  <c r="P144" i="10"/>
  <c r="M149" i="11"/>
  <c r="N148" i="11"/>
  <c r="O146" i="10"/>
  <c r="P145" i="10"/>
  <c r="N149" i="11"/>
  <c r="M150" i="11"/>
  <c r="N148" i="12"/>
  <c r="M149" i="12"/>
  <c r="M151" i="11"/>
  <c r="N150" i="11"/>
  <c r="M150" i="12"/>
  <c r="N149" i="12"/>
  <c r="O147" i="10"/>
  <c r="P146" i="10"/>
  <c r="M151" i="12"/>
  <c r="N150" i="12"/>
  <c r="P147" i="10"/>
  <c r="O148" i="10"/>
  <c r="M152" i="11"/>
  <c r="N151" i="11"/>
  <c r="O149" i="10"/>
  <c r="P148" i="10"/>
  <c r="N152" i="11"/>
  <c r="M153" i="11"/>
  <c r="N151" i="12"/>
  <c r="M152" i="12"/>
  <c r="M154" i="11"/>
  <c r="N153" i="11"/>
  <c r="M153" i="12"/>
  <c r="N152" i="12"/>
  <c r="O150" i="10"/>
  <c r="P149" i="10"/>
  <c r="M154" i="12"/>
  <c r="N153" i="12"/>
  <c r="P150" i="10"/>
  <c r="O151" i="10"/>
  <c r="M155" i="11"/>
  <c r="N154" i="11"/>
  <c r="P151" i="10"/>
  <c r="O152" i="10"/>
  <c r="M156" i="11"/>
  <c r="N155" i="11"/>
  <c r="M155" i="12"/>
  <c r="N154" i="12"/>
  <c r="N156" i="11"/>
  <c r="M157" i="11"/>
  <c r="P152" i="10"/>
  <c r="O153" i="10"/>
  <c r="N155" i="12"/>
  <c r="M156" i="12"/>
  <c r="M157" i="12"/>
  <c r="N156" i="12"/>
  <c r="M158" i="11"/>
  <c r="N157" i="11"/>
  <c r="O154" i="10"/>
  <c r="P153" i="10"/>
  <c r="M159" i="11"/>
  <c r="N158" i="11"/>
  <c r="O155" i="10"/>
  <c r="P154" i="10"/>
  <c r="M158" i="12"/>
  <c r="N157" i="12"/>
  <c r="P155" i="10"/>
  <c r="O156" i="10"/>
  <c r="M159" i="12"/>
  <c r="N158" i="12"/>
  <c r="M160" i="11"/>
  <c r="N159" i="11"/>
  <c r="N159" i="12"/>
  <c r="M160" i="12"/>
  <c r="O157" i="10"/>
  <c r="P156" i="10"/>
  <c r="N160" i="11"/>
  <c r="M161" i="11"/>
  <c r="O158" i="10"/>
  <c r="P157" i="10"/>
  <c r="M162" i="11"/>
  <c r="N161" i="11"/>
  <c r="M161" i="12"/>
  <c r="N160" i="12"/>
  <c r="N162" i="11"/>
  <c r="M163" i="11"/>
  <c r="M162" i="12"/>
  <c r="N161" i="12"/>
  <c r="P158" i="10"/>
  <c r="O159" i="10"/>
  <c r="M163" i="12"/>
  <c r="N162" i="12"/>
  <c r="P159" i="10"/>
  <c r="O160" i="10"/>
  <c r="M164" i="11"/>
  <c r="N163" i="11"/>
  <c r="O161" i="10"/>
  <c r="P160" i="10"/>
  <c r="M165" i="11"/>
  <c r="N164" i="11"/>
  <c r="M164" i="12"/>
  <c r="N163" i="12"/>
  <c r="M166" i="11"/>
  <c r="N165" i="11"/>
  <c r="M165" i="12"/>
  <c r="N164" i="12"/>
  <c r="O162" i="10"/>
  <c r="P161" i="10"/>
  <c r="N165" i="12"/>
  <c r="M166" i="12"/>
  <c r="O163" i="10"/>
  <c r="P162" i="10"/>
  <c r="M167" i="11"/>
  <c r="N166" i="11"/>
  <c r="M167" i="12"/>
  <c r="N166" i="12"/>
  <c r="P163" i="10"/>
  <c r="O164" i="10"/>
  <c r="M168" i="11"/>
  <c r="N167" i="11"/>
  <c r="O165" i="10"/>
  <c r="P164" i="10"/>
  <c r="M169" i="11"/>
  <c r="N168" i="11"/>
  <c r="M168" i="12"/>
  <c r="N167" i="12"/>
  <c r="N169" i="11"/>
  <c r="M170" i="11"/>
  <c r="M169" i="12"/>
  <c r="N168" i="12"/>
  <c r="O166" i="10"/>
  <c r="P165" i="10"/>
  <c r="M171" i="11"/>
  <c r="N170" i="11"/>
  <c r="M170" i="12"/>
  <c r="N169" i="12"/>
  <c r="O167" i="10"/>
  <c r="P166" i="10"/>
  <c r="M171" i="12"/>
  <c r="N170" i="12"/>
  <c r="P167" i="10"/>
  <c r="O168" i="10"/>
  <c r="M172" i="11"/>
  <c r="N171" i="11"/>
  <c r="O169" i="10"/>
  <c r="P168" i="10"/>
  <c r="N172" i="11"/>
  <c r="M173" i="11"/>
  <c r="N171" i="12"/>
  <c r="M172" i="12"/>
  <c r="M174" i="11"/>
  <c r="N173" i="11"/>
  <c r="M173" i="12"/>
  <c r="N172" i="12"/>
  <c r="O170" i="10"/>
  <c r="P169" i="10"/>
  <c r="M174" i="12"/>
  <c r="N173" i="12"/>
  <c r="O171" i="10"/>
  <c r="P170" i="10"/>
  <c r="M175" i="11"/>
  <c r="N174" i="11"/>
  <c r="P171" i="10"/>
  <c r="O172" i="10"/>
  <c r="M176" i="11"/>
  <c r="N175" i="11"/>
  <c r="M175" i="12"/>
  <c r="N174" i="12"/>
  <c r="N176" i="11"/>
  <c r="M177" i="11"/>
  <c r="O173" i="10"/>
  <c r="P172" i="10"/>
  <c r="N175" i="12"/>
  <c r="M176" i="12"/>
  <c r="O174" i="10"/>
  <c r="P173" i="10"/>
  <c r="M177" i="12"/>
  <c r="N176" i="12"/>
  <c r="M178" i="11"/>
  <c r="N177" i="11"/>
  <c r="N177" i="12"/>
  <c r="M178" i="12"/>
  <c r="N178" i="11"/>
  <c r="M179" i="11"/>
  <c r="P174" i="10"/>
  <c r="O175" i="10"/>
  <c r="P175" i="10"/>
  <c r="O176" i="10"/>
  <c r="M179" i="12"/>
  <c r="N178" i="12"/>
  <c r="M180" i="11"/>
  <c r="N179" i="11"/>
  <c r="M180" i="12"/>
  <c r="N179" i="12"/>
  <c r="O177" i="10"/>
  <c r="P176" i="10"/>
  <c r="M181" i="11"/>
  <c r="N180" i="11"/>
  <c r="O178" i="10"/>
  <c r="P177" i="10"/>
  <c r="N181" i="11"/>
  <c r="M182" i="11"/>
  <c r="N180" i="12"/>
  <c r="M181" i="12"/>
  <c r="M183" i="11"/>
  <c r="N182" i="11"/>
  <c r="M182" i="12"/>
  <c r="N181" i="12"/>
  <c r="O179" i="10"/>
  <c r="P178" i="10"/>
  <c r="M183" i="12"/>
  <c r="N182" i="12"/>
  <c r="P179" i="10"/>
  <c r="O180" i="10"/>
  <c r="M184" i="11"/>
  <c r="N183" i="11"/>
  <c r="O181" i="10"/>
  <c r="P180" i="10"/>
  <c r="N184" i="11"/>
  <c r="M185" i="11"/>
  <c r="N183" i="12"/>
  <c r="M184" i="12"/>
  <c r="M186" i="11"/>
  <c r="N185" i="11"/>
  <c r="M185" i="12"/>
  <c r="N184" i="12"/>
  <c r="O182" i="10"/>
  <c r="P181" i="10"/>
  <c r="M186" i="12"/>
  <c r="N185" i="12"/>
  <c r="O183" i="10"/>
  <c r="P182" i="10"/>
  <c r="M187" i="11"/>
  <c r="N186" i="11"/>
  <c r="P183" i="10"/>
  <c r="O184" i="10"/>
  <c r="M188" i="11"/>
  <c r="N187" i="11"/>
  <c r="M187" i="12"/>
  <c r="N186" i="12"/>
  <c r="N188" i="11"/>
  <c r="M189" i="11"/>
  <c r="O185" i="10"/>
  <c r="P184" i="10"/>
  <c r="N187" i="12"/>
  <c r="M188" i="12"/>
  <c r="M189" i="12"/>
  <c r="N188" i="12"/>
  <c r="M190" i="11"/>
  <c r="N189" i="11"/>
  <c r="O186" i="10"/>
  <c r="P185" i="10"/>
  <c r="M191" i="11"/>
  <c r="N190" i="11"/>
  <c r="O187" i="10"/>
  <c r="P186" i="10"/>
  <c r="M190" i="12"/>
  <c r="N189" i="12"/>
  <c r="P187" i="10"/>
  <c r="O188" i="10"/>
  <c r="M191" i="12"/>
  <c r="N190" i="12"/>
  <c r="M192" i="11"/>
  <c r="N191" i="11"/>
  <c r="N191" i="12"/>
  <c r="M192" i="12"/>
  <c r="P188" i="10"/>
  <c r="O189" i="10"/>
  <c r="N192" i="11"/>
  <c r="M193" i="11"/>
  <c r="O190" i="10"/>
  <c r="P189" i="10"/>
  <c r="M194" i="11"/>
  <c r="N193" i="11"/>
  <c r="M193" i="12"/>
  <c r="N192" i="12"/>
  <c r="N194" i="11"/>
  <c r="M195" i="11"/>
  <c r="M194" i="12"/>
  <c r="N193" i="12"/>
  <c r="P190" i="10"/>
  <c r="O191" i="10"/>
  <c r="M196" i="11"/>
  <c r="N195" i="11"/>
  <c r="M195" i="12"/>
  <c r="N194" i="12"/>
  <c r="P191" i="10"/>
  <c r="O192" i="10"/>
  <c r="O193" i="10"/>
  <c r="P192" i="10"/>
  <c r="M196" i="12"/>
  <c r="N195" i="12"/>
  <c r="M197" i="11"/>
  <c r="N196" i="11"/>
  <c r="N196" i="12"/>
  <c r="M197" i="12"/>
  <c r="M198" i="11"/>
  <c r="N197" i="11"/>
  <c r="O194" i="10"/>
  <c r="P193" i="10"/>
  <c r="N198" i="11"/>
  <c r="M199" i="11"/>
  <c r="M198" i="12"/>
  <c r="N197" i="12"/>
  <c r="P194" i="10"/>
  <c r="O195" i="10"/>
  <c r="P195" i="10"/>
  <c r="O196" i="10"/>
  <c r="M199" i="12"/>
  <c r="N198" i="12"/>
  <c r="M200" i="11"/>
  <c r="N199" i="11"/>
  <c r="N199" i="12"/>
  <c r="M200" i="12"/>
  <c r="O197" i="10"/>
  <c r="P196" i="10"/>
  <c r="M201" i="11"/>
  <c r="N200" i="11"/>
  <c r="N201" i="11"/>
  <c r="M202" i="11"/>
  <c r="O198" i="10"/>
  <c r="P197" i="10"/>
  <c r="M201" i="12"/>
  <c r="N200" i="12"/>
  <c r="M203" i="11"/>
  <c r="N202" i="11"/>
  <c r="P198" i="10"/>
  <c r="O199" i="10"/>
  <c r="M202" i="12"/>
  <c r="N201" i="12"/>
  <c r="P199" i="10"/>
  <c r="O200" i="10"/>
  <c r="M203" i="12"/>
  <c r="N202" i="12"/>
  <c r="M204" i="11"/>
  <c r="N203" i="11"/>
  <c r="N203" i="12"/>
  <c r="M204" i="12"/>
  <c r="O201" i="10"/>
  <c r="P200" i="10"/>
  <c r="N204" i="11"/>
  <c r="M205" i="11"/>
  <c r="M206" i="11"/>
  <c r="N205" i="11"/>
  <c r="O202" i="10"/>
  <c r="P201" i="10"/>
  <c r="M205" i="12"/>
  <c r="N204" i="12"/>
  <c r="P202" i="10"/>
  <c r="O203" i="10"/>
  <c r="M206" i="12"/>
  <c r="N205" i="12"/>
  <c r="M207" i="11"/>
  <c r="N206" i="11"/>
  <c r="M207" i="12"/>
  <c r="N206" i="12"/>
  <c r="P203" i="10"/>
  <c r="O204" i="10"/>
  <c r="M208" i="11"/>
  <c r="N207" i="11"/>
  <c r="O205" i="10"/>
  <c r="P204" i="10"/>
  <c r="N208" i="11"/>
  <c r="M209" i="11"/>
  <c r="N207" i="12"/>
  <c r="M208" i="12"/>
  <c r="M210" i="11"/>
  <c r="N209" i="11"/>
  <c r="M209" i="12"/>
  <c r="N208" i="12"/>
  <c r="O206" i="10"/>
  <c r="P205" i="10"/>
  <c r="N209" i="12"/>
  <c r="M210" i="12"/>
  <c r="P206" i="10"/>
  <c r="O207" i="10"/>
  <c r="M211" i="11"/>
  <c r="N210" i="11"/>
  <c r="P207" i="10"/>
  <c r="O208" i="10"/>
  <c r="M211" i="12"/>
  <c r="N210" i="12"/>
  <c r="M212" i="11"/>
  <c r="N211" i="11"/>
  <c r="M212" i="12"/>
  <c r="N211" i="12"/>
  <c r="O209" i="10"/>
  <c r="P208" i="10"/>
  <c r="M213" i="11"/>
  <c r="N212" i="11"/>
  <c r="O210" i="10"/>
  <c r="P209" i="10"/>
  <c r="N213" i="11"/>
  <c r="M214" i="11"/>
  <c r="N212" i="12"/>
  <c r="M213" i="12"/>
  <c r="M214" i="12"/>
  <c r="N213" i="12"/>
  <c r="M215" i="11"/>
  <c r="N214" i="11"/>
  <c r="P210" i="10"/>
  <c r="O211" i="10"/>
  <c r="M216" i="11"/>
  <c r="N215" i="11"/>
  <c r="P211" i="10"/>
  <c r="O212" i="10"/>
  <c r="M215" i="12"/>
  <c r="N214" i="12"/>
  <c r="O213" i="10"/>
  <c r="P212" i="10"/>
  <c r="N215" i="12"/>
  <c r="M216" i="12"/>
  <c r="N216" i="11"/>
  <c r="M217" i="11"/>
  <c r="M218" i="11"/>
  <c r="N217" i="11"/>
  <c r="M217" i="12"/>
  <c r="N216" i="12"/>
  <c r="O214" i="10"/>
  <c r="P213" i="10"/>
  <c r="M218" i="12"/>
  <c r="N217" i="12"/>
  <c r="P214" i="10"/>
  <c r="O215" i="10"/>
  <c r="M219" i="11"/>
  <c r="N218" i="11"/>
  <c r="P215" i="10"/>
  <c r="O216" i="10"/>
  <c r="M220" i="11"/>
  <c r="N219" i="11"/>
  <c r="M219" i="12"/>
  <c r="N218" i="12"/>
  <c r="O217" i="10"/>
  <c r="P216" i="10"/>
  <c r="N220" i="11"/>
  <c r="M221" i="11"/>
  <c r="N219" i="12"/>
  <c r="M220" i="12"/>
  <c r="M222" i="11"/>
  <c r="N221" i="11"/>
  <c r="M221" i="12"/>
  <c r="N220" i="12"/>
  <c r="O218" i="10"/>
  <c r="P217" i="10"/>
  <c r="M222" i="12"/>
  <c r="N221" i="12"/>
  <c r="P218" i="10"/>
  <c r="O219" i="10"/>
  <c r="M223" i="11"/>
  <c r="N222" i="11"/>
  <c r="P219" i="10"/>
  <c r="O220" i="10"/>
  <c r="M224" i="11"/>
  <c r="N223" i="11"/>
  <c r="M223" i="12"/>
  <c r="N222" i="12"/>
  <c r="N224" i="11"/>
  <c r="M225" i="11"/>
  <c r="O221" i="10"/>
  <c r="P220" i="10"/>
  <c r="N223" i="12"/>
  <c r="M224" i="12"/>
  <c r="O222" i="10"/>
  <c r="P221" i="10"/>
  <c r="M225" i="12"/>
  <c r="N224" i="12"/>
  <c r="M226" i="11"/>
  <c r="N225" i="11"/>
  <c r="M226" i="12"/>
  <c r="N225" i="12"/>
  <c r="N226" i="11"/>
  <c r="M227" i="11"/>
  <c r="P222" i="10"/>
  <c r="O223" i="10"/>
  <c r="M228" i="11"/>
  <c r="N227" i="11"/>
  <c r="P223" i="10"/>
  <c r="O224" i="10"/>
  <c r="M227" i="12"/>
  <c r="N226" i="12"/>
  <c r="O225" i="10"/>
  <c r="P224" i="10"/>
  <c r="M228" i="12"/>
  <c r="N227" i="12"/>
  <c r="M229" i="11"/>
  <c r="N228" i="11"/>
  <c r="M229" i="12"/>
  <c r="N228" i="12"/>
  <c r="M230" i="11"/>
  <c r="N229" i="11"/>
  <c r="O226" i="10"/>
  <c r="P225" i="10"/>
  <c r="M231" i="11"/>
  <c r="N230" i="11"/>
  <c r="P226" i="10"/>
  <c r="O227" i="10"/>
  <c r="N229" i="12"/>
  <c r="M230" i="12"/>
  <c r="P227" i="10"/>
  <c r="O228" i="10"/>
  <c r="M231" i="12"/>
  <c r="N230" i="12"/>
  <c r="M232" i="11"/>
  <c r="N231" i="11"/>
  <c r="M232" i="12"/>
  <c r="N231" i="12"/>
  <c r="O229" i="10"/>
  <c r="P228" i="10"/>
  <c r="M233" i="11"/>
  <c r="N232" i="11"/>
  <c r="O230" i="10"/>
  <c r="P229" i="10"/>
  <c r="M234" i="11"/>
  <c r="N233" i="11"/>
  <c r="N232" i="12"/>
  <c r="M233" i="12"/>
  <c r="M235" i="11"/>
  <c r="N234" i="11"/>
  <c r="M234" i="12"/>
  <c r="N233" i="12"/>
  <c r="P230" i="10"/>
  <c r="O231" i="10"/>
  <c r="P231" i="10"/>
  <c r="O232" i="10"/>
  <c r="M235" i="12"/>
  <c r="N234" i="12"/>
  <c r="M236" i="11"/>
  <c r="N235" i="11"/>
  <c r="N235" i="12"/>
  <c r="M236" i="12"/>
  <c r="O233" i="10"/>
  <c r="P232" i="10"/>
  <c r="N236" i="11"/>
  <c r="M237" i="11"/>
  <c r="O234" i="10"/>
  <c r="P233" i="10"/>
  <c r="M238" i="11"/>
  <c r="N237" i="11"/>
  <c r="M237" i="12"/>
  <c r="N236" i="12"/>
  <c r="M239" i="11"/>
  <c r="N238" i="11"/>
  <c r="M238" i="12"/>
  <c r="N237" i="12"/>
  <c r="P234" i="10"/>
  <c r="O235" i="10"/>
  <c r="M239" i="12"/>
  <c r="N238" i="12"/>
  <c r="P235" i="10"/>
  <c r="O236" i="10"/>
  <c r="M240" i="11"/>
  <c r="N239" i="11"/>
  <c r="O237" i="10"/>
  <c r="P236" i="10"/>
  <c r="N240" i="11"/>
  <c r="M241" i="11"/>
  <c r="N239" i="12"/>
  <c r="M240" i="12"/>
  <c r="M242" i="11"/>
  <c r="N241" i="11"/>
  <c r="M241" i="12"/>
  <c r="N240" i="12"/>
  <c r="O238" i="10"/>
  <c r="P237" i="10"/>
  <c r="N241" i="12"/>
  <c r="M242" i="12"/>
  <c r="P238" i="10"/>
  <c r="O239" i="10"/>
  <c r="N242" i="11"/>
  <c r="M243" i="11"/>
  <c r="P239" i="10"/>
  <c r="O240" i="10"/>
  <c r="M244" i="11"/>
  <c r="N243" i="11"/>
  <c r="M243" i="12"/>
  <c r="N242" i="12"/>
  <c r="O241" i="10"/>
  <c r="P240" i="10"/>
  <c r="M245" i="11"/>
  <c r="N244" i="11"/>
  <c r="M244" i="12"/>
  <c r="N243" i="12"/>
  <c r="N245" i="11"/>
  <c r="M246" i="11"/>
  <c r="N244" i="12"/>
  <c r="M245" i="12"/>
  <c r="O242" i="10"/>
  <c r="P241" i="10"/>
  <c r="M247" i="11"/>
  <c r="N246" i="11"/>
  <c r="M246" i="12"/>
  <c r="N245" i="12"/>
  <c r="P242" i="10"/>
  <c r="O243" i="10"/>
  <c r="M247" i="12"/>
  <c r="N246" i="12"/>
  <c r="P243" i="10"/>
  <c r="O244" i="10"/>
  <c r="M248" i="11"/>
  <c r="N247" i="11"/>
  <c r="O245" i="10"/>
  <c r="P244" i="10"/>
  <c r="N248" i="11"/>
  <c r="M249" i="11"/>
  <c r="N247" i="12"/>
  <c r="M248" i="12"/>
  <c r="M250" i="11"/>
  <c r="N249" i="11"/>
  <c r="M249" i="12"/>
  <c r="N248" i="12"/>
  <c r="O246" i="10"/>
  <c r="P245" i="10"/>
  <c r="M250" i="12"/>
  <c r="N249" i="12"/>
  <c r="P246" i="10"/>
  <c r="O247" i="10"/>
  <c r="M251" i="11"/>
  <c r="N250" i="11"/>
  <c r="P247" i="10"/>
  <c r="O248" i="10"/>
  <c r="M252" i="11"/>
  <c r="N251" i="11"/>
  <c r="M251" i="12"/>
  <c r="N250" i="12"/>
  <c r="N252" i="11"/>
  <c r="M253" i="11"/>
  <c r="O249" i="10"/>
  <c r="P248" i="10"/>
  <c r="M252" i="12"/>
  <c r="N251" i="12"/>
  <c r="O250" i="10"/>
  <c r="P249" i="10"/>
  <c r="M254" i="11"/>
  <c r="N253" i="11"/>
  <c r="N252" i="12"/>
  <c r="M253" i="12"/>
  <c r="M255" i="11"/>
  <c r="N254" i="11"/>
  <c r="M254" i="12"/>
  <c r="N253" i="12"/>
  <c r="P250" i="10"/>
  <c r="O251" i="10"/>
  <c r="P251" i="10"/>
  <c r="O252" i="10"/>
  <c r="M255" i="12"/>
  <c r="N254" i="12"/>
  <c r="M256" i="11"/>
  <c r="N255" i="11"/>
  <c r="N255" i="12"/>
  <c r="M256" i="12"/>
  <c r="O253" i="10"/>
  <c r="P252" i="10"/>
  <c r="N256" i="11"/>
  <c r="M257" i="11"/>
  <c r="O254" i="10"/>
  <c r="P253" i="10"/>
  <c r="M258" i="11"/>
  <c r="N257" i="11"/>
  <c r="M257" i="12"/>
  <c r="N256" i="12"/>
  <c r="N258" i="11"/>
  <c r="M259" i="11"/>
  <c r="M258" i="12"/>
  <c r="N257" i="12"/>
  <c r="P254" i="10"/>
  <c r="O255" i="10"/>
  <c r="P255" i="10"/>
  <c r="O256" i="10"/>
  <c r="M260" i="11"/>
  <c r="N259" i="11"/>
  <c r="M259" i="12"/>
  <c r="N258" i="12"/>
  <c r="O257" i="10"/>
  <c r="P256" i="10"/>
  <c r="M261" i="11"/>
  <c r="N260" i="11"/>
  <c r="N259" i="12"/>
  <c r="M260" i="12"/>
  <c r="M262" i="11"/>
  <c r="N261" i="11"/>
  <c r="M261" i="12"/>
  <c r="N260" i="12"/>
  <c r="O258" i="10"/>
  <c r="P257" i="10"/>
  <c r="M262" i="12"/>
  <c r="N261" i="12"/>
  <c r="P258" i="10"/>
  <c r="O259" i="10"/>
  <c r="N262" i="11"/>
  <c r="M263" i="11"/>
  <c r="M264" i="11"/>
  <c r="N263" i="11"/>
  <c r="P259" i="10"/>
  <c r="O260" i="10"/>
  <c r="M263" i="12"/>
  <c r="N262" i="12"/>
  <c r="O261" i="10"/>
  <c r="P260" i="10"/>
  <c r="N263" i="12"/>
  <c r="M264" i="12"/>
  <c r="M265" i="11"/>
  <c r="N264" i="11"/>
  <c r="M265" i="12"/>
  <c r="N264" i="12"/>
  <c r="N265" i="11"/>
  <c r="M266" i="11"/>
  <c r="O262" i="10"/>
  <c r="P261" i="10"/>
  <c r="M267" i="11"/>
  <c r="N266" i="11"/>
  <c r="P262" i="10"/>
  <c r="O263" i="10"/>
  <c r="M266" i="12"/>
  <c r="N265" i="12"/>
  <c r="P263" i="10"/>
  <c r="O264" i="10"/>
  <c r="M267" i="12"/>
  <c r="N266" i="12"/>
  <c r="M268" i="11"/>
  <c r="N267" i="11"/>
  <c r="N267" i="12"/>
  <c r="M268" i="12"/>
  <c r="O265" i="10"/>
  <c r="P264" i="10"/>
  <c r="N268" i="11"/>
  <c r="M269" i="11"/>
  <c r="O266" i="10"/>
  <c r="P265" i="10"/>
  <c r="M270" i="11"/>
  <c r="N269" i="11"/>
  <c r="M269" i="12"/>
  <c r="N268" i="12"/>
  <c r="M271" i="11"/>
  <c r="N270" i="11"/>
  <c r="M270" i="12"/>
  <c r="N269" i="12"/>
  <c r="P266" i="10"/>
  <c r="O267" i="10"/>
  <c r="M271" i="12"/>
  <c r="N270" i="12"/>
  <c r="P267" i="10"/>
  <c r="O268" i="10"/>
  <c r="M272" i="11"/>
  <c r="N271" i="11"/>
  <c r="O269" i="10"/>
  <c r="P268" i="10"/>
  <c r="N272" i="11"/>
  <c r="M273" i="11"/>
  <c r="N271" i="12"/>
  <c r="M272" i="12"/>
  <c r="M274" i="11"/>
  <c r="N273" i="11"/>
  <c r="M273" i="12"/>
  <c r="N272" i="12"/>
  <c r="O270" i="10"/>
  <c r="P269" i="10"/>
  <c r="M274" i="12"/>
  <c r="N273" i="12"/>
  <c r="P270" i="10"/>
  <c r="O271" i="10"/>
  <c r="N274" i="11"/>
  <c r="M275" i="11"/>
  <c r="P271" i="10"/>
  <c r="O272" i="10"/>
  <c r="M276" i="11"/>
  <c r="N275" i="11"/>
  <c r="M275" i="12"/>
  <c r="N274" i="12"/>
  <c r="M277" i="11"/>
  <c r="N276" i="11"/>
  <c r="O273" i="10"/>
  <c r="P272" i="10"/>
  <c r="N275" i="12"/>
  <c r="M276" i="12"/>
  <c r="O274" i="10"/>
  <c r="P273" i="10"/>
  <c r="M277" i="12"/>
  <c r="N276" i="12"/>
  <c r="N277" i="11"/>
  <c r="M278" i="11"/>
  <c r="M278" i="12"/>
  <c r="N277" i="12"/>
  <c r="M279" i="11"/>
  <c r="N278" i="11"/>
  <c r="P274" i="10"/>
  <c r="O275" i="10"/>
  <c r="M280" i="11"/>
  <c r="N279" i="11"/>
  <c r="P275" i="10"/>
  <c r="O276" i="10"/>
  <c r="M279" i="12"/>
  <c r="N278" i="12"/>
  <c r="O277" i="10"/>
  <c r="P276" i="10"/>
  <c r="N279" i="12"/>
  <c r="M280" i="12"/>
  <c r="M281" i="11"/>
  <c r="N280" i="11"/>
  <c r="N280" i="12"/>
  <c r="M281" i="12"/>
  <c r="N281" i="11"/>
  <c r="M282" i="11"/>
  <c r="O278" i="10"/>
  <c r="P277" i="10"/>
  <c r="M282" i="12"/>
  <c r="N281" i="12"/>
  <c r="M283" i="11"/>
  <c r="N282" i="11"/>
  <c r="P278" i="10"/>
  <c r="O279" i="10"/>
  <c r="M284" i="11"/>
  <c r="N283" i="11"/>
  <c r="P279" i="10"/>
  <c r="O280" i="10"/>
  <c r="M283" i="12"/>
  <c r="N282" i="12"/>
  <c r="O281" i="10"/>
  <c r="P280" i="10"/>
  <c r="M284" i="12"/>
  <c r="N283" i="12"/>
  <c r="M285" i="11"/>
  <c r="N284" i="11"/>
  <c r="N284" i="12"/>
  <c r="M285" i="12"/>
  <c r="N285" i="11"/>
  <c r="M286" i="11"/>
  <c r="O282" i="10"/>
  <c r="P281" i="10"/>
  <c r="M287" i="11"/>
  <c r="N286" i="11"/>
  <c r="M286" i="12"/>
  <c r="N285" i="12"/>
  <c r="P282" i="10"/>
  <c r="O283" i="10"/>
  <c r="M287" i="12"/>
  <c r="N286" i="12"/>
  <c r="P283" i="10"/>
  <c r="O284" i="10"/>
  <c r="M288" i="11"/>
  <c r="N287" i="11"/>
  <c r="O285" i="10"/>
  <c r="P284" i="10"/>
  <c r="M289" i="11"/>
  <c r="N288" i="11"/>
  <c r="M288" i="12"/>
  <c r="N287" i="12"/>
  <c r="N289" i="11"/>
  <c r="M290" i="11"/>
  <c r="N288" i="12"/>
  <c r="M289" i="12"/>
  <c r="O286" i="10"/>
  <c r="P285" i="10"/>
  <c r="M290" i="12"/>
  <c r="N289" i="12"/>
  <c r="M291" i="11"/>
  <c r="N290" i="11"/>
  <c r="P286" i="10"/>
  <c r="O287" i="10"/>
  <c r="P287" i="10"/>
  <c r="O288" i="10"/>
  <c r="M292" i="11"/>
  <c r="N291" i="11"/>
  <c r="M291" i="12"/>
  <c r="N290" i="12"/>
  <c r="M293" i="11"/>
  <c r="N292" i="11"/>
  <c r="O289" i="10"/>
  <c r="P288" i="10"/>
  <c r="M292" i="12"/>
  <c r="N291" i="12"/>
  <c r="O290" i="10"/>
  <c r="P289" i="10"/>
  <c r="M293" i="12"/>
  <c r="N292" i="12"/>
  <c r="M294" i="11"/>
  <c r="N293" i="11"/>
  <c r="M294" i="12"/>
  <c r="N293" i="12"/>
  <c r="N294" i="11"/>
  <c r="M295" i="11"/>
  <c r="P290" i="10"/>
  <c r="O291" i="10"/>
  <c r="M296" i="11"/>
  <c r="N295" i="11"/>
  <c r="P291" i="10"/>
  <c r="O292" i="10"/>
  <c r="M295" i="12"/>
  <c r="N294" i="12"/>
  <c r="O293" i="10"/>
  <c r="P292" i="10"/>
  <c r="M296" i="12"/>
  <c r="N295" i="12"/>
  <c r="M297" i="11"/>
  <c r="N296" i="11"/>
  <c r="M297" i="12"/>
  <c r="N296" i="12"/>
  <c r="N297" i="11"/>
  <c r="M298" i="11"/>
  <c r="O294" i="10"/>
  <c r="P293" i="10"/>
  <c r="M299" i="11"/>
  <c r="N298" i="11"/>
  <c r="P294" i="10"/>
  <c r="O295" i="10"/>
  <c r="N297" i="12"/>
  <c r="M298" i="12"/>
  <c r="P295" i="10"/>
  <c r="O296" i="10"/>
  <c r="M299" i="12"/>
  <c r="N298" i="12"/>
  <c r="M300" i="11"/>
  <c r="N299" i="11"/>
  <c r="M300" i="12"/>
  <c r="N299" i="12"/>
  <c r="O297" i="10"/>
  <c r="P296" i="10"/>
  <c r="M301" i="11"/>
  <c r="N300" i="11"/>
  <c r="O298" i="10"/>
  <c r="P297" i="10"/>
  <c r="N301" i="11"/>
  <c r="M302" i="11"/>
  <c r="N300" i="12"/>
  <c r="M301" i="12"/>
  <c r="M303" i="11"/>
  <c r="N302" i="11"/>
  <c r="M302" i="12"/>
  <c r="N301" i="12"/>
  <c r="P298" i="10"/>
  <c r="O299" i="10"/>
  <c r="P299" i="10"/>
  <c r="O300" i="10"/>
  <c r="M303" i="12"/>
  <c r="N302" i="12"/>
  <c r="M304" i="11"/>
  <c r="N303" i="11"/>
  <c r="O301" i="10"/>
  <c r="P300" i="10"/>
  <c r="M304" i="12"/>
  <c r="N303" i="12"/>
  <c r="M305" i="11"/>
  <c r="N304" i="11"/>
  <c r="N304" i="12"/>
  <c r="M305" i="12"/>
  <c r="N305" i="11"/>
  <c r="M306" i="11"/>
  <c r="O302" i="10"/>
  <c r="P301" i="10"/>
  <c r="M306" i="12"/>
  <c r="N305" i="12"/>
  <c r="M307" i="11"/>
  <c r="N306" i="11"/>
  <c r="P302" i="10"/>
  <c r="O303" i="10"/>
  <c r="M308" i="11"/>
  <c r="N307" i="11"/>
  <c r="P303" i="10"/>
  <c r="O304" i="10"/>
  <c r="N306" i="12"/>
  <c r="M307" i="12"/>
  <c r="O305" i="10"/>
  <c r="P304" i="10"/>
  <c r="M308" i="12"/>
  <c r="N307" i="12"/>
  <c r="M309" i="11"/>
  <c r="N308" i="11"/>
  <c r="M309" i="12"/>
  <c r="N308" i="12"/>
  <c r="N309" i="11"/>
  <c r="M310" i="11"/>
  <c r="O306" i="10"/>
  <c r="P305" i="10"/>
  <c r="M311" i="11"/>
  <c r="N310" i="11"/>
  <c r="P306" i="10"/>
  <c r="O307" i="10"/>
  <c r="N309" i="12"/>
  <c r="M310" i="12"/>
  <c r="P307" i="10"/>
  <c r="O308" i="10"/>
  <c r="M311" i="12"/>
  <c r="N310" i="12"/>
  <c r="M312" i="11"/>
  <c r="N311" i="11"/>
  <c r="M312" i="12"/>
  <c r="N311" i="12"/>
  <c r="O309" i="10"/>
  <c r="P308" i="10"/>
  <c r="M313" i="11"/>
  <c r="N312" i="11"/>
  <c r="O310" i="10"/>
  <c r="P309" i="10"/>
  <c r="N313" i="11"/>
  <c r="M314" i="11"/>
  <c r="N312" i="12"/>
  <c r="M313" i="12"/>
  <c r="M315" i="11"/>
  <c r="N314" i="11"/>
  <c r="M314" i="12"/>
  <c r="N313" i="12"/>
  <c r="P310" i="10"/>
  <c r="O311" i="10"/>
  <c r="M315" i="12"/>
  <c r="N314" i="12"/>
  <c r="P311" i="10"/>
  <c r="O312" i="10"/>
  <c r="M316" i="11"/>
  <c r="N315" i="11"/>
  <c r="O313" i="10"/>
  <c r="P312" i="10"/>
  <c r="M317" i="11"/>
  <c r="N316" i="11"/>
  <c r="M316" i="12"/>
  <c r="N315" i="12"/>
  <c r="N317" i="11"/>
  <c r="M318" i="11"/>
  <c r="N316" i="12"/>
  <c r="M317" i="12"/>
  <c r="O314" i="10"/>
  <c r="P313" i="10"/>
  <c r="M318" i="12"/>
  <c r="N317" i="12"/>
  <c r="M319" i="11"/>
  <c r="N318" i="11"/>
  <c r="P314" i="10"/>
  <c r="O315" i="10"/>
  <c r="M320" i="11"/>
  <c r="N319" i="11"/>
  <c r="P315" i="10"/>
  <c r="O316" i="10"/>
  <c r="M319" i="12"/>
  <c r="N318" i="12"/>
  <c r="O317" i="10"/>
  <c r="P316" i="10"/>
  <c r="M320" i="12"/>
  <c r="N319" i="12"/>
  <c r="M321" i="11"/>
  <c r="N320" i="11"/>
  <c r="N320" i="12"/>
  <c r="M321" i="12"/>
  <c r="N321" i="11"/>
  <c r="M322" i="11"/>
  <c r="O318" i="10"/>
  <c r="P317" i="10"/>
  <c r="M323" i="11"/>
  <c r="N322" i="11"/>
  <c r="M322" i="12"/>
  <c r="N321" i="12"/>
  <c r="P318" i="10"/>
  <c r="O319" i="10"/>
  <c r="M323" i="12"/>
  <c r="N322" i="12"/>
  <c r="P319" i="10"/>
  <c r="O320" i="10"/>
  <c r="M324" i="11"/>
  <c r="N323" i="11"/>
  <c r="O321" i="10"/>
  <c r="P320" i="10"/>
  <c r="M325" i="11"/>
  <c r="N324" i="11"/>
  <c r="M324" i="12"/>
  <c r="N323" i="12"/>
  <c r="M326" i="11"/>
  <c r="N325" i="11"/>
  <c r="M325" i="12"/>
  <c r="N324" i="12"/>
  <c r="O322" i="10"/>
  <c r="P321" i="10"/>
  <c r="N325" i="12"/>
  <c r="M326" i="12"/>
  <c r="P322" i="10"/>
  <c r="O323" i="10"/>
  <c r="M327" i="11"/>
  <c r="N326" i="11"/>
  <c r="P323" i="10"/>
  <c r="O324" i="10"/>
  <c r="M327" i="12"/>
  <c r="N326" i="12"/>
  <c r="M328" i="11"/>
  <c r="N327" i="11"/>
  <c r="M328" i="12"/>
  <c r="N327" i="12"/>
  <c r="O325" i="10"/>
  <c r="P324" i="10"/>
  <c r="M329" i="11"/>
  <c r="N328" i="11"/>
  <c r="O326" i="10"/>
  <c r="P325" i="10"/>
  <c r="N329" i="11"/>
  <c r="M330" i="11"/>
  <c r="N328" i="12"/>
  <c r="M329" i="12"/>
  <c r="M331" i="11"/>
  <c r="N330" i="11"/>
  <c r="M330" i="12"/>
  <c r="N329" i="12"/>
  <c r="P326" i="10"/>
  <c r="O327" i="10"/>
  <c r="M331" i="12"/>
  <c r="N330" i="12"/>
  <c r="P327" i="10"/>
  <c r="O328" i="10"/>
  <c r="M332" i="11"/>
  <c r="N331" i="11"/>
  <c r="O329" i="10"/>
  <c r="P328" i="10"/>
  <c r="M333" i="11"/>
  <c r="N332" i="11"/>
  <c r="M332" i="12"/>
  <c r="N331" i="12"/>
  <c r="N333" i="11"/>
  <c r="M334" i="11"/>
  <c r="N332" i="12"/>
  <c r="M333" i="12"/>
  <c r="O330" i="10"/>
  <c r="P329" i="10"/>
  <c r="M334" i="12"/>
  <c r="N333" i="12"/>
  <c r="M335" i="11"/>
  <c r="N334" i="11"/>
  <c r="P330" i="10"/>
  <c r="O331" i="10"/>
  <c r="M336" i="11"/>
  <c r="N335" i="11"/>
  <c r="P331" i="10"/>
  <c r="O332" i="10"/>
  <c r="M335" i="12"/>
  <c r="N334" i="12"/>
  <c r="O333" i="10"/>
  <c r="P332" i="10"/>
  <c r="M336" i="12"/>
  <c r="N335" i="12"/>
  <c r="M337" i="11"/>
  <c r="N336" i="11"/>
  <c r="N336" i="12"/>
  <c r="M337" i="12"/>
  <c r="N337" i="11"/>
  <c r="M338" i="11"/>
  <c r="O334" i="10"/>
  <c r="P333" i="10"/>
  <c r="M339" i="11"/>
  <c r="N338" i="11"/>
  <c r="M338" i="12"/>
  <c r="N337" i="12"/>
  <c r="P334" i="10"/>
  <c r="O335" i="10"/>
  <c r="N338" i="12"/>
  <c r="M339" i="12"/>
  <c r="P335" i="10"/>
  <c r="O336" i="10"/>
  <c r="M340" i="11"/>
  <c r="N339" i="11"/>
  <c r="O337" i="10"/>
  <c r="P336" i="10"/>
  <c r="M340" i="12"/>
  <c r="N339" i="12"/>
  <c r="M341" i="11"/>
  <c r="N340" i="11"/>
  <c r="M341" i="12"/>
  <c r="N340" i="12"/>
  <c r="N341" i="11"/>
  <c r="M342" i="11"/>
  <c r="O338" i="10"/>
  <c r="P337" i="10"/>
  <c r="M343" i="11"/>
  <c r="N342" i="11"/>
  <c r="P338" i="10"/>
  <c r="O339" i="10"/>
  <c r="N341" i="12"/>
  <c r="M342" i="12"/>
  <c r="P339" i="10"/>
  <c r="O340" i="10"/>
  <c r="M343" i="12"/>
  <c r="N342" i="12"/>
  <c r="M344" i="11"/>
  <c r="N343" i="11"/>
  <c r="M344" i="12"/>
  <c r="N343" i="12"/>
  <c r="O341" i="10"/>
  <c r="P340" i="10"/>
  <c r="M345" i="11"/>
  <c r="N344" i="11"/>
  <c r="O342" i="10"/>
  <c r="P341" i="10"/>
  <c r="N345" i="11"/>
  <c r="M346" i="11"/>
  <c r="N344" i="12"/>
  <c r="M345" i="12"/>
  <c r="M347" i="11"/>
  <c r="N346" i="11"/>
  <c r="M346" i="12"/>
  <c r="N345" i="12"/>
  <c r="P342" i="10"/>
  <c r="O343" i="10"/>
  <c r="M347" i="12"/>
  <c r="N346" i="12"/>
  <c r="P343" i="10"/>
  <c r="O344" i="10"/>
  <c r="M348" i="11"/>
  <c r="N347" i="11"/>
  <c r="O345" i="10"/>
  <c r="P344" i="10"/>
  <c r="M349" i="11"/>
  <c r="N348" i="11"/>
  <c r="M348" i="12"/>
  <c r="N347" i="12"/>
  <c r="N349" i="11"/>
  <c r="M350" i="11"/>
  <c r="N348" i="12"/>
  <c r="M349" i="12"/>
  <c r="O346" i="10"/>
  <c r="P345" i="10"/>
  <c r="M350" i="12"/>
  <c r="N349" i="12"/>
  <c r="M351" i="11"/>
  <c r="N350" i="11"/>
  <c r="P346" i="10"/>
  <c r="O347" i="10"/>
  <c r="M352" i="11"/>
  <c r="N351" i="11"/>
  <c r="P347" i="10"/>
  <c r="O348" i="10"/>
  <c r="M351" i="12"/>
  <c r="N350" i="12"/>
  <c r="O349" i="10"/>
  <c r="P348" i="10"/>
  <c r="M352" i="12"/>
  <c r="N351" i="12"/>
  <c r="M353" i="11"/>
  <c r="N352" i="11"/>
  <c r="N352" i="12"/>
  <c r="M353" i="12"/>
  <c r="N353" i="11"/>
  <c r="M354" i="11"/>
  <c r="O350" i="10"/>
  <c r="P349" i="10"/>
  <c r="M355" i="11"/>
  <c r="N354" i="11"/>
  <c r="M354" i="12"/>
  <c r="N353" i="12"/>
  <c r="P350" i="10"/>
  <c r="O351" i="10"/>
  <c r="M355" i="12"/>
  <c r="N354" i="12"/>
  <c r="P351" i="10"/>
  <c r="O352" i="10"/>
  <c r="M356" i="11"/>
  <c r="N355" i="11"/>
  <c r="O353" i="10"/>
  <c r="P352" i="10"/>
  <c r="M357" i="11"/>
  <c r="N356" i="11"/>
  <c r="M356" i="12"/>
  <c r="N355" i="12"/>
  <c r="M358" i="11"/>
  <c r="N357" i="11"/>
  <c r="M357" i="12"/>
  <c r="N356" i="12"/>
  <c r="O354" i="10"/>
  <c r="P353" i="10"/>
  <c r="M358" i="12"/>
  <c r="N357" i="12"/>
  <c r="P354" i="10"/>
  <c r="O355" i="10"/>
  <c r="N358" i="11"/>
  <c r="M359" i="11"/>
  <c r="P355" i="10"/>
  <c r="O356" i="10"/>
  <c r="M360" i="11"/>
  <c r="N359" i="11"/>
  <c r="N358" i="12"/>
  <c r="M359" i="12"/>
  <c r="M361" i="11"/>
  <c r="N360" i="11"/>
  <c r="M360" i="12"/>
  <c r="N359" i="12"/>
  <c r="O357" i="10"/>
  <c r="P356" i="10"/>
  <c r="M361" i="12"/>
  <c r="N360" i="12"/>
  <c r="O358" i="10"/>
  <c r="P357" i="10"/>
  <c r="N361" i="11"/>
  <c r="M362" i="11"/>
  <c r="P358" i="10"/>
  <c r="O359" i="10"/>
  <c r="M363" i="11"/>
  <c r="N362" i="11"/>
  <c r="M362" i="12"/>
  <c r="N361" i="12"/>
  <c r="P359" i="10"/>
  <c r="O360" i="10"/>
  <c r="M364" i="11"/>
  <c r="N363" i="11"/>
  <c r="M363" i="12"/>
  <c r="N362" i="12"/>
  <c r="M365" i="11"/>
  <c r="N364" i="11"/>
  <c r="O361" i="10"/>
  <c r="P360" i="10"/>
  <c r="M364" i="12"/>
  <c r="N363" i="12"/>
  <c r="O362" i="10"/>
  <c r="P361" i="10"/>
  <c r="N364" i="12"/>
  <c r="M365" i="12"/>
  <c r="M366" i="11"/>
  <c r="N365" i="11"/>
  <c r="M366" i="12"/>
  <c r="N365" i="12"/>
  <c r="M367" i="11"/>
  <c r="N366" i="11"/>
  <c r="P362" i="10"/>
  <c r="O363" i="10"/>
  <c r="M368" i="11"/>
  <c r="N367" i="11"/>
  <c r="P363" i="10"/>
  <c r="O364" i="10"/>
  <c r="M367" i="12"/>
  <c r="N366" i="12"/>
  <c r="O365" i="10"/>
  <c r="P364" i="10"/>
  <c r="M368" i="12"/>
  <c r="N367" i="12"/>
  <c r="M369" i="11"/>
  <c r="N368" i="11"/>
  <c r="N368" i="12"/>
  <c r="M369" i="12"/>
  <c r="N369" i="11"/>
  <c r="M370" i="11"/>
  <c r="O366" i="10"/>
  <c r="P365" i="10"/>
  <c r="M371" i="11"/>
  <c r="N370" i="11"/>
  <c r="M370" i="12"/>
  <c r="N369" i="12"/>
  <c r="P366" i="10"/>
  <c r="O367" i="10"/>
  <c r="N370" i="12"/>
  <c r="M371" i="12"/>
  <c r="P367" i="10"/>
  <c r="O368" i="10"/>
  <c r="M372" i="11"/>
  <c r="N371" i="11"/>
  <c r="O369" i="10"/>
  <c r="P368" i="10"/>
  <c r="M372" i="12"/>
  <c r="N371" i="12"/>
  <c r="M373" i="11"/>
  <c r="N372" i="11"/>
  <c r="M373" i="12"/>
  <c r="N372" i="12"/>
  <c r="M374" i="11"/>
  <c r="N373" i="11"/>
  <c r="O370" i="10"/>
  <c r="P369" i="10"/>
  <c r="N374" i="11"/>
  <c r="M375" i="11"/>
  <c r="P370" i="10"/>
  <c r="O371" i="10"/>
  <c r="N373" i="12"/>
  <c r="M374" i="12"/>
  <c r="P371" i="10"/>
  <c r="O372" i="10"/>
  <c r="M375" i="12"/>
  <c r="N374" i="12"/>
  <c r="M376" i="11"/>
  <c r="N375" i="11"/>
  <c r="M376" i="12"/>
  <c r="N375" i="12"/>
  <c r="O373" i="10"/>
  <c r="P372" i="10"/>
  <c r="M377" i="11"/>
  <c r="N376" i="11"/>
  <c r="O374" i="10"/>
  <c r="P373" i="10"/>
  <c r="N377" i="11"/>
  <c r="M378" i="11"/>
  <c r="N376" i="12"/>
  <c r="M377" i="12"/>
  <c r="M379" i="11"/>
  <c r="N378" i="11"/>
  <c r="M378" i="12"/>
  <c r="N377" i="12"/>
  <c r="P374" i="10"/>
  <c r="O375" i="10"/>
  <c r="M379" i="12"/>
  <c r="N378" i="12"/>
  <c r="P375" i="10"/>
  <c r="O376" i="10"/>
  <c r="M380" i="11"/>
  <c r="N379" i="11"/>
  <c r="O377" i="10"/>
  <c r="P376" i="10"/>
  <c r="M381" i="11"/>
  <c r="N380" i="11"/>
  <c r="M380" i="12"/>
  <c r="N379" i="12"/>
  <c r="M382" i="11"/>
  <c r="N381" i="11"/>
  <c r="N380" i="12"/>
  <c r="M381" i="12"/>
  <c r="O378" i="10"/>
  <c r="P377" i="10"/>
  <c r="M382" i="12"/>
  <c r="N381" i="12"/>
  <c r="P378" i="10"/>
  <c r="O379" i="10"/>
  <c r="M383" i="11"/>
  <c r="N382" i="11"/>
  <c r="P379" i="10"/>
  <c r="O380" i="10"/>
  <c r="M384" i="11"/>
  <c r="N383" i="11"/>
  <c r="M383" i="12"/>
  <c r="N382" i="12"/>
  <c r="M385" i="11"/>
  <c r="N384" i="11"/>
  <c r="O381" i="10"/>
  <c r="P380" i="10"/>
  <c r="M384" i="12"/>
  <c r="N383" i="12"/>
  <c r="O382" i="10"/>
  <c r="P381" i="10"/>
  <c r="N384" i="12"/>
  <c r="M385" i="12"/>
  <c r="N385" i="11"/>
  <c r="M386" i="11"/>
  <c r="M386" i="12"/>
  <c r="N385" i="12"/>
  <c r="M387" i="11"/>
  <c r="N386" i="11"/>
  <c r="P382" i="10"/>
  <c r="O383" i="10"/>
  <c r="P383" i="10"/>
  <c r="O384" i="10"/>
  <c r="M388" i="11"/>
  <c r="N387" i="11"/>
  <c r="M387" i="12"/>
  <c r="N386" i="12"/>
  <c r="M389" i="11"/>
  <c r="N388" i="11"/>
  <c r="O385" i="10"/>
  <c r="P384" i="10"/>
  <c r="M388" i="12"/>
  <c r="N387" i="12"/>
  <c r="O386" i="10"/>
  <c r="P385" i="10"/>
  <c r="M389" i="12"/>
  <c r="N388" i="12"/>
  <c r="M390" i="11"/>
  <c r="N389" i="11"/>
  <c r="N389" i="12"/>
  <c r="M390" i="12"/>
  <c r="N390" i="11"/>
  <c r="M391" i="11"/>
  <c r="P386" i="10"/>
  <c r="O387" i="10"/>
  <c r="M392" i="11"/>
  <c r="N391" i="11"/>
  <c r="P387" i="10"/>
  <c r="O388" i="10"/>
  <c r="M391" i="12"/>
  <c r="N390" i="12"/>
  <c r="O389" i="10"/>
  <c r="P388" i="10"/>
  <c r="M392" i="12"/>
  <c r="N391" i="12"/>
  <c r="M393" i="11"/>
  <c r="N392" i="11"/>
  <c r="N392" i="12"/>
  <c r="M393" i="12"/>
  <c r="N393" i="11"/>
  <c r="M394" i="11"/>
  <c r="O390" i="10"/>
  <c r="P389" i="10"/>
  <c r="M395" i="11"/>
  <c r="N394" i="11"/>
  <c r="M394" i="12"/>
  <c r="N393" i="12"/>
  <c r="P390" i="10"/>
  <c r="O391" i="10"/>
  <c r="M395" i="12"/>
  <c r="N394" i="12"/>
  <c r="P391" i="10"/>
  <c r="O392" i="10"/>
  <c r="M396" i="11"/>
  <c r="N395" i="11"/>
  <c r="O393" i="10"/>
  <c r="P392" i="10"/>
  <c r="M397" i="11"/>
  <c r="N396" i="11"/>
  <c r="M396" i="12"/>
  <c r="N395" i="12"/>
  <c r="M398" i="11"/>
  <c r="N397" i="11"/>
  <c r="N396" i="12"/>
  <c r="M397" i="12"/>
  <c r="O394" i="10"/>
  <c r="P393" i="10"/>
  <c r="M398" i="12"/>
  <c r="N397" i="12"/>
  <c r="P394" i="10"/>
  <c r="O395" i="10"/>
  <c r="M399" i="11"/>
  <c r="N398" i="11"/>
  <c r="P395" i="10"/>
  <c r="O396" i="10"/>
  <c r="M400" i="11"/>
  <c r="N399" i="11"/>
  <c r="M399" i="12"/>
  <c r="N398" i="12"/>
  <c r="M401" i="11"/>
  <c r="N400" i="11"/>
  <c r="O397" i="10"/>
  <c r="P396" i="10"/>
  <c r="M400" i="12"/>
  <c r="N399" i="12"/>
  <c r="O398" i="10"/>
  <c r="P397" i="10"/>
  <c r="N400" i="12"/>
  <c r="M401" i="12"/>
  <c r="N401" i="11"/>
  <c r="M402" i="11"/>
  <c r="M402" i="12"/>
  <c r="N401" i="12"/>
  <c r="M403" i="11"/>
  <c r="N402" i="11"/>
  <c r="P398" i="10"/>
  <c r="O399" i="10"/>
  <c r="M404" i="11"/>
  <c r="N403" i="11"/>
  <c r="P399" i="10"/>
  <c r="O400" i="10"/>
  <c r="N402" i="12"/>
  <c r="M403" i="12"/>
  <c r="O401" i="10"/>
  <c r="P400" i="10"/>
  <c r="M404" i="12"/>
  <c r="N403" i="12"/>
  <c r="M405" i="11"/>
  <c r="N404" i="11"/>
  <c r="M405" i="12"/>
  <c r="N404" i="12"/>
  <c r="M406" i="11"/>
  <c r="N405" i="11"/>
  <c r="O402" i="10"/>
  <c r="P401" i="10"/>
  <c r="N406" i="11"/>
  <c r="M407" i="11"/>
  <c r="P402" i="10"/>
  <c r="O403" i="10"/>
  <c r="N405" i="12"/>
  <c r="M406" i="12"/>
  <c r="P403" i="10"/>
  <c r="O404" i="10"/>
  <c r="M407" i="12"/>
  <c r="N406" i="12"/>
  <c r="M408" i="11"/>
  <c r="N407" i="11"/>
  <c r="M408" i="12"/>
  <c r="N407" i="12"/>
  <c r="O405" i="10"/>
  <c r="P404" i="10"/>
  <c r="M409" i="11"/>
  <c r="N408" i="11"/>
  <c r="O406" i="10"/>
  <c r="P405" i="10"/>
  <c r="N409" i="11"/>
  <c r="M410" i="11"/>
  <c r="N408" i="12"/>
  <c r="M409" i="12"/>
  <c r="M411" i="11"/>
  <c r="N410" i="11"/>
  <c r="M410" i="12"/>
  <c r="N409" i="12"/>
  <c r="P406" i="10"/>
  <c r="O407" i="10"/>
  <c r="M411" i="12"/>
  <c r="N410" i="12"/>
  <c r="P407" i="10"/>
  <c r="O408" i="10"/>
  <c r="M412" i="11"/>
  <c r="N411" i="11"/>
  <c r="O409" i="10"/>
  <c r="P408" i="10"/>
  <c r="M413" i="11"/>
  <c r="N412" i="11"/>
  <c r="M412" i="12"/>
  <c r="N411" i="12"/>
  <c r="M414" i="11"/>
  <c r="N413" i="11"/>
  <c r="N412" i="12"/>
  <c r="M413" i="12"/>
  <c r="O410" i="10"/>
  <c r="P409" i="10"/>
  <c r="M414" i="12"/>
  <c r="N413" i="12"/>
  <c r="P410" i="10"/>
  <c r="O411" i="10"/>
  <c r="M415" i="11"/>
  <c r="N414" i="11"/>
  <c r="P411" i="10"/>
  <c r="O412" i="10"/>
  <c r="M416" i="11"/>
  <c r="N415" i="11"/>
  <c r="M415" i="12"/>
  <c r="N414" i="12"/>
  <c r="M417" i="11"/>
  <c r="N416" i="11"/>
  <c r="O413" i="10"/>
  <c r="P412" i="10"/>
  <c r="M416" i="12"/>
  <c r="N415" i="12"/>
  <c r="O414" i="10"/>
  <c r="P413" i="10"/>
  <c r="N416" i="12"/>
  <c r="M417" i="12"/>
  <c r="N417" i="11"/>
  <c r="M418" i="11"/>
  <c r="M418" i="12"/>
  <c r="N417" i="12"/>
  <c r="M419" i="11"/>
  <c r="N418" i="11"/>
  <c r="P414" i="10"/>
  <c r="O415" i="10"/>
  <c r="M420" i="11"/>
  <c r="N419" i="11"/>
  <c r="P415" i="10"/>
  <c r="O416" i="10"/>
  <c r="M419" i="12"/>
  <c r="N418" i="12"/>
  <c r="O417" i="10"/>
  <c r="P416" i="10"/>
  <c r="N419" i="12"/>
  <c r="M420" i="12"/>
  <c r="M421" i="11"/>
  <c r="N420" i="11"/>
  <c r="M421" i="12"/>
  <c r="N420" i="12"/>
  <c r="M422" i="11"/>
  <c r="N421" i="11"/>
  <c r="O418" i="10"/>
  <c r="P417" i="10"/>
  <c r="N422" i="11"/>
  <c r="M423" i="11"/>
  <c r="P418" i="10"/>
  <c r="O419" i="10"/>
  <c r="N421" i="12"/>
  <c r="M422" i="12"/>
  <c r="O420" i="10"/>
  <c r="P419" i="10"/>
  <c r="M423" i="12"/>
  <c r="N422" i="12"/>
  <c r="M424" i="11"/>
  <c r="N423" i="11"/>
  <c r="M424" i="12"/>
  <c r="N423" i="12"/>
  <c r="M425" i="11"/>
  <c r="N424" i="11"/>
  <c r="O421" i="10"/>
  <c r="P420" i="10"/>
  <c r="N425" i="11"/>
  <c r="M426" i="11"/>
  <c r="P421" i="10"/>
  <c r="O422" i="10"/>
  <c r="M425" i="12"/>
  <c r="N424" i="12"/>
  <c r="P422" i="10"/>
  <c r="O423" i="10"/>
  <c r="M427" i="11"/>
  <c r="N426" i="11"/>
  <c r="N425" i="12"/>
  <c r="M426" i="12"/>
  <c r="M428" i="11"/>
  <c r="N427" i="11"/>
  <c r="M427" i="12"/>
  <c r="N426" i="12"/>
  <c r="O424" i="10"/>
  <c r="P423" i="10"/>
  <c r="M428" i="12"/>
  <c r="N427" i="12"/>
  <c r="O425" i="10"/>
  <c r="P424" i="10"/>
  <c r="M429" i="11"/>
  <c r="N428" i="11"/>
  <c r="O426" i="10"/>
  <c r="P425" i="10"/>
  <c r="M430" i="11"/>
  <c r="N429" i="11"/>
  <c r="N428" i="12"/>
  <c r="M429" i="12"/>
  <c r="M431" i="11"/>
  <c r="N430" i="11"/>
  <c r="M430" i="12"/>
  <c r="N429" i="12"/>
  <c r="P426" i="10"/>
  <c r="O427" i="10"/>
  <c r="M431" i="12"/>
  <c r="N430" i="12"/>
  <c r="O428" i="10"/>
  <c r="P427" i="10"/>
  <c r="M432" i="11"/>
  <c r="N431" i="11"/>
  <c r="O429" i="10"/>
  <c r="P428" i="10"/>
  <c r="M433" i="11"/>
  <c r="N432" i="11"/>
  <c r="N431" i="12"/>
  <c r="M432" i="12"/>
  <c r="N433" i="11"/>
  <c r="M434" i="11"/>
  <c r="M433" i="12"/>
  <c r="N432" i="12"/>
  <c r="O430" i="10"/>
  <c r="P429" i="10"/>
  <c r="M434" i="12"/>
  <c r="N433" i="12"/>
  <c r="M435" i="11"/>
  <c r="N434" i="11"/>
  <c r="P430" i="10"/>
  <c r="O431" i="10"/>
  <c r="M436" i="11"/>
  <c r="N435" i="11"/>
  <c r="O432" i="10"/>
  <c r="P431" i="10"/>
  <c r="M435" i="12"/>
  <c r="N434" i="12"/>
  <c r="O433" i="10"/>
  <c r="P432" i="10"/>
  <c r="N435" i="12"/>
  <c r="M436" i="12"/>
  <c r="M437" i="11"/>
  <c r="N436" i="11"/>
  <c r="M437" i="12"/>
  <c r="N436" i="12"/>
  <c r="M438" i="11"/>
  <c r="N437" i="11"/>
  <c r="P433" i="10"/>
  <c r="O434" i="10"/>
  <c r="N438" i="11"/>
  <c r="M439" i="11"/>
  <c r="P434" i="10"/>
  <c r="O435" i="10"/>
  <c r="N437" i="12"/>
  <c r="M438" i="12"/>
  <c r="O436" i="10"/>
  <c r="P435" i="10"/>
  <c r="M439" i="12"/>
  <c r="N438" i="12"/>
  <c r="M440" i="11"/>
  <c r="N439" i="11"/>
  <c r="M440" i="12"/>
  <c r="N439" i="12"/>
  <c r="M441" i="11"/>
  <c r="N440" i="11"/>
  <c r="O437" i="10"/>
  <c r="P436" i="10"/>
  <c r="N441" i="11"/>
  <c r="M442" i="11"/>
  <c r="P437" i="10"/>
  <c r="O438" i="10"/>
  <c r="N440" i="12"/>
  <c r="M441" i="12"/>
  <c r="M442" i="12"/>
  <c r="N441" i="12"/>
  <c r="M443" i="11"/>
  <c r="N442" i="11"/>
  <c r="P438" i="10"/>
  <c r="O439" i="10"/>
  <c r="O440" i="10"/>
  <c r="P439" i="10"/>
  <c r="M444" i="11"/>
  <c r="N443" i="11"/>
  <c r="M443" i="12"/>
  <c r="N442" i="12"/>
  <c r="M445" i="11"/>
  <c r="N444" i="11"/>
  <c r="N443" i="12"/>
  <c r="M444" i="12"/>
  <c r="O441" i="10"/>
  <c r="P440" i="10"/>
  <c r="M445" i="12"/>
  <c r="N444" i="12"/>
  <c r="O442" i="10"/>
  <c r="P441" i="10"/>
  <c r="M446" i="11"/>
  <c r="N445" i="11"/>
  <c r="P442" i="10"/>
  <c r="O443" i="10"/>
  <c r="M447" i="11"/>
  <c r="N446" i="11"/>
  <c r="M446" i="12"/>
  <c r="N445" i="12"/>
  <c r="O444" i="10"/>
  <c r="P443" i="10"/>
  <c r="M448" i="11"/>
  <c r="N447" i="11"/>
  <c r="M447" i="12"/>
  <c r="N446" i="12"/>
  <c r="M449" i="11"/>
  <c r="N448" i="11"/>
  <c r="M448" i="12"/>
  <c r="N447" i="12"/>
  <c r="O445" i="10"/>
  <c r="P444" i="10"/>
  <c r="M449" i="12"/>
  <c r="N448" i="12"/>
  <c r="O446" i="10"/>
  <c r="P445" i="10"/>
  <c r="N449" i="11"/>
  <c r="M450" i="11"/>
  <c r="P446" i="10"/>
  <c r="O447" i="10"/>
  <c r="M451" i="11"/>
  <c r="N450" i="11"/>
  <c r="M450" i="12"/>
  <c r="N449" i="12"/>
  <c r="M452" i="11"/>
  <c r="N451" i="11"/>
  <c r="O448" i="10"/>
  <c r="P447" i="10"/>
  <c r="M451" i="12"/>
  <c r="N450" i="12"/>
  <c r="O449" i="10"/>
  <c r="P448" i="10"/>
  <c r="N451" i="12"/>
  <c r="M452" i="12"/>
  <c r="M453" i="11"/>
  <c r="N452" i="11"/>
  <c r="M453" i="12"/>
  <c r="N452" i="12"/>
  <c r="M454" i="11"/>
  <c r="N453" i="11"/>
  <c r="P449" i="10"/>
  <c r="O450" i="10"/>
  <c r="N454" i="11"/>
  <c r="M455" i="11"/>
  <c r="P450" i="10"/>
  <c r="O451" i="10"/>
  <c r="N453" i="12"/>
  <c r="M454" i="12"/>
  <c r="O452" i="10"/>
  <c r="P451" i="10"/>
  <c r="M455" i="12"/>
  <c r="N454" i="12"/>
  <c r="M456" i="11"/>
  <c r="N455" i="11"/>
  <c r="M456" i="12"/>
  <c r="N455" i="12"/>
  <c r="M457" i="11"/>
  <c r="N456" i="11"/>
  <c r="O453" i="10"/>
  <c r="P452" i="10"/>
  <c r="N457" i="11"/>
  <c r="M458" i="11"/>
  <c r="P453" i="10"/>
  <c r="O454" i="10"/>
  <c r="N456" i="12"/>
  <c r="M457" i="12"/>
  <c r="P454" i="10"/>
  <c r="O455" i="10"/>
  <c r="M458" i="12"/>
  <c r="N457" i="12"/>
  <c r="M459" i="11"/>
  <c r="N458" i="11"/>
  <c r="M459" i="12"/>
  <c r="N458" i="12"/>
  <c r="O456" i="10"/>
  <c r="P455" i="10"/>
  <c r="M460" i="11"/>
  <c r="N459" i="11"/>
  <c r="O457" i="10"/>
  <c r="P456" i="10"/>
  <c r="M461" i="11"/>
  <c r="N460" i="11"/>
  <c r="N459" i="12"/>
  <c r="M460" i="12"/>
  <c r="M461" i="12"/>
  <c r="N460" i="12"/>
  <c r="M462" i="11"/>
  <c r="N461" i="11"/>
  <c r="O458" i="10"/>
  <c r="P457" i="10"/>
  <c r="M463" i="11"/>
  <c r="N462" i="11"/>
  <c r="P458" i="10"/>
  <c r="O459" i="10"/>
  <c r="M462" i="12"/>
  <c r="N461" i="12"/>
  <c r="O460" i="10"/>
  <c r="P459" i="10"/>
  <c r="M463" i="12"/>
  <c r="N462" i="12"/>
  <c r="M464" i="11"/>
  <c r="N463" i="11"/>
  <c r="N463" i="12"/>
  <c r="M464" i="12"/>
  <c r="M465" i="11"/>
  <c r="N464" i="11"/>
  <c r="O461" i="10"/>
  <c r="P460" i="10"/>
  <c r="N465" i="11"/>
  <c r="M466" i="11"/>
  <c r="M465" i="12"/>
  <c r="N464" i="12"/>
  <c r="O462" i="10"/>
  <c r="P461" i="10"/>
  <c r="N465" i="12"/>
  <c r="M466" i="12"/>
  <c r="M467" i="11"/>
  <c r="N466" i="11"/>
  <c r="P462" i="10"/>
  <c r="O463" i="10"/>
  <c r="M468" i="11"/>
  <c r="N467" i="11"/>
  <c r="O464" i="10"/>
  <c r="P463" i="10"/>
  <c r="M467" i="12"/>
  <c r="N466" i="12"/>
  <c r="O465" i="10"/>
  <c r="P464" i="10"/>
  <c r="M468" i="12"/>
  <c r="N467" i="12"/>
  <c r="M469" i="11"/>
  <c r="N468" i="11"/>
  <c r="M469" i="12"/>
  <c r="N468" i="12"/>
  <c r="M470" i="11"/>
  <c r="N469" i="11"/>
  <c r="P465" i="10"/>
  <c r="O466" i="10"/>
  <c r="N470" i="11"/>
  <c r="M471" i="11"/>
  <c r="P466" i="10"/>
  <c r="O467" i="10"/>
  <c r="N469" i="12"/>
  <c r="M470" i="12"/>
  <c r="O468" i="10"/>
  <c r="P467" i="10"/>
  <c r="M471" i="12"/>
  <c r="N470" i="12"/>
  <c r="M472" i="11"/>
  <c r="N471" i="11"/>
  <c r="M472" i="12"/>
  <c r="N471" i="12"/>
  <c r="M473" i="11"/>
  <c r="N472" i="11"/>
  <c r="O469" i="10"/>
  <c r="P468" i="10"/>
  <c r="N473" i="11"/>
  <c r="M474" i="11"/>
  <c r="P469" i="10"/>
  <c r="O470" i="10"/>
  <c r="M473" i="12"/>
  <c r="N472" i="12"/>
  <c r="M475" i="11"/>
  <c r="N474" i="11"/>
  <c r="P470" i="10"/>
  <c r="O471" i="10"/>
  <c r="N473" i="12"/>
  <c r="M474" i="12"/>
  <c r="O472" i="10"/>
  <c r="P471" i="10"/>
  <c r="M475" i="12"/>
  <c r="N474" i="12"/>
  <c r="M476" i="11"/>
  <c r="N475" i="11"/>
  <c r="M476" i="12"/>
  <c r="N475" i="12"/>
  <c r="M477" i="11"/>
  <c r="N476" i="11"/>
  <c r="O473" i="10"/>
  <c r="P472" i="10"/>
  <c r="M478" i="11"/>
  <c r="N477" i="11"/>
  <c r="O474" i="10"/>
  <c r="P473" i="10"/>
  <c r="M477" i="12"/>
  <c r="N476" i="12"/>
  <c r="P474" i="10"/>
  <c r="O475" i="10"/>
  <c r="M478" i="12"/>
  <c r="N477" i="12"/>
  <c r="M479" i="11"/>
  <c r="N478" i="11"/>
  <c r="N478" i="12"/>
  <c r="M479" i="12"/>
  <c r="O476" i="10"/>
  <c r="P475" i="10"/>
  <c r="M480" i="11"/>
  <c r="N479" i="11"/>
  <c r="M480" i="12"/>
  <c r="N479" i="12"/>
  <c r="O477" i="10"/>
  <c r="P476" i="10"/>
  <c r="M481" i="11"/>
  <c r="N480" i="11"/>
  <c r="O478" i="10"/>
  <c r="P477" i="10"/>
  <c r="N481" i="11"/>
  <c r="M482" i="11"/>
  <c r="M481" i="12"/>
  <c r="N480" i="12"/>
  <c r="M483" i="11"/>
  <c r="N482" i="11"/>
  <c r="N481" i="12"/>
  <c r="M482" i="12"/>
  <c r="P478" i="10"/>
  <c r="O479" i="10"/>
  <c r="M483" i="12"/>
  <c r="N482" i="12"/>
  <c r="O480" i="10"/>
  <c r="P479" i="10"/>
  <c r="M484" i="11"/>
  <c r="N483" i="11"/>
  <c r="O481" i="10"/>
  <c r="P480" i="10"/>
  <c r="M485" i="11"/>
  <c r="N484" i="11"/>
  <c r="N483" i="12"/>
  <c r="M484" i="12"/>
  <c r="M486" i="11"/>
  <c r="N485" i="11"/>
  <c r="M485" i="12"/>
  <c r="N484" i="12"/>
  <c r="P481" i="10"/>
  <c r="O482" i="10"/>
  <c r="P482" i="10"/>
  <c r="O483" i="10"/>
  <c r="M486" i="12"/>
  <c r="N485" i="12"/>
  <c r="M487" i="11"/>
  <c r="N486" i="11"/>
  <c r="M487" i="12"/>
  <c r="N486" i="12"/>
  <c r="O484" i="10"/>
  <c r="P483" i="10"/>
  <c r="M488" i="11"/>
  <c r="N487" i="11"/>
  <c r="O485" i="10"/>
  <c r="P484" i="10"/>
  <c r="N488" i="11"/>
  <c r="M489" i="11"/>
  <c r="M488" i="12"/>
  <c r="N487" i="12"/>
  <c r="M490" i="11"/>
  <c r="N489" i="11"/>
  <c r="M489" i="12"/>
  <c r="N488" i="12"/>
  <c r="P485" i="10"/>
  <c r="O486" i="10"/>
  <c r="N489" i="12"/>
  <c r="M490" i="12"/>
  <c r="P486" i="10"/>
  <c r="O487" i="10"/>
  <c r="M491" i="11"/>
  <c r="N490" i="11"/>
  <c r="M491" i="12"/>
  <c r="N490" i="12"/>
  <c r="O488" i="10"/>
  <c r="P487" i="10"/>
  <c r="N491" i="11"/>
  <c r="M492" i="11"/>
  <c r="O489" i="10"/>
  <c r="P488" i="10"/>
  <c r="M493" i="11"/>
  <c r="N492" i="11"/>
  <c r="N491" i="12"/>
  <c r="M492" i="12"/>
  <c r="M493" i="12"/>
  <c r="N492" i="12"/>
  <c r="M494" i="11"/>
  <c r="N493" i="11"/>
  <c r="O490" i="10"/>
  <c r="P489" i="10"/>
  <c r="M495" i="11"/>
  <c r="N494" i="11"/>
  <c r="P490" i="10"/>
  <c r="O491" i="10"/>
  <c r="M494" i="12"/>
  <c r="N493" i="12"/>
  <c r="O492" i="10"/>
  <c r="P491" i="10"/>
  <c r="M495" i="12"/>
  <c r="N494" i="12"/>
  <c r="M496" i="11"/>
  <c r="N495" i="11"/>
  <c r="N495" i="12"/>
  <c r="M496" i="12"/>
  <c r="M497" i="11"/>
  <c r="N496" i="11"/>
  <c r="O493" i="10"/>
  <c r="P492" i="10"/>
  <c r="M498" i="11"/>
  <c r="N497" i="11"/>
  <c r="M497" i="12"/>
  <c r="N496" i="12"/>
  <c r="O494" i="10"/>
  <c r="P493" i="10"/>
  <c r="M498" i="12"/>
  <c r="N497" i="12"/>
  <c r="P494" i="10"/>
  <c r="O495" i="10"/>
  <c r="M499" i="11"/>
  <c r="N498" i="11"/>
  <c r="O496" i="10"/>
  <c r="P495" i="10"/>
  <c r="N499" i="11"/>
  <c r="M500" i="11"/>
  <c r="N498" i="12"/>
  <c r="M499" i="12"/>
  <c r="M501" i="11"/>
  <c r="N500" i="11"/>
  <c r="M500" i="12"/>
  <c r="N499" i="12"/>
  <c r="O497" i="10"/>
  <c r="P496" i="10"/>
  <c r="M501" i="12"/>
  <c r="N500" i="12"/>
  <c r="P497" i="10"/>
  <c r="O498" i="10"/>
  <c r="M502" i="11"/>
  <c r="N501" i="11"/>
  <c r="P498" i="10"/>
  <c r="O499" i="10"/>
  <c r="M503" i="11"/>
  <c r="N502" i="11"/>
  <c r="M502" i="12"/>
  <c r="N501" i="12"/>
  <c r="M504" i="11"/>
  <c r="N503" i="11"/>
  <c r="P499" i="10"/>
  <c r="O500" i="10"/>
  <c r="N502" i="12"/>
  <c r="M503" i="12"/>
  <c r="M504" i="12"/>
  <c r="N503" i="12"/>
  <c r="O501" i="10"/>
  <c r="P500" i="10"/>
  <c r="N504" i="11"/>
  <c r="M505" i="11"/>
  <c r="P501" i="10"/>
  <c r="O502" i="10"/>
  <c r="M506" i="11"/>
  <c r="N505" i="11"/>
  <c r="M505" i="12"/>
  <c r="N504" i="12"/>
  <c r="M507" i="11"/>
  <c r="N506" i="11"/>
  <c r="P502" i="10"/>
  <c r="O503" i="10"/>
  <c r="M506" i="12"/>
  <c r="N505" i="12"/>
  <c r="P503" i="10"/>
  <c r="O504" i="10"/>
  <c r="N506" i="12"/>
  <c r="M507" i="12"/>
  <c r="N507" i="11"/>
  <c r="M508" i="11"/>
  <c r="M508" i="12"/>
  <c r="N507" i="12"/>
  <c r="M509" i="11"/>
  <c r="N508" i="11"/>
  <c r="O505" i="10"/>
  <c r="P504" i="10"/>
  <c r="M510" i="11"/>
  <c r="N509" i="11"/>
  <c r="P505" i="10"/>
  <c r="O506" i="10"/>
  <c r="M509" i="12"/>
  <c r="N508" i="12"/>
  <c r="P506" i="10"/>
  <c r="O507" i="10"/>
  <c r="M510" i="12"/>
  <c r="N509" i="12"/>
  <c r="M511" i="11"/>
  <c r="N510" i="11"/>
  <c r="O508" i="10"/>
  <c r="P507" i="10"/>
  <c r="N510" i="12"/>
  <c r="M511" i="12"/>
  <c r="M512" i="11"/>
  <c r="N511" i="11"/>
  <c r="M512" i="12"/>
  <c r="N511" i="12"/>
  <c r="M513" i="11"/>
  <c r="N512" i="11"/>
  <c r="O509" i="10"/>
  <c r="P508" i="10"/>
  <c r="M514" i="11"/>
  <c r="N513" i="11"/>
  <c r="P509" i="10"/>
  <c r="O510" i="10"/>
  <c r="M513" i="12"/>
  <c r="N512" i="12"/>
  <c r="P510" i="10"/>
  <c r="O511" i="10"/>
  <c r="M514" i="12"/>
  <c r="N513" i="12"/>
  <c r="M515" i="11"/>
  <c r="N514" i="11"/>
  <c r="N514" i="12"/>
  <c r="M515" i="12"/>
  <c r="P511" i="10"/>
  <c r="O512" i="10"/>
  <c r="N515" i="11"/>
  <c r="M516" i="11"/>
  <c r="M517" i="11"/>
  <c r="N516" i="11"/>
  <c r="M516" i="12"/>
  <c r="N515" i="12"/>
  <c r="O513" i="10"/>
  <c r="P512" i="10"/>
  <c r="M517" i="12"/>
  <c r="N516" i="12"/>
  <c r="O514" i="10"/>
  <c r="P513" i="10"/>
  <c r="M518" i="11"/>
  <c r="N517" i="11"/>
  <c r="P514" i="10"/>
  <c r="O515" i="10"/>
  <c r="M519" i="11"/>
  <c r="N518" i="11"/>
  <c r="M518" i="12"/>
  <c r="N517" i="12"/>
  <c r="M520" i="11"/>
  <c r="N519" i="11"/>
  <c r="P515" i="10"/>
  <c r="O516" i="10"/>
  <c r="N518" i="12"/>
  <c r="M519" i="12"/>
  <c r="O517" i="10"/>
  <c r="P516" i="10"/>
  <c r="M520" i="12"/>
  <c r="N519" i="12"/>
  <c r="N520" i="11"/>
  <c r="M521" i="11"/>
  <c r="M521" i="12"/>
  <c r="N520" i="12"/>
  <c r="M522" i="11"/>
  <c r="N521" i="11"/>
  <c r="P517" i="10"/>
  <c r="O518" i="10"/>
  <c r="M523" i="11"/>
  <c r="N522" i="11"/>
  <c r="P518" i="10"/>
  <c r="O519" i="10"/>
  <c r="M522" i="12"/>
  <c r="N521" i="12"/>
  <c r="P519" i="10"/>
  <c r="O520" i="10"/>
  <c r="N522" i="12"/>
  <c r="M523" i="12"/>
  <c r="N523" i="11"/>
  <c r="M524" i="11"/>
  <c r="M525" i="11"/>
  <c r="N524" i="11"/>
  <c r="O521" i="10"/>
  <c r="P520" i="10"/>
  <c r="M524" i="12"/>
  <c r="N523" i="12"/>
  <c r="O522" i="10"/>
  <c r="P521" i="10"/>
  <c r="M525" i="12"/>
  <c r="N524" i="12"/>
  <c r="M526" i="11"/>
  <c r="N525" i="11"/>
  <c r="M526" i="12"/>
  <c r="N525" i="12"/>
  <c r="M527" i="11"/>
  <c r="N526" i="11"/>
  <c r="P522" i="10"/>
  <c r="O523" i="10"/>
  <c r="O524" i="10"/>
  <c r="P523" i="10"/>
  <c r="M528" i="11"/>
  <c r="N527" i="11"/>
  <c r="M527" i="12"/>
  <c r="N526" i="12"/>
  <c r="M529" i="11"/>
  <c r="N528" i="11"/>
  <c r="N527" i="12"/>
  <c r="M528" i="12"/>
  <c r="O525" i="10"/>
  <c r="P524" i="10"/>
  <c r="M529" i="12"/>
  <c r="N528" i="12"/>
  <c r="P525" i="10"/>
  <c r="O526" i="10"/>
  <c r="M530" i="11"/>
  <c r="N529" i="11"/>
  <c r="P526" i="10"/>
  <c r="O527" i="10"/>
  <c r="M531" i="11"/>
  <c r="N530" i="11"/>
  <c r="M530" i="12"/>
  <c r="N529" i="12"/>
  <c r="N530" i="12"/>
  <c r="M531" i="12"/>
  <c r="N531" i="11"/>
  <c r="M532" i="11"/>
  <c r="O528" i="10"/>
  <c r="P527" i="10"/>
  <c r="M533" i="11"/>
  <c r="N532" i="11"/>
  <c r="M532" i="12"/>
  <c r="N531" i="12"/>
  <c r="O529" i="10"/>
  <c r="P528" i="10"/>
  <c r="M533" i="12"/>
  <c r="N532" i="12"/>
  <c r="O530" i="10"/>
  <c r="P529" i="10"/>
  <c r="M534" i="11"/>
  <c r="N533" i="11"/>
  <c r="P530" i="10"/>
  <c r="O531" i="10"/>
  <c r="M535" i="11"/>
  <c r="N534" i="11"/>
  <c r="M534" i="12"/>
  <c r="N533" i="12"/>
  <c r="M536" i="11"/>
  <c r="N535" i="11"/>
  <c r="P531" i="10"/>
  <c r="O532" i="10"/>
  <c r="M535" i="12"/>
  <c r="N534" i="12"/>
  <c r="O533" i="10"/>
  <c r="P532" i="10"/>
  <c r="N535" i="12"/>
  <c r="M536" i="12"/>
  <c r="N536" i="11"/>
  <c r="M537" i="11"/>
  <c r="M537" i="12"/>
  <c r="N536" i="12"/>
  <c r="M538" i="11"/>
  <c r="N537" i="11"/>
  <c r="P533" i="10"/>
  <c r="O534" i="10"/>
  <c r="M539" i="11"/>
  <c r="N538" i="11"/>
  <c r="P534" i="10"/>
  <c r="O535" i="10"/>
  <c r="M538" i="12"/>
  <c r="N537" i="12"/>
  <c r="P535" i="10"/>
  <c r="O536" i="10"/>
  <c r="N538" i="12"/>
  <c r="M539" i="12"/>
  <c r="N539" i="11"/>
  <c r="M540" i="11"/>
  <c r="M540" i="12"/>
  <c r="N539" i="12"/>
  <c r="M541" i="11"/>
  <c r="N540" i="11"/>
  <c r="O537" i="10"/>
  <c r="P536" i="10"/>
  <c r="M542" i="11"/>
  <c r="N541" i="11"/>
  <c r="P537" i="10"/>
  <c r="O538" i="10"/>
  <c r="M541" i="12"/>
  <c r="N540" i="12"/>
  <c r="P538" i="10"/>
  <c r="O539" i="10"/>
  <c r="M542" i="12"/>
  <c r="N541" i="12"/>
  <c r="M543" i="11"/>
  <c r="N542" i="11"/>
  <c r="O540" i="10"/>
  <c r="P539" i="10"/>
  <c r="M543" i="12"/>
  <c r="N542" i="12"/>
  <c r="M544" i="11"/>
  <c r="N543" i="11"/>
  <c r="N543" i="12"/>
  <c r="M544" i="12"/>
  <c r="M545" i="11"/>
  <c r="N544" i="11"/>
  <c r="O541" i="10"/>
  <c r="P540" i="10"/>
  <c r="M546" i="11"/>
  <c r="N545" i="11"/>
  <c r="M545" i="12"/>
  <c r="N544" i="12"/>
  <c r="P541" i="10"/>
  <c r="O542" i="10"/>
  <c r="M546" i="12"/>
  <c r="N545" i="12"/>
  <c r="P542" i="10"/>
  <c r="O543" i="10"/>
  <c r="M547" i="11"/>
  <c r="N546" i="11"/>
  <c r="P543" i="10"/>
  <c r="O544" i="10"/>
  <c r="N547" i="11"/>
  <c r="M548" i="11"/>
  <c r="N546" i="12"/>
  <c r="M547" i="12"/>
  <c r="M548" i="12"/>
  <c r="N547" i="12"/>
  <c r="O545" i="10"/>
  <c r="P544" i="10"/>
  <c r="M549" i="11"/>
  <c r="N548" i="11"/>
  <c r="O546" i="10"/>
  <c r="P545" i="10"/>
  <c r="M550" i="11"/>
  <c r="N549" i="11"/>
  <c r="M549" i="12"/>
  <c r="N548" i="12"/>
  <c r="M551" i="11"/>
  <c r="N550" i="11"/>
  <c r="M550" i="12"/>
  <c r="N549" i="12"/>
  <c r="P546" i="10"/>
  <c r="O547" i="10"/>
  <c r="N550" i="12"/>
  <c r="M551" i="12"/>
  <c r="P547" i="10"/>
  <c r="O548" i="10"/>
  <c r="M552" i="11"/>
  <c r="N551" i="11"/>
  <c r="O549" i="10"/>
  <c r="P548" i="10"/>
  <c r="M552" i="12"/>
  <c r="N551" i="12"/>
  <c r="N552" i="11"/>
  <c r="M553" i="11"/>
  <c r="M553" i="12"/>
  <c r="N552" i="12"/>
  <c r="M554" i="11"/>
  <c r="N553" i="11"/>
  <c r="P549" i="10"/>
  <c r="O550" i="10"/>
  <c r="M555" i="11"/>
  <c r="N554" i="11"/>
  <c r="P550" i="10"/>
  <c r="O551" i="10"/>
  <c r="M554" i="12"/>
  <c r="N553" i="12"/>
  <c r="P551" i="10"/>
  <c r="O552" i="10"/>
  <c r="N554" i="12"/>
  <c r="M555" i="12"/>
  <c r="N555" i="11"/>
  <c r="M556" i="11"/>
  <c r="M557" i="11"/>
  <c r="N556" i="11"/>
  <c r="O553" i="10"/>
  <c r="P552" i="10"/>
  <c r="M556" i="12"/>
  <c r="N555" i="12"/>
  <c r="O554" i="10"/>
  <c r="P553" i="10"/>
  <c r="M557" i="12"/>
  <c r="N556" i="12"/>
  <c r="M558" i="11"/>
  <c r="N557" i="11"/>
  <c r="M558" i="12"/>
  <c r="N557" i="12"/>
  <c r="M559" i="11"/>
  <c r="N558" i="11"/>
  <c r="P554" i="10"/>
  <c r="O555" i="10"/>
  <c r="M560" i="11"/>
  <c r="N559" i="11"/>
  <c r="O556" i="10"/>
  <c r="P555" i="10"/>
  <c r="M559" i="12"/>
  <c r="N558" i="12"/>
  <c r="O557" i="10"/>
  <c r="P556" i="10"/>
  <c r="N559" i="12"/>
  <c r="M560" i="12"/>
  <c r="M561" i="11"/>
  <c r="N560" i="11"/>
  <c r="M561" i="12"/>
  <c r="N560" i="12"/>
  <c r="M562" i="11"/>
  <c r="N561" i="11"/>
  <c r="P557" i="10"/>
  <c r="O558" i="10"/>
  <c r="M563" i="11"/>
  <c r="N562" i="11"/>
  <c r="P558" i="10"/>
  <c r="O559" i="10"/>
  <c r="M562" i="12"/>
  <c r="N561" i="12"/>
  <c r="O560" i="10"/>
  <c r="P559" i="10"/>
  <c r="N562" i="12"/>
  <c r="M563" i="12"/>
  <c r="N563" i="11"/>
  <c r="M564" i="11"/>
  <c r="M564" i="12"/>
  <c r="N563" i="12"/>
  <c r="M565" i="11"/>
  <c r="N564" i="11"/>
  <c r="O561" i="10"/>
  <c r="P560" i="10"/>
  <c r="M566" i="11"/>
  <c r="N565" i="11"/>
  <c r="O562" i="10"/>
  <c r="P561" i="10"/>
  <c r="M565" i="12"/>
  <c r="N564" i="12"/>
  <c r="P562" i="10"/>
  <c r="O563" i="10"/>
  <c r="M566" i="12"/>
  <c r="N565" i="12"/>
  <c r="M567" i="11"/>
  <c r="N566" i="11"/>
  <c r="N566" i="12"/>
  <c r="M567" i="12"/>
  <c r="P563" i="10"/>
  <c r="O564" i="10"/>
  <c r="M568" i="11"/>
  <c r="N567" i="11"/>
  <c r="O565" i="10"/>
  <c r="P564" i="10"/>
  <c r="M568" i="12"/>
  <c r="N567" i="12"/>
  <c r="N568" i="11"/>
  <c r="M569" i="11"/>
  <c r="M570" i="11"/>
  <c r="N569" i="11"/>
  <c r="M569" i="12"/>
  <c r="N568" i="12"/>
  <c r="P565" i="10"/>
  <c r="O566" i="10"/>
  <c r="M570" i="12"/>
  <c r="N569" i="12"/>
  <c r="P566" i="10"/>
  <c r="O567" i="10"/>
  <c r="M571" i="11"/>
  <c r="N570" i="11"/>
  <c r="P567" i="10"/>
  <c r="O568" i="10"/>
  <c r="N571" i="11"/>
  <c r="M572" i="11"/>
  <c r="N570" i="12"/>
  <c r="M571" i="12"/>
  <c r="M572" i="12"/>
  <c r="N571" i="12"/>
  <c r="O569" i="10"/>
  <c r="P568" i="10"/>
  <c r="M573" i="11"/>
  <c r="N572" i="11"/>
  <c r="O570" i="10"/>
  <c r="P569" i="10"/>
  <c r="M574" i="11"/>
  <c r="N573" i="11"/>
  <c r="M573" i="12"/>
  <c r="N572" i="12"/>
  <c r="M575" i="11"/>
  <c r="N574" i="11"/>
  <c r="M574" i="12"/>
  <c r="N573" i="12"/>
  <c r="P570" i="10"/>
  <c r="O571" i="10"/>
  <c r="N574" i="12"/>
  <c r="M575" i="12"/>
  <c r="O572" i="10"/>
  <c r="P571" i="10"/>
  <c r="M576" i="11"/>
  <c r="N576" i="11"/>
  <c r="N575" i="11"/>
  <c r="O573" i="10"/>
  <c r="P572" i="10"/>
  <c r="M576" i="12"/>
  <c r="N576" i="12"/>
  <c r="N575" i="12"/>
  <c r="O574" i="10"/>
  <c r="P573" i="10"/>
  <c r="P574" i="10"/>
  <c r="O575" i="10"/>
  <c r="O576" i="10"/>
  <c r="P576" i="10"/>
  <c r="P575" i="10"/>
</calcChain>
</file>

<file path=xl/sharedStrings.xml><?xml version="1.0" encoding="utf-8"?>
<sst xmlns="http://schemas.openxmlformats.org/spreadsheetml/2006/main" count="14726" uniqueCount="931">
  <si>
    <t>Source category gas</t>
  </si>
  <si>
    <t>kt CO2 equ.</t>
  </si>
  <si>
    <t>Trend</t>
  </si>
  <si>
    <t>Level</t>
  </si>
  <si>
    <t xml:space="preserve"> 1.A.1.a. Public electricity and heat production: Gaseous Fuels (CO₂)</t>
  </si>
  <si>
    <t>T</t>
  </si>
  <si>
    <t>L</t>
  </si>
  <si>
    <t xml:space="preserve"> 1.A.1.a. Public electricity and heat production: Liquid Fuels (CO₂)</t>
  </si>
  <si>
    <t xml:space="preserve"> 1.A.1.a. Public electricity and heat production: Other Fuels (CO₂)</t>
  </si>
  <si>
    <t xml:space="preserve"> 1.A.1.a. Public electricity and heat production: Peat (CO₂)</t>
  </si>
  <si>
    <t xml:space="preserve"> 1.A.1.a. Public electricity and heat production: Solid Fuels (CO₂)</t>
  </si>
  <si>
    <t xml:space="preserve"> 1.A.1.b. Petroleum refining: Gaseous Fuels (CO₂)</t>
  </si>
  <si>
    <t xml:space="preserve"> 1.A.1.b. Petroleum refining: Liquid Fuels (CO₂)</t>
  </si>
  <si>
    <t xml:space="preserve"> 1.A.1.c. Manufacture of solid fuels and other energy industries: Gaseous Fuels (CO₂)</t>
  </si>
  <si>
    <t xml:space="preserve"> 1.A.1.c. Manufacture of solid fuels and other energy industries: Solid Fuels (CO₂)</t>
  </si>
  <si>
    <t xml:space="preserve"> 1.A.2.a. Iron and steel: Gaseous Fuels (CO₂)</t>
  </si>
  <si>
    <t xml:space="preserve"> 1.A.2.a. Iron and steel: Liquid Fuels (CO₂)</t>
  </si>
  <si>
    <t xml:space="preserve"> 1.A.2.a. Iron and steel: Solid Fuels (CO₂)</t>
  </si>
  <si>
    <t xml:space="preserve"> 1.A.2.b. Non-ferrous metals: Gaseous Fuels (CO₂)</t>
  </si>
  <si>
    <t xml:space="preserve"> 1.A.2.c. Chemicals: Gaseous Fuels (CO₂)</t>
  </si>
  <si>
    <t xml:space="preserve"> 1.A.2.c. Chemicals: Liquid Fuels (CO₂)</t>
  </si>
  <si>
    <t xml:space="preserve"> 1.A.2.c. Chemicals: Solid Fuels (CO₂)</t>
  </si>
  <si>
    <t xml:space="preserve"> 1.A.2.d. Pulp, paper and print: Gaseous Fuels (CO₂)</t>
  </si>
  <si>
    <t xml:space="preserve"> 1.A.2.d. Pulp, paper and print: Liquid Fuels (CO₂)</t>
  </si>
  <si>
    <t xml:space="preserve"> 1.A.2.d. Pulp, paper and print: Solid Fuels (CO₂)</t>
  </si>
  <si>
    <t xml:space="preserve"> 1.A.2.e. Food processing, beverages and tobacco: Gaseous Fuels (CO₂)</t>
  </si>
  <si>
    <t xml:space="preserve"> 1.A.2.e. Food processing, beverages and tobacco: Liquid Fuels (CO₂)</t>
  </si>
  <si>
    <t xml:space="preserve"> 1.A.2.e. Food processing, beverages and tobacco: Solid Fuels (CO₂)</t>
  </si>
  <si>
    <t xml:space="preserve"> 1.A.2.f. Non-metallic minerals: Gaseous Fuels (CO₂)</t>
  </si>
  <si>
    <t xml:space="preserve"> 1.A.2.f. Non-metallic minerals: Liquid Fuels (CO₂)</t>
  </si>
  <si>
    <t xml:space="preserve"> 1.A.2.f. Non-metallic minerals: Other Fuels (CO₂)</t>
  </si>
  <si>
    <t xml:space="preserve"> 1.A.2.f. Non-metallic minerals: Solid Fuels (CO₂)</t>
  </si>
  <si>
    <t xml:space="preserve"> 1.A.2.g. Other: Gaseous Fuels (CO₂)</t>
  </si>
  <si>
    <t xml:space="preserve"> 1.A.2.g. Other: Liquid Fuels (CO₂)</t>
  </si>
  <si>
    <t xml:space="preserve"> 1.A.2.g. Other: Other Fuels (CO₂)</t>
  </si>
  <si>
    <t xml:space="preserve"> 1.A.2.g. Other: Solid Fuels (CO₂)</t>
  </si>
  <si>
    <t xml:space="preserve"> 1.A.3.a. Domestic aviation: Jet Kerosene (CO₂)</t>
  </si>
  <si>
    <t xml:space="preserve"> 1.A.3.b. Road transportation: Diesel Oil (CO₂)</t>
  </si>
  <si>
    <t xml:space="preserve"> 1.A.3.b. Road transportation: Diesel Oil (N₂O)</t>
  </si>
  <si>
    <t xml:space="preserve"> 1.A.3.b. Road transportation: Gaseous Fuels (CO₂)</t>
  </si>
  <si>
    <t xml:space="preserve"> 1.A.3.b. Road transportation: Gasoline (CH₄)</t>
  </si>
  <si>
    <t xml:space="preserve"> 1.A.3.b. Road transportation: Gasoline (CO₂)</t>
  </si>
  <si>
    <t xml:space="preserve"> 1.A.3.b. Road transportation: Liquefied Petroleum Gases (LPG) (CO₂)</t>
  </si>
  <si>
    <t xml:space="preserve"> 1.A.3.b. Road transportation: Other Fuels (CO₂)</t>
  </si>
  <si>
    <t xml:space="preserve"> 1.A.3.c. Railways: Liquid Fuels (CO₂)</t>
  </si>
  <si>
    <t xml:space="preserve"> 1.A.3.d. Domestic navigation: Gas/Diesel Oil (CO₂)</t>
  </si>
  <si>
    <t xml:space="preserve"> 1.A.3.d. Domestic navigation: Residual Fuel Oil (CO₂)</t>
  </si>
  <si>
    <t xml:space="preserve"> 1.A.4.a. Commercial/institutional: Gaseous Fuels (CO₂)</t>
  </si>
  <si>
    <t xml:space="preserve"> 1.A.4.a. Commercial/institutional: Liquid Fuels (CO₂)</t>
  </si>
  <si>
    <t xml:space="preserve"> 1.A.4.a. Commercial/institutional: Other Fuels (CO₂)</t>
  </si>
  <si>
    <t xml:space="preserve"> 1.A.4.a. Commercial/institutional: Solid Fuels (CO₂)</t>
  </si>
  <si>
    <t xml:space="preserve"> 1.A.4.b. Residential: Biomass (CH₄)</t>
  </si>
  <si>
    <t xml:space="preserve"> 1.A.4.b. Residential: Gaseous Fuels (CO₂)</t>
  </si>
  <si>
    <t xml:space="preserve"> 1.A.4.b. Residential: Liquid Fuels (CO₂)</t>
  </si>
  <si>
    <t xml:space="preserve"> 1.A.4.b. Residential: Solid Fuels (CH₄)</t>
  </si>
  <si>
    <t xml:space="preserve"> 1.A.4.b. Residential: Solid Fuels (CO₂)</t>
  </si>
  <si>
    <t xml:space="preserve"> 1.A.4.c. Agriculture/forestry/fishing: Gaseous Fuels (CO₂)</t>
  </si>
  <si>
    <t xml:space="preserve"> 1.A.4.c. Agriculture/forestry/fishing: Liquid Fuels (CO₂)</t>
  </si>
  <si>
    <t xml:space="preserve"> 1.A.4.c. Agriculture/forestry/fishing: Solid Fuels (CO₂)</t>
  </si>
  <si>
    <t xml:space="preserve"> 1.A.5.a  Stationary: Solid Fuels (CO₂)</t>
  </si>
  <si>
    <t xml:space="preserve"> 1.A.5.b  Mobile: Liquid Fuels (CO₂)</t>
  </si>
  <si>
    <t xml:space="preserve"> 1.B.1.a. Coal mining and handling: no classification (CH₄)</t>
  </si>
  <si>
    <t xml:space="preserve"> 1.B.2.a. Oil: no classification (CH₄)</t>
  </si>
  <si>
    <t xml:space="preserve"> 1.B.2.a. Oil: no classification (CO₂)</t>
  </si>
  <si>
    <t xml:space="preserve"> 1.B.2.b. Natural gas: no classification (CH₄)</t>
  </si>
  <si>
    <t xml:space="preserve"> 2.A.1. Cement production: no classification (CO₂)</t>
  </si>
  <si>
    <t xml:space="preserve"> 2.A.2. Lime production: no classification (CO₂)</t>
  </si>
  <si>
    <t xml:space="preserve"> 2.A.4. Other process uses of carbonates: no classification (CO₂)</t>
  </si>
  <si>
    <t xml:space="preserve"> 2.B.1. Ammonia production: no classification (CO₂)</t>
  </si>
  <si>
    <t xml:space="preserve"> 2.B.10. Other: no classification (CO₂)</t>
  </si>
  <si>
    <t xml:space="preserve"> 2.B.2. Nitric acid production: no classification (N₂O)</t>
  </si>
  <si>
    <t xml:space="preserve"> 2.B.3. Adipic acid production: no classification (N₂O)</t>
  </si>
  <si>
    <t xml:space="preserve"> 2.B.8. Petrochemical and carbon black production: no classification (CO₂)</t>
  </si>
  <si>
    <t xml:space="preserve"> 2.B.9. Fluorochemical production: no classification (Unspecified mix of HFCs and PFCs)</t>
  </si>
  <si>
    <t xml:space="preserve"> 2.C.1. Iron and steel production: no classification (CO₂)</t>
  </si>
  <si>
    <t xml:space="preserve"> 2.F.1. Refrigeration and air-conditioning: no classification (HFCs)</t>
  </si>
  <si>
    <t>3.A. Enteric fermentation: no classification (CH₄)</t>
  </si>
  <si>
    <t>3.B. Manure management: no classification (CH₄)</t>
  </si>
  <si>
    <t>3.B. Manure management: no classification (N₂O)</t>
  </si>
  <si>
    <t>3.D.1. Direct N₂O emissions from managed soils: Direct N₂O Emissions From Managed Soils (N₂O)</t>
  </si>
  <si>
    <t>3.D.2. Indirect N₂O emissions from managed soils: no classification (N₂O)</t>
  </si>
  <si>
    <t>3.G.1. Limestone CaCO₃: no classification (CO₂)</t>
  </si>
  <si>
    <t>4(II).D. Drainage &amp; rewetting and other management of soils (CO₂, N₂O, CH₄): Emissions and removals from drainage and rewetting and other management of organic and mineral soils (CH₄)</t>
  </si>
  <si>
    <t>4.A.1. Forest land remaining forest land: no classification (CO₂)</t>
  </si>
  <si>
    <t>4.A.1. Forest land remaining forest land: no classification (N₂O)</t>
  </si>
  <si>
    <t>4.A.2. Land converted to forest land: no classification (CO₂)</t>
  </si>
  <si>
    <t>4.B.1. Cropland remaining cropland: no classification (CO₂)</t>
  </si>
  <si>
    <t>4.B.2. Land converted to cropland: no classification (CO₂)</t>
  </si>
  <si>
    <t>4.C.1. Grassland remaining grassland: no classification (CO₂)</t>
  </si>
  <si>
    <t>4.C.2. Land converted to grassland: no classification (CO₂)</t>
  </si>
  <si>
    <t>4.D.1. Wetlands remaining wetlands: no classification (CH₄)</t>
  </si>
  <si>
    <t>4.D.1. Wetlands remaining wetlands: no classification (CO₂)</t>
  </si>
  <si>
    <t>4.E.2. Land converted to settlements: no classification (CO₂)</t>
  </si>
  <si>
    <t>4.E.2. Land converted to settlements: no classification (N₂O)</t>
  </si>
  <si>
    <t>5.A.1. Managed waste disposal sites: no classification (CH₄)</t>
  </si>
  <si>
    <t>5.A.2. Unmanaged waste disposal sites: no classification (CH₄)</t>
  </si>
  <si>
    <t>5.D.1. Domestic wastewater: no classification (CH₄)</t>
  </si>
  <si>
    <t>5.D.1. Domestic wastewater: no classification (N₂O)</t>
  </si>
  <si>
    <t>5.D.2. Industrial wastewater: no classification (CH₄)</t>
  </si>
  <si>
    <t>ID (for function "SVerweis")</t>
  </si>
  <si>
    <t>sector number</t>
  </si>
  <si>
    <t>sector name</t>
  </si>
  <si>
    <t>classification</t>
  </si>
  <si>
    <t>gas</t>
  </si>
  <si>
    <t>unit</t>
  </si>
  <si>
    <t>1990 (absolute)</t>
  </si>
  <si>
    <t>Absolute Change</t>
  </si>
  <si>
    <t>% Change</t>
  </si>
  <si>
    <t>Trend Assessment</t>
  </si>
  <si>
    <t>Percentage contibution to trend</t>
  </si>
  <si>
    <t>Cumulative Total</t>
  </si>
  <si>
    <t>0</t>
  </si>
  <si>
    <t>Totals</t>
  </si>
  <si>
    <t>Absolute Values</t>
  </si>
  <si>
    <t>Base Year</t>
  </si>
  <si>
    <t>Level Assessment</t>
  </si>
  <si>
    <t>1.A.1.a. Public electricity and heat production: Gaseous Fuels (CO₂)</t>
  </si>
  <si>
    <t>1.A.1.a. Public electricity and heat production: Liquid Fuels (CO₂)</t>
  </si>
  <si>
    <t>1.A.1.a. Public electricity and heat production: Other Fuels (CO₂)</t>
  </si>
  <si>
    <t>1.A.1.a. Public electricity and heat production: Peat (CO₂)</t>
  </si>
  <si>
    <t>1.A.1.a. Public electricity and heat production: Solid Fuels (CO₂)</t>
  </si>
  <si>
    <t>1.A.1.b. Petroleum refining: Gaseous Fuels (CO₂)</t>
  </si>
  <si>
    <t>1.A.1.b. Petroleum refining: Liquid Fuels (CO₂)</t>
  </si>
  <si>
    <t>1.A.1.c. Manufacture of solid fuels and other energy industries: Gaseous Fuels (CO₂)</t>
  </si>
  <si>
    <t>1.A.1.c. Manufacture of solid fuels and other energy industries: Solid Fuels (CO₂)</t>
  </si>
  <si>
    <t>1.A.2.a. Iron and steel: Gaseous Fuels (CO₂)</t>
  </si>
  <si>
    <t>1.A.2.a. Iron and steel: Liquid Fuels (CO₂)</t>
  </si>
  <si>
    <t>1.A.2.a. Iron and steel: Solid Fuels (CO₂)</t>
  </si>
  <si>
    <t>1.A.2.b. Non-ferrous metals: Gaseous Fuels (CO₂)</t>
  </si>
  <si>
    <t>1.A.2.c. Chemicals: Gaseous Fuels (CO₂)</t>
  </si>
  <si>
    <t>1.A.2.c. Chemicals: Liquid Fuels (CO₂)</t>
  </si>
  <si>
    <t>1.A.2.c. Chemicals: Solid Fuels (CO₂)</t>
  </si>
  <si>
    <t>1.A.2.d. Pulp, paper and print: Gaseous Fuels (CO₂)</t>
  </si>
  <si>
    <t>1.A.2.d. Pulp, paper and print: Liquid Fuels (CO₂)</t>
  </si>
  <si>
    <t>1.A.2.d. Pulp, paper and print: Solid Fuels (CO₂)</t>
  </si>
  <si>
    <t>1.A.2.e. Food processing, beverages and tobacco: Gaseous Fuels (CO₂)</t>
  </si>
  <si>
    <t>1.A.2.e. Food processing, beverages and tobacco: Liquid Fuels (CO₂)</t>
  </si>
  <si>
    <t>1.A.2.e. Food processing, beverages and tobacco: Solid Fuels (CO₂)</t>
  </si>
  <si>
    <t>1.A.2.f. Non-metallic minerals: Gaseous Fuels (CO₂)</t>
  </si>
  <si>
    <t>1.A.2.f. Non-metallic minerals: Liquid Fuels (CO₂)</t>
  </si>
  <si>
    <t>1.A.2.f. Non-metallic minerals: Other Fuels (CO₂)</t>
  </si>
  <si>
    <t>1.A.2.f. Non-metallic minerals: Solid Fuels (CO₂)</t>
  </si>
  <si>
    <t>1.A.2.g. Other: Gaseous Fuels (CO₂)</t>
  </si>
  <si>
    <t>1.A.2.g. Other: Liquid Fuels (CO₂)</t>
  </si>
  <si>
    <t>1.A.2.g. Other: Other Fuels (CO₂)</t>
  </si>
  <si>
    <t>1.A.2.g. Other: Solid Fuels (CO₂)</t>
  </si>
  <si>
    <t>1.A.3.a. Domestic aviation: Jet Kerosene (CO₂)</t>
  </si>
  <si>
    <t>1.A.3.b. Road transportation: Diesel Oil (CO₂)</t>
  </si>
  <si>
    <t>1.A.3.b. Road transportation: Diesel Oil (N₂O)</t>
  </si>
  <si>
    <t>1.A.3.b. Road transportation: Gaseous Fuels (CO₂)</t>
  </si>
  <si>
    <t>1.A.3.b. Road transportation: Gasoline (CH₄)</t>
  </si>
  <si>
    <t>1.A.3.b. Road transportation: Gasoline (CO₂)</t>
  </si>
  <si>
    <t>1.A.3.b. Road transportation: Liquefied Petroleum Gases (LPG) (CO₂)</t>
  </si>
  <si>
    <t>1.A.3.b 1.A.3.b. Road transportation: Other Fuels (CO₂)</t>
  </si>
  <si>
    <t>1.A.3.c. Railways: Liquid Fuels (CO₂)</t>
  </si>
  <si>
    <t>1.A.3.d. Domestic navigation: Gas/Diesel Oil (CO₂)</t>
  </si>
  <si>
    <t>1.A.4.a. Commercial/institutional: Gaseous Fuels (CO₂)</t>
  </si>
  <si>
    <t>1.A.4.a. Commercial/institutional: Liquid Fuels (CO₂)</t>
  </si>
  <si>
    <t>1.A.4.a. Commercial/institutional: Other Fuels (CO₂)</t>
  </si>
  <si>
    <t>1.A.4.a. Commercial/institutional: Solid Fuels (CO₂)</t>
  </si>
  <si>
    <t>1.A.4.b. Residential: Biomass (CH₄)</t>
  </si>
  <si>
    <t>1.A.4.b. Residential: Gaseous Fuels (CO₂)</t>
  </si>
  <si>
    <t>1.A.4.b. Residential: Liquid Fuels (CO₂)</t>
  </si>
  <si>
    <t>1.A.4.b. Residential: Solid Fuels (CH₄)</t>
  </si>
  <si>
    <t>1.A.4.b. Residential: Solid Fuels (CO₂)</t>
  </si>
  <si>
    <t>1.A.4.c. Agriculture/forestry/fishing: Gaseous Fuels (CO₂)</t>
  </si>
  <si>
    <t>1.A.4.c. Agriculture/forestry/fishing: Liquid Fuels (CO₂)</t>
  </si>
  <si>
    <t>1.A.4.c. Agriculture/forestry/fishing: Solid Fuels (CO₂)</t>
  </si>
  <si>
    <t>1.A.5.a  Stationary: Solid Fuels (CO₂)</t>
  </si>
  <si>
    <t>1.A.5.b  Mobile: Liquid Fuels (CO₂)</t>
  </si>
  <si>
    <t>1.B.1.a. Coal mining and handling: no classification (CH₄)</t>
  </si>
  <si>
    <t>1.B.2.a. Oil: no classification (CH₄)</t>
  </si>
  <si>
    <t>1.B.2.a. Oil: no classification (CO₂)</t>
  </si>
  <si>
    <t>1.B.2.b. Natural gas: no classification (CH₄)</t>
  </si>
  <si>
    <t>2.A.1. Cement production: no classification (CO₂)</t>
  </si>
  <si>
    <t>2.A.2. Lime production: no classification (CO₂)</t>
  </si>
  <si>
    <t>2.A.4. Other process uses of carbonates: no classification (CO₂)</t>
  </si>
  <si>
    <t>2.B.1. Ammonia production: no classification (CO₂)</t>
  </si>
  <si>
    <t>2.B.10. Other: no classification (CO₂)</t>
  </si>
  <si>
    <t>2.B.2. Nitric acid production: no classification (N₂O)</t>
  </si>
  <si>
    <t>2.B.3. Adipic acid production: no classification (N₂O)</t>
  </si>
  <si>
    <t>2.B.8. Petrochemical and carbon black production: no classification (CO₂)</t>
  </si>
  <si>
    <t>2.B.9. Fluorochemical production: no classification (Unspecified mix of HFCs and PFCs)</t>
  </si>
  <si>
    <t>2.C.1. Iron and steel production: no classification (CO₂)</t>
  </si>
  <si>
    <t>2.F.1. Refrigeration and air-conditioning: no classification (HFCs)</t>
  </si>
  <si>
    <t>1.A.5.b 1.A.5.b  Mobile: Liquid Fuels (CO₂)</t>
  </si>
  <si>
    <t>5.D.2 5.D.2. Industrial wastewater: no classification (CH₄)</t>
  </si>
  <si>
    <t>1.A.3.b 1.A.3.b. Road transportation: Diesel Oil (CO₂)</t>
  </si>
  <si>
    <t>1.A.3.b</t>
  </si>
  <si>
    <t>1.A.3.b. Road transportation</t>
  </si>
  <si>
    <t>Diesel Oil</t>
  </si>
  <si>
    <t>CO₂</t>
  </si>
  <si>
    <t>kt CO2 equivalent</t>
  </si>
  <si>
    <t>1.A.1.a 1.A.1.a. Public electricity and heat production: Solid Fuels (CO₂)</t>
  </si>
  <si>
    <t>1.A.1.a</t>
  </si>
  <si>
    <t>1.A.1.a. Public electricity and heat production</t>
  </si>
  <si>
    <t>Solid Fuels</t>
  </si>
  <si>
    <t>no classification</t>
  </si>
  <si>
    <t>1.A.1.a 1.A.1.a. Public electricity and heat production: Gaseous Fuels (CO₂)</t>
  </si>
  <si>
    <t>Gaseous Fuels</t>
  </si>
  <si>
    <t>1.A.4.b 1.A.4.b. Residential: Gaseous Fuels (CO₂)</t>
  </si>
  <si>
    <t>1.A.4.b</t>
  </si>
  <si>
    <t>1.A.4.b. Residential</t>
  </si>
  <si>
    <t>1.A.1.a 1.A.1.a. Public electricity and heat production: Liquid Fuels (CO₂)</t>
  </si>
  <si>
    <t>Liquid Fuels</t>
  </si>
  <si>
    <t>1.A.4.b 1.A.4.b. Residential: Solid Fuels (CO₂)</t>
  </si>
  <si>
    <t>2.F.1 2.F.1. Refrigeration and air-conditioning: no classification (HFCs)</t>
  </si>
  <si>
    <t>2.F.1</t>
  </si>
  <si>
    <t>2.F.1. Refrigeration and air-conditioning</t>
  </si>
  <si>
    <t>HFCs</t>
  </si>
  <si>
    <t>1.A.2.g 1.A.2.g. Other: Solid Fuels (CO₂)</t>
  </si>
  <si>
    <t>1.A.2.g</t>
  </si>
  <si>
    <t>1.A.2.g. Other</t>
  </si>
  <si>
    <t>1.A.4.a 1.A.4.a. Commercial/institutional: Gaseous Fuels (CO₂)</t>
  </si>
  <si>
    <t>1.A.4.a</t>
  </si>
  <si>
    <t>1.A.4.a. Commercial/institutional</t>
  </si>
  <si>
    <t>1.A.4.b 1.A.4.b. Residential: Liquid Fuels (CO₂)</t>
  </si>
  <si>
    <t>1.A.1.c 1.A.1.c. Manufacture of solid fuels and other energy industries: Solid Fuels (CO₂)</t>
  </si>
  <si>
    <t>1.A.1.c</t>
  </si>
  <si>
    <t>1.A.1.c. Manufacture of solid fuels and other energy industries</t>
  </si>
  <si>
    <t>1.B.1.a 1.B.1.a. Coal mining and handling: no classification (CH₄)</t>
  </si>
  <si>
    <t>1.B.1.a</t>
  </si>
  <si>
    <t>1.B.1.a. Coal mining and handling</t>
  </si>
  <si>
    <t>CH₄</t>
  </si>
  <si>
    <t>1.A.1.a 1.A.1.a. Public electricity and heat production: Other Fuels (CO₂)</t>
  </si>
  <si>
    <t>Other Fuels</t>
  </si>
  <si>
    <t>3.A 3.A. Enteric fermentation: no classification (CH₄)</t>
  </si>
  <si>
    <t>3.A</t>
  </si>
  <si>
    <t>3.A. Enteric fermentation</t>
  </si>
  <si>
    <t>1.A.4.a 1.A.4.a. Commercial/institutional: Solid Fuels (CO₂)</t>
  </si>
  <si>
    <t>1.A.4.a 1.A.4.a. Commercial/institutional: Liquid Fuels (CO₂)</t>
  </si>
  <si>
    <t>2.B.2 2.B.2. Nitric acid production: no classification (N₂O)</t>
  </si>
  <si>
    <t>2.B.2</t>
  </si>
  <si>
    <t>2.B.2. Nitric acid production</t>
  </si>
  <si>
    <t>N₂O</t>
  </si>
  <si>
    <t>1.A.2.f 1.A.2.f. Non-metallic minerals: Solid Fuels (CO₂)</t>
  </si>
  <si>
    <t>1.A.2.f</t>
  </si>
  <si>
    <t>1.A.2.f. Non-metallic minerals</t>
  </si>
  <si>
    <t>2.B.3 2.B.3. Adipic acid production: no classification (N₂O)</t>
  </si>
  <si>
    <t>2.B.3</t>
  </si>
  <si>
    <t>2.B.3. Adipic acid production</t>
  </si>
  <si>
    <t>1.A.2.a 1.A.2.a. Iron and steel: Solid Fuels (CO₂)</t>
  </si>
  <si>
    <t>1.A.2.a</t>
  </si>
  <si>
    <t>1.A.2.a. Iron and steel</t>
  </si>
  <si>
    <t>1.B.2.b 1.B.2.b. Natural gas: no classification (CH₄)</t>
  </si>
  <si>
    <t>1.B.2.b</t>
  </si>
  <si>
    <t>1.B.2.b. Natural gas</t>
  </si>
  <si>
    <t>1.A.2.g 1.A.2.g. Other: Liquid Fuels (CO₂)</t>
  </si>
  <si>
    <t>1.A.2.g 1.A.2.g. Other: Gaseous Fuels (CO₂)</t>
  </si>
  <si>
    <t>1.A.2.e 1.A.2.e. Food processing, beverages and tobacco: Gaseous Fuels (CO₂)</t>
  </si>
  <si>
    <t>1.A.2.e</t>
  </si>
  <si>
    <t>1.A.2.e. Food processing, beverages and tobacco</t>
  </si>
  <si>
    <t>1.A.4.c 1.A.4.c. Agriculture/forestry/fishing: Liquid Fuels (CO₂)</t>
  </si>
  <si>
    <t>1.A.4.c</t>
  </si>
  <si>
    <t>1.A.4.c. Agriculture/forestry/fishing</t>
  </si>
  <si>
    <t>1.A.1.b 1.A.1.b. Petroleum refining: Liquid Fuels (CO₂)</t>
  </si>
  <si>
    <t>1.A.1.b</t>
  </si>
  <si>
    <t>1.A.1.b. Petroleum refining</t>
  </si>
  <si>
    <t>3.D.1 3.D.1. Direct N₂O emissions from managed soils: Direct N₂O Emissions From Managed Soils (N₂O)</t>
  </si>
  <si>
    <t>3.D.1</t>
  </si>
  <si>
    <t>3.D.1. Direct N₂O emissions from managed soils</t>
  </si>
  <si>
    <t>Direct N₂O Emissions From Managed Soils</t>
  </si>
  <si>
    <t>1.A.2.f 1.A.2.f. Non-metallic minerals: Other Fuels (CO₂)</t>
  </si>
  <si>
    <t>1.A.1.b 1.A.1.b. Petroleum refining: Gaseous Fuels (CO₂)</t>
  </si>
  <si>
    <t>2.C.1 2.C.1. Iron and steel production: no classification (CO₂)</t>
  </si>
  <si>
    <t>2.C.1</t>
  </si>
  <si>
    <t>2.C.1. Iron and steel production</t>
  </si>
  <si>
    <t>5.A.2 5.A.2. Unmanaged waste disposal sites: no classification (CH₄)</t>
  </si>
  <si>
    <t>5.A.2</t>
  </si>
  <si>
    <t>5.A.2. Unmanaged waste disposal sites</t>
  </si>
  <si>
    <t>1.A.2.f 1.A.2.f. Non-metallic minerals: Gaseous Fuels (CO₂)</t>
  </si>
  <si>
    <t>1.A.3.b 1.A.3.b. Road transportation: Liquefied Petroleum Gases (LPG) (CO₂)</t>
  </si>
  <si>
    <t>Liquefied Petroleum Gases (LPG)</t>
  </si>
  <si>
    <t>1.A.2.f 1.A.2.f. Non-metallic minerals: Liquid Fuels (CO₂)</t>
  </si>
  <si>
    <t>3.B 3.B. Manure management: no classification (CH₄)</t>
  </si>
  <si>
    <t>3.B</t>
  </si>
  <si>
    <t>3.B. Manure management</t>
  </si>
  <si>
    <t>1.A.2.c 1.A.2.c. Chemicals: Liquid Fuels (CO₂)</t>
  </si>
  <si>
    <t>1.A.2.c</t>
  </si>
  <si>
    <t>1.A.2.c. Chemicals</t>
  </si>
  <si>
    <t>1.A.2.e 1.A.2.e. Food processing, beverages and tobacco: Liquid Fuels (CO₂)</t>
  </si>
  <si>
    <t>2.B.10 2.B.10. Other: no classification (CO₂)</t>
  </si>
  <si>
    <t>2.B.10</t>
  </si>
  <si>
    <t>2.B.10. Other</t>
  </si>
  <si>
    <t>5.D.1 5.D.1. Domestic wastewater: no classification (CH₄)</t>
  </si>
  <si>
    <t>5.D.1</t>
  </si>
  <si>
    <t>5.D.1. Domestic wastewater</t>
  </si>
  <si>
    <t>2.B.1 2.B.1. Ammonia production: no classification (CO₂)</t>
  </si>
  <si>
    <t>2.B.1</t>
  </si>
  <si>
    <t>2.B.1. Ammonia production</t>
  </si>
  <si>
    <t>1.A.3.a 1.A.3.a. Domestic aviation: Jet Kerosene (CO₂)</t>
  </si>
  <si>
    <t>1.A.3.a</t>
  </si>
  <si>
    <t>1.A.3.a. Domestic aviation</t>
  </si>
  <si>
    <t>Jet Kerosene</t>
  </si>
  <si>
    <t>1.A.2.d 1.A.2.d. Pulp, paper and print: Gaseous Fuels (CO₂)</t>
  </si>
  <si>
    <t>1.A.2.d</t>
  </si>
  <si>
    <t>1.A.2.d. Pulp, paper and print</t>
  </si>
  <si>
    <t>1.A.4.a 1.A.4.a. Commercial/institutional: Other Fuels (CO₂)</t>
  </si>
  <si>
    <t>1.A.2.d 1.A.2.d. Pulp, paper and print: Liquid Fuels (CO₂)</t>
  </si>
  <si>
    <t>1.A.3.b 1.A.3.b. Road transportation: Diesel Oil (N₂O)</t>
  </si>
  <si>
    <t>1.A.2.a 1.A.2.a. Iron and steel: Liquid Fuels (CO₂)</t>
  </si>
  <si>
    <t>1.A.4.b 1.A.4.b. Residential: Biomass (CH₄)</t>
  </si>
  <si>
    <t>Biomass</t>
  </si>
  <si>
    <t>5.D.1 5.D.1. Domestic wastewater: no classification (N₂O)</t>
  </si>
  <si>
    <t>1.A.2.e 1.A.2.e. Food processing, beverages and tobacco: Solid Fuels (CO₂)</t>
  </si>
  <si>
    <t>2.B.8 2.B.8. Petrochemical and carbon black production: no classification (CO₂)</t>
  </si>
  <si>
    <t>2.B.8</t>
  </si>
  <si>
    <t>2.B.8. Petrochemical and carbon black production</t>
  </si>
  <si>
    <t>1.A.4.c 1.A.4.c. Agriculture/forestry/fishing: Solid Fuels (CO₂)</t>
  </si>
  <si>
    <t>1.A.3.c 1.A.3.c. Railways: Liquid Fuels (CO₂)</t>
  </si>
  <si>
    <t>1.A.3.c</t>
  </si>
  <si>
    <t>1.A.3.c. Railways</t>
  </si>
  <si>
    <t>1.A.4.b 1.A.4.b. Residential: Solid Fuels (CH₄)</t>
  </si>
  <si>
    <t>1.A.5.a 1.A.5.a  Stationary: Solid Fuels (CO₂)</t>
  </si>
  <si>
    <t>1.A.5.a</t>
  </si>
  <si>
    <t>1.A.5.a  Stationary</t>
  </si>
  <si>
    <t>1.A.3.b 1.A.3.b. Road transportation: Gaseous Fuels (CO₂)</t>
  </si>
  <si>
    <t>1.A.2.b 1.A.2.b. Non-ferrous metals: Gaseous Fuels (CO₂)</t>
  </si>
  <si>
    <t>1.A.2.b</t>
  </si>
  <si>
    <t>1.A.2.b. Non-ferrous metals</t>
  </si>
  <si>
    <t>1.B.2.a 1.B.2.a. Oil: no classification (CH₄)</t>
  </si>
  <si>
    <t>1.B.2.a</t>
  </si>
  <si>
    <t>1.B.2.a. Oil</t>
  </si>
  <si>
    <t>1.A.2.a 1.A.2.a. Iron and steel: Gaseous Fuels (CO₂)</t>
  </si>
  <si>
    <t>1.B.2.a 1.B.2.a. Oil: no classification (CO₂)</t>
  </si>
  <si>
    <t>1.A.2.d 1.A.2.d. Pulp, paper and print: Solid Fuels (CO₂)</t>
  </si>
  <si>
    <t>1.A.1.a 1.A.1.a. Public electricity and heat production: Peat (CO₂)</t>
  </si>
  <si>
    <t>Peat</t>
  </si>
  <si>
    <t>1.A.2.g 1.A.2.g. Other: Other Fuels (CO₂)</t>
  </si>
  <si>
    <t>2.B.9 2.B.9. Fluorochemical production: no classification (Unspecified mix of HFCs and PFCs)</t>
  </si>
  <si>
    <t>2.B.9</t>
  </si>
  <si>
    <t>2.B.9. Fluorochemical production</t>
  </si>
  <si>
    <t>Unspecified mix of HFCs and PFCs</t>
  </si>
  <si>
    <t>1.A.3.b 1.A.3.b. Road transportation: Gasoline (CH₄)</t>
  </si>
  <si>
    <t>Gasoline</t>
  </si>
  <si>
    <t>1.A.4.c 1.A.4.c. Agriculture/forestry/fishing: Gaseous Fuels (CO₂)</t>
  </si>
  <si>
    <t>5.B.1 5.B.1. Composting: no classification (CH₄)</t>
  </si>
  <si>
    <t>5.B.1</t>
  </si>
  <si>
    <t>5.B.1. Composting</t>
  </si>
  <si>
    <t>1.A.5.b</t>
  </si>
  <si>
    <t>1.A.5.b  Mobile</t>
  </si>
  <si>
    <t>1.A.2.c 1.A.2.c. Chemicals: Gaseous Fuels (CO₂)</t>
  </si>
  <si>
    <t>2.F.3 2.F.3. Fire protection: no classification (HFCs)</t>
  </si>
  <si>
    <t>2.F.3</t>
  </si>
  <si>
    <t>2.F.3. Fire protection</t>
  </si>
  <si>
    <t>1.A.1.b 1.A.1.b. Petroleum refining: Solid Fuels (CO₂)</t>
  </si>
  <si>
    <t>1.A.1.c 1.A.1.c. Manufacture of solid fuels and other energy industries: Gaseous Fuels (CO₂)</t>
  </si>
  <si>
    <t>5.B.2 5.B.2. Anaerobic digestion at biogas facilities: no classification (CH₄)</t>
  </si>
  <si>
    <t>5.B.2</t>
  </si>
  <si>
    <t>5.B.2. Anaerobic digestion at biogas facilities</t>
  </si>
  <si>
    <t>1.A.1.a 1.A.1.a. Public electricity and heat production: Biomass (CH₄)</t>
  </si>
  <si>
    <t>5.A.3 5.A.3. Uncategorized waste disposal sites: no classification (CH₄)</t>
  </si>
  <si>
    <t>5.A.3</t>
  </si>
  <si>
    <t>5.A.3. Uncategorized waste disposal sites</t>
  </si>
  <si>
    <t>1.A.2.b 1.A.2.b. Non-ferrous metals: Solid Fuels (CO₂)</t>
  </si>
  <si>
    <t>2.B.4 2.B.4. Caprolactam, glyoxal and glyoxylic acid production: no classification (N₂O)</t>
  </si>
  <si>
    <t>2.B.4</t>
  </si>
  <si>
    <t>2.B.4. Caprolactam, glyoxal and glyoxylic acid production</t>
  </si>
  <si>
    <t>2.C.2 2.C.2. Ferroalloys production: no classification (CO₂)</t>
  </si>
  <si>
    <t>2.C.2</t>
  </si>
  <si>
    <t>2.C.2. Ferroalloys production</t>
  </si>
  <si>
    <t>2.F.4 2.F.4. Aerosols: no classification (HFCs)</t>
  </si>
  <si>
    <t>2.F.4</t>
  </si>
  <si>
    <t>2.F.4. Aerosols</t>
  </si>
  <si>
    <t>1.A.2.b 1.A.2.b. Non-ferrous metals: Liquid Fuels (CO₂)</t>
  </si>
  <si>
    <t>1.A.4.b 1.A.4.b. Residential: Peat (CO₂)</t>
  </si>
  <si>
    <t>1.B.2.c 1.B.2.c. Venting and flaring: no classification (CH₄)</t>
  </si>
  <si>
    <t>1.B.2.c</t>
  </si>
  <si>
    <t>1.B.2.c. Venting and flaring</t>
  </si>
  <si>
    <t>1.A.3.b 1.A.3.b. Road transportation: Gasoline (N₂O)</t>
  </si>
  <si>
    <t>5.B.1 5.B.1. Composting: no classification (N₂O)</t>
  </si>
  <si>
    <t>3.J 3.J  Other: no classification (CH₄)</t>
  </si>
  <si>
    <t>3.J</t>
  </si>
  <si>
    <t>3.J  Other</t>
  </si>
  <si>
    <t>3.D.2 3.D.2. Indirect N₂O emissions from managed soils: no classification (N₂O)</t>
  </si>
  <si>
    <t>3.D.2</t>
  </si>
  <si>
    <t>3.D.2. Indirect N₂O emissions from managed soils</t>
  </si>
  <si>
    <t>1.B.2.d 1.B.2.d  Other: no classification (CO₂)</t>
  </si>
  <si>
    <t>1.B.2.d</t>
  </si>
  <si>
    <t>1.B.2.d  Other</t>
  </si>
  <si>
    <t>1.A.4.b 1.A.4.b. Residential: Biomass (N₂O)</t>
  </si>
  <si>
    <t>1.A.3.d 1.A.3.d. Domestic navigation: Gas/Diesel Oil (CO₂)</t>
  </si>
  <si>
    <t>1.A.3.d</t>
  </si>
  <si>
    <t>1.A.3.d. Domestic navigation</t>
  </si>
  <si>
    <t>Gas/Diesel Oil</t>
  </si>
  <si>
    <t>2.C.3 2.C.3. Aluminium production: no classification (CO₂)</t>
  </si>
  <si>
    <t>2.C.3</t>
  </si>
  <si>
    <t>2.C.3. Aluminium production</t>
  </si>
  <si>
    <t>2.F.2 2.F.2. Foam blowing agents: no classification (HFCs)</t>
  </si>
  <si>
    <t>2.F.2</t>
  </si>
  <si>
    <t>2.F.2. Foam blowing agents</t>
  </si>
  <si>
    <t>3.H 3.H. Urea application: no classification (CO₂)</t>
  </si>
  <si>
    <t>3.H</t>
  </si>
  <si>
    <t>3.H. Urea application</t>
  </si>
  <si>
    <t>3.G.2 3.G.2. Dolomite CaMg(CO₃)₂: no classification (CO₂)</t>
  </si>
  <si>
    <t>3.G.2</t>
  </si>
  <si>
    <t>3.G.2. Dolomite CaMg(CO₃)₂</t>
  </si>
  <si>
    <t>1.A.1.a 1.A.1.a. Public electricity and heat production: Biomass (N₂O)</t>
  </si>
  <si>
    <t>1.A.4.c 1.A.4.c. Agriculture/forestry/fishing: Gaseous Fuels (CH₄)</t>
  </si>
  <si>
    <t>1.A.1.a 1.A.1.a. Public electricity and heat production: Solid Fuels (N₂O)</t>
  </si>
  <si>
    <t>2.A.3 2.A.3. Glass production: no classification (CO₂)</t>
  </si>
  <si>
    <t>2.A.3</t>
  </si>
  <si>
    <t>2.A.3. Glass production</t>
  </si>
  <si>
    <t>1.A.1.a 1.A.1.a. Public electricity and heat production: Gaseous Fuels (CH₄)</t>
  </si>
  <si>
    <t>1.B.1.b 1.B.1.b. Fuel transformation: no classification (CO₂)</t>
  </si>
  <si>
    <t>1.B.1.b</t>
  </si>
  <si>
    <t>1.B.1.b. Fuel transformation</t>
  </si>
  <si>
    <t>2.B.9 2.B.9. Fluorochemical production: no classification (SF₆)</t>
  </si>
  <si>
    <t>SF₆</t>
  </si>
  <si>
    <t>1.A.4.a 1.A.4.a. Commercial/institutional: Solid Fuels (CH₄)</t>
  </si>
  <si>
    <t>1.A.4.c 1.A.4.c. Agriculture/forestry/fishing: Liquid Fuels (N₂O)</t>
  </si>
  <si>
    <t>2.B.5 2.B.5. Carbide production: no classification (CO₂)</t>
  </si>
  <si>
    <t>2.B.5</t>
  </si>
  <si>
    <t>2.B.5. Carbide production</t>
  </si>
  <si>
    <t>2.A.1 2.A.1. Cement production: no classification (CO₂)</t>
  </si>
  <si>
    <t>2.A.1</t>
  </si>
  <si>
    <t>2.A.1. Cement production</t>
  </si>
  <si>
    <t>2.A.4 2.A.4. Other process uses of carbonates: no classification (CO₂)</t>
  </si>
  <si>
    <t>2.A.4</t>
  </si>
  <si>
    <t>2.A.4. Other process uses of carbonates</t>
  </si>
  <si>
    <t>2.A.2 2.A.2. Lime production: no classification (CO₂)</t>
  </si>
  <si>
    <t>2.A.2</t>
  </si>
  <si>
    <t>2.A.2. Lime production</t>
  </si>
  <si>
    <t>1.A.1.c 1.A.1.c. Manufacture of solid fuels and other energy industries: Liquid Fuels (CO₂)</t>
  </si>
  <si>
    <t>5.A.1 5.A.1. Managed waste disposal sites: no classification (CH₄)</t>
  </si>
  <si>
    <t>5.A.1</t>
  </si>
  <si>
    <t>5.A.1. Managed waste disposal sites</t>
  </si>
  <si>
    <t>1.B.2.b 1.B.2.b. Natural gas: no classification (CO₂)</t>
  </si>
  <si>
    <t>1.A.3.b 1.A.3.b. Road transportation: Gasoline (CO₂)</t>
  </si>
  <si>
    <t>1.A.2.c 1.A.2.c. Chemicals: Other Fuels (CO₂)</t>
  </si>
  <si>
    <t>5.D.2</t>
  </si>
  <si>
    <t>5.D.2. Industrial wastewater</t>
  </si>
  <si>
    <t>2.D.2 2.D.2. Paraffin wax use: no classification (CO₂)</t>
  </si>
  <si>
    <t>2.D.2</t>
  </si>
  <si>
    <t>2.D.2. Paraffin wax use</t>
  </si>
  <si>
    <t>2.G.3 2.G.3. N₂O from product uses: no classification (N₂O)</t>
  </si>
  <si>
    <t>2.G.3</t>
  </si>
  <si>
    <t>2.G.3. N₂O from product uses</t>
  </si>
  <si>
    <t>2.G.2 2.G.2. SF₆ and PFCs from other product use: no classification (SF₆)</t>
  </si>
  <si>
    <t>2.G.2</t>
  </si>
  <si>
    <t>2.G.2. SF₆ and PFCs from other product use</t>
  </si>
  <si>
    <t>1.B.2.c 1.B.2.c. Venting and flaring: no classification (CO₂)</t>
  </si>
  <si>
    <t>1.A.3.b 1.A.3.b. Road transportation: Biomass (N₂O)</t>
  </si>
  <si>
    <t>1.A.1.a 1.A.1.a. Public electricity and heat production: Gaseous Fuels (N₂O)</t>
  </si>
  <si>
    <t>1.A.4.c 1.A.4.c. Agriculture/forestry/fishing: Biomass (CH₄)</t>
  </si>
  <si>
    <t>1.A.2.d 1.A.2.d. Pulp, paper and print: Other Fuels (CO₂)</t>
  </si>
  <si>
    <t>1.A.5.a 1.A.5.a  Stationary: Liquid Fuels (CO₂)</t>
  </si>
  <si>
    <t>1.A.2.d 1.A.2.d. Pulp, paper and print: Peat (CO₂)</t>
  </si>
  <si>
    <t>3.B 3.B. Manure management: no classification (N₂O)</t>
  </si>
  <si>
    <t>3.G.1 3.G.1. Limestone CaCO₃: no classification (CO₂)</t>
  </si>
  <si>
    <t>3.G.1</t>
  </si>
  <si>
    <t>3.G.1. Limestone CaCO₃</t>
  </si>
  <si>
    <t>1.A.2.a 1.A.2.a. Iron and steel: Other Fuels (CO₂)</t>
  </si>
  <si>
    <t>1.A.4.b 1.A.4.b. Residential: Solid Fuels (N₂O)</t>
  </si>
  <si>
    <t>1.A.3.c 1.A.3.c. Railways: Solid Fuels (CO₂)</t>
  </si>
  <si>
    <t>1.A.3.e 1.A.3.e. Other transportation: Gaseous Fuels (CO₂)</t>
  </si>
  <si>
    <t>1.A.3.e</t>
  </si>
  <si>
    <t>1.A.3.e. Other transportation</t>
  </si>
  <si>
    <t>2.C.6 2.C.6. Zinc production: no classification (CO₂)</t>
  </si>
  <si>
    <t>2.C.6</t>
  </si>
  <si>
    <t>2.C.6. Zinc production</t>
  </si>
  <si>
    <t>2.D.3 2.D.3. Other: no classification (CO₂)</t>
  </si>
  <si>
    <t>2.D.3</t>
  </si>
  <si>
    <t>2.D.3. Other</t>
  </si>
  <si>
    <t>1.A.4.a 1.A.4.a. Commercial/institutional: Biomass (CH₄)</t>
  </si>
  <si>
    <t>3.C.1 3.C.1. Irrigated: no classification (CH₄)</t>
  </si>
  <si>
    <t>3.C.1</t>
  </si>
  <si>
    <t>3.C.1. Irrigated</t>
  </si>
  <si>
    <t>1.A.1.b 1.A.1.b. Petroleum refining: Other Fuels (CO₂)</t>
  </si>
  <si>
    <t>1.A.3.d 1.A.3.d. Domestic navigation: Gasoline (CO₂)</t>
  </si>
  <si>
    <t>1.A.2.c 1.A.2.c. Chemicals: Solid Fuels (CO₂)</t>
  </si>
  <si>
    <t>1.A.2.g 1.A.2.g. Other: Solid Fuels (N₂O)</t>
  </si>
  <si>
    <t>1.B.2.d 1.B.2.d  Other: no classification (CH₄)</t>
  </si>
  <si>
    <t>2.B.8 2.B.8. Petrochemical and carbon black production: no classification (CH₄)</t>
  </si>
  <si>
    <t>3.F.1 3.F.1. Cereals: Cereals (CH₄)</t>
  </si>
  <si>
    <t>3.F.1</t>
  </si>
  <si>
    <t>3.F.1. Cereals</t>
  </si>
  <si>
    <t>Cereals</t>
  </si>
  <si>
    <t>1.A.4.c 1.A.4.c. Agriculture/forestry/fishing: Solid Fuels (CH₄)</t>
  </si>
  <si>
    <t>1.A.1.c 1.A.1.c. Manufacture of solid fuels and other energy industries: Solid Fuels (N₂O)</t>
  </si>
  <si>
    <t>1.A.2.c 1.A.2.c. Chemicals: Gaseous Fuels (CH₄)</t>
  </si>
  <si>
    <t>1.A.1.c 1.A.1.c. Manufacture of solid fuels and other energy industries: Other Fuels (CO₂)</t>
  </si>
  <si>
    <t>2.B.7 2.B.7. Soda ash production: no classification (CO₂)</t>
  </si>
  <si>
    <t>2.B.7</t>
  </si>
  <si>
    <t>2.B.7. Soda ash production</t>
  </si>
  <si>
    <t>1.B.1.a 1.B.1.a. Coal mining and handling: no classification (CO₂)</t>
  </si>
  <si>
    <t>1.A.2.e 1.A.2.e. Food processing, beverages and tobacco: Biomass (CH₄)</t>
  </si>
  <si>
    <t>1.A.2.g 1.A.2.g. Other: Biomass (N₂O)</t>
  </si>
  <si>
    <t>1.A.2.g 1.A.2.g. Other: Gaseous Fuels (CH₄)</t>
  </si>
  <si>
    <t>1.A.3.c 1.A.3.c. Railways: Liquid Fuels (N₂O)</t>
  </si>
  <si>
    <t>1.A.2.d 1.A.2.d. Pulp, paper and print: Biomass (N₂O)</t>
  </si>
  <si>
    <t>1.A.3.b 1.A.3.b. Road transportation: Other Liquid Fuels (CO₂)</t>
  </si>
  <si>
    <t>Other Liquid Fuels</t>
  </si>
  <si>
    <t>2.C.4 2.C.4. Magnesium production: no classification (SF₆)</t>
  </si>
  <si>
    <t>2.C.4</t>
  </si>
  <si>
    <t>2.C.4. Magnesium production</t>
  </si>
  <si>
    <t>2.E.1 2.E.1. Integrated circuit or semiconductor: no classification (PFCs)</t>
  </si>
  <si>
    <t>2.E.1</t>
  </si>
  <si>
    <t>2.E.1. Integrated circuit or semiconductor</t>
  </si>
  <si>
    <t>PFCs</t>
  </si>
  <si>
    <t>1.A.1.a 1.A.1.a. Public electricity and heat production: Other Fuels (N₂O)</t>
  </si>
  <si>
    <t>1.A.2.e 1.A.2.e. Food processing, beverages and tobacco: Gaseous Fuels (CH₄)</t>
  </si>
  <si>
    <t>1.A.2.f 1.A.2.f. Non-metallic minerals: Solid Fuels (N₂O)</t>
  </si>
  <si>
    <t>1.A.5.a 1.A.5.a  Stationary: Solid Fuels (CH₄)</t>
  </si>
  <si>
    <t>1.A.4.b 1.A.4.b. Residential: Liquid Fuels (N₂O)</t>
  </si>
  <si>
    <t>1.A.3.a 1.A.3.a. Domestic aviation: Aviation Gasoline (CO₂)</t>
  </si>
  <si>
    <t>Aviation Gasoline</t>
  </si>
  <si>
    <t>1.A.2.f 1.A.2.f. Non-metallic minerals: Other Fuels (N₂O)</t>
  </si>
  <si>
    <t>1.A.2.g 1.A.2.g. Other: Biomass (CH₄)</t>
  </si>
  <si>
    <t>1.A.4.c 1.A.4.c. Agriculture/forestry/fishing: Peat (CO₂)</t>
  </si>
  <si>
    <t>2.C.1 2.C.1. Iron and steel production: no classification (CH₄)</t>
  </si>
  <si>
    <t>1.A.3.b 1.A.3.b. Road transportation: Diesel Oil (CH₄)</t>
  </si>
  <si>
    <t>1.A.1.a 1.A.1.a. Public electricity and heat production: Liquid Fuels (N₂O)</t>
  </si>
  <si>
    <t>2.F.6 2.F.6. Other applications: no classification (HFCs)</t>
  </si>
  <si>
    <t>2.F.6</t>
  </si>
  <si>
    <t>2.F.6. Other applications</t>
  </si>
  <si>
    <t>1.A.3.d 1.A.3.d. Domestic navigation: Residual Fuel Oil (CO₂)</t>
  </si>
  <si>
    <t>Residual Fuel Oil</t>
  </si>
  <si>
    <t>1.A.4.c 1.A.4.c. Agriculture/forestry/fishing: Biomass (N₂O)</t>
  </si>
  <si>
    <t>1.A.4.b 1.A.4.b. Residential: Gaseous Fuels (CH₄)</t>
  </si>
  <si>
    <t>1.A.4.a 1.A.4.a. Commercial/institutional: Biomass (N₂O)</t>
  </si>
  <si>
    <t>3.F.3 3.F.3. Tubers and roots: Tubers and Roots (CH₄)</t>
  </si>
  <si>
    <t>3.F.3</t>
  </si>
  <si>
    <t>3.F.3. Tubers and roots</t>
  </si>
  <si>
    <t>Tubers and Roots</t>
  </si>
  <si>
    <t>3.I 3.I. Other carbon-containing fertilizers: no classification (CO₂)</t>
  </si>
  <si>
    <t>3.I</t>
  </si>
  <si>
    <t>3.I. Other carbon-containing fertilizers</t>
  </si>
  <si>
    <t>1.A.4.a 1.A.4.a. Commercial/institutional: Other Fuels (N₂O)</t>
  </si>
  <si>
    <t>1.A.4.b 1.A.4.b. Residential: Peat (CH₄)</t>
  </si>
  <si>
    <t>5.C.2 5.C.2. Open burning of waste: no classification (CH₄)</t>
  </si>
  <si>
    <t>5.C.2</t>
  </si>
  <si>
    <t>5.C.2. Open burning of waste</t>
  </si>
  <si>
    <t>3.J 3.J  Other: no classification (N₂O)</t>
  </si>
  <si>
    <t>1.A.4.a 1.A.4.a. Commercial/institutional: Gaseous Fuels (CH₄)</t>
  </si>
  <si>
    <t>1.A.2.c 1.A.2.c. Chemicals: Peat (CO₂)</t>
  </si>
  <si>
    <t>2.H 2.H  Other: no classification (Unspecified mix of HFCs and PFCs)</t>
  </si>
  <si>
    <t>2.H</t>
  </si>
  <si>
    <t>2.H  Other</t>
  </si>
  <si>
    <t>2.C.7 2.C.7. Other: no classification (CO₂)</t>
  </si>
  <si>
    <t>2.C.7</t>
  </si>
  <si>
    <t>2.C.7. Other</t>
  </si>
  <si>
    <t>1.A.4.b 1.A.4.b. Residential: Gaseous Fuels (N₂O)</t>
  </si>
  <si>
    <t>1.A.2.f 1.A.2.f. Non-metallic minerals: Liquid Fuels (N₂O)</t>
  </si>
  <si>
    <t>1.A.2.g 1.A.2.g. Other: Gaseous Fuels (N₂O)</t>
  </si>
  <si>
    <t>5.C.1 5.C.1. Waste incineration: no classification (CO₂)</t>
  </si>
  <si>
    <t>5.C.1</t>
  </si>
  <si>
    <t>5.C.1. Waste incineration</t>
  </si>
  <si>
    <t>1.B.1.b 1.B.1.b. Fuel transformation: no classification (CH₄)</t>
  </si>
  <si>
    <t>1.A.4.a 1.A.4.a. Commercial/institutional: Peat (CO₂)</t>
  </si>
  <si>
    <t>1.A.5.a 1.A.5.a  Stationary: Gaseous Fuels (CO₂)</t>
  </si>
  <si>
    <t>1.A.2.d 1.A.2.d. Pulp, paper and print: Biomass (CH₄)</t>
  </si>
  <si>
    <t>1.A.1.c 1.A.1.c. Manufacture of solid fuels and other energy industries: Solid Fuels (CH₄)</t>
  </si>
  <si>
    <t>5.B.2 5.B.2. Anaerobic digestion at biogas facilities: no classification (N₂O)</t>
  </si>
  <si>
    <t>5.D.2 5.D.2. Industrial wastewater: no classification (N₂O)</t>
  </si>
  <si>
    <t>1.A.2.f 1.A.2.f. Non-metallic minerals: Biomass (N₂O)</t>
  </si>
  <si>
    <t>1.A.4.b 1.A.4.b. Residential: Liquid Fuels (CH₄)</t>
  </si>
  <si>
    <t>1.A.2.e 1.A.2.e. Food processing, beverages and tobacco: Peat (CO₂)</t>
  </si>
  <si>
    <t>1.A.2.e 1.A.2.e. Food processing, beverages and tobacco: Biomass (N₂O)</t>
  </si>
  <si>
    <t>2.F.1 2.F.1. Refrigeration and air-conditioning: no classification (PFCs)</t>
  </si>
  <si>
    <t>1.A.4.a 1.A.4.a. Commercial/institutional: Liquid Fuels (N₂O)</t>
  </si>
  <si>
    <t>1.A.3.d 1.A.3.d. Domestic navigation: Gaseous Fuels (CO₂)</t>
  </si>
  <si>
    <t>1.A.2.f 1.A.2.f. Non-metallic minerals: Other Fuels (CH₄)</t>
  </si>
  <si>
    <t>5.C.2 5.C.2. Open burning of waste: no classification (N₂O)</t>
  </si>
  <si>
    <t>5.D.3 5.D.3  Other: no classification (CH₄)</t>
  </si>
  <si>
    <t>5.D.3</t>
  </si>
  <si>
    <t>5.D.3  Other</t>
  </si>
  <si>
    <t>1.A.1.a 1.A.1.a. Public electricity and heat production: Liquid Fuels (CH₄)</t>
  </si>
  <si>
    <t>1.A.1.c 1.A.1.c. Manufacture of solid fuels and other energy industries: Peat (CO₂)</t>
  </si>
  <si>
    <t>2.B.6 2.B.6. Titanium dioxide production: no classification (CO₂)</t>
  </si>
  <si>
    <t>2.B.6</t>
  </si>
  <si>
    <t>2.B.6. Titanium dioxide production</t>
  </si>
  <si>
    <t>1.A.4.a 1.A.4.a. Commercial/institutional: Solid Fuels (N₂O)</t>
  </si>
  <si>
    <t>3.F.1 3.F.1. Cereals: Cereals (N₂O)</t>
  </si>
  <si>
    <t>1.A.2.g 1.A.2.g. Other: Solid Fuels (CH₄)</t>
  </si>
  <si>
    <t>1.A.2.g 1.A.2.g. Other: Liquid Fuels (N₂O)</t>
  </si>
  <si>
    <t>1.A.2.a 1.A.2.a. Iron and steel: Solid Fuels (N₂O)</t>
  </si>
  <si>
    <t>1.A.3.b 1.A.3.b. Road transportation: Biomass (CH₄)</t>
  </si>
  <si>
    <t>1.A.4.a 1.A.4.a. Commercial/institutional: Gaseous Fuels (N₂O)</t>
  </si>
  <si>
    <t>1.A.2.f 1.A.2.f. Non-metallic minerals: Solid Fuels (CH₄)</t>
  </si>
  <si>
    <t>2.E.1 2.E.1. Integrated circuit or semiconductor: no classification (NF₃)</t>
  </si>
  <si>
    <t>NF₃</t>
  </si>
  <si>
    <t>1.A.3.b 1.A.3.b. Road transportation: Liquefied Petroleum Gases (LPG) (N₂O)</t>
  </si>
  <si>
    <t>1.A.1.b 1.A.1.b. Petroleum refining: Liquid Fuels (N₂O)</t>
  </si>
  <si>
    <t>1.A.4.c 1.A.4.c. Agriculture/forestry/fishing: Other Fuels (CO₂)</t>
  </si>
  <si>
    <t>2.F.1 2.F.1. Refrigeration and air-conditioning: no classification (Unspecified mix of HFCs and PFCs)</t>
  </si>
  <si>
    <t>1.A.1.a 1.A.1.a. Public electricity and heat production: Solid Fuels (CH₄)</t>
  </si>
  <si>
    <t>1.A.2.d 1.A.2.d. Pulp, paper and print: Gaseous Fuels (CH₄)</t>
  </si>
  <si>
    <t>1.A.2.e 1.A.2.e. Food processing, beverages and tobacco: Other Fuels (CO₂)</t>
  </si>
  <si>
    <t>1.A.1.b 1.A.1.b. Petroleum refining: Gaseous Fuels (N₂O)</t>
  </si>
  <si>
    <t>1.A.3.b 1.A.3.b. Road transportation: Gaseous Fuels (CH₄)</t>
  </si>
  <si>
    <t>1.A.2.f 1.A.2.f. Non-metallic minerals: Biomass (CH₄)</t>
  </si>
  <si>
    <t>1.A.2.f 1.A.2.f. Non-metallic minerals: Gaseous Fuels (CH₄)</t>
  </si>
  <si>
    <t>1.B.1.c 1.B.1.c  Other: no classification (CO₂)</t>
  </si>
  <si>
    <t>1.B.1.c</t>
  </si>
  <si>
    <t>1.B.1.c  Other</t>
  </si>
  <si>
    <t>2.D.1 2.D.1. Lubricant use: no classification (CO₂)</t>
  </si>
  <si>
    <t>2.D.1</t>
  </si>
  <si>
    <t>2.D.1. Lubricant use</t>
  </si>
  <si>
    <t>1.A.3.d 1.A.3.d. Domestic navigation: Gas/Diesel Oil (N₂O)</t>
  </si>
  <si>
    <t>2.H 2.H  Other: no classification (CO₂)</t>
  </si>
  <si>
    <t>1.A.2.a 1.A.2.a. Iron and steel: Solid Fuels (CH₄)</t>
  </si>
  <si>
    <t>1.A.5.b 1.A.5.b  Mobile: Liquid Fuels (N₂O)</t>
  </si>
  <si>
    <t>5.D.3 5.D.3  Other: no classification (N₂O)</t>
  </si>
  <si>
    <t>1.A.4.c 1.A.4.c. Agriculture/forestry/fishing: Liquid Fuels (CH₄)</t>
  </si>
  <si>
    <t>2.C.5 2.C.5. Lead production: no classification (CO₂)</t>
  </si>
  <si>
    <t>2.C.5</t>
  </si>
  <si>
    <t>2.C.5. Lead production</t>
  </si>
  <si>
    <t>1.A.3.a 1.A.3.a. Domestic aviation: Jet Kerosene (N₂O)</t>
  </si>
  <si>
    <t>2.H 2.H  Other: no classification (N₂O)</t>
  </si>
  <si>
    <t>1.A.2.b 1.A.2.b. Non-ferrous metals: Other Fuels (CO₂)</t>
  </si>
  <si>
    <t>1.A.2.f 1.A.2.f. Non-metallic minerals: Gaseous Fuels (N₂O)</t>
  </si>
  <si>
    <t>1.A.1.a 1.A.1.a. Public electricity and heat production: Peat (N₂O)</t>
  </si>
  <si>
    <t>2.E.1 2.E.1. Integrated circuit or semiconductor: no classification (SF₆)</t>
  </si>
  <si>
    <t>1.A.1.c 1.A.1.c. Manufacture of solid fuels and other energy industries: Biomass (N₂O)</t>
  </si>
  <si>
    <t>1.A.3.e 1.A.3.e. Other transportation: Liquid Fuels (CO₂)</t>
  </si>
  <si>
    <t>1.A.2.c 1.A.2.c. Chemicals: Liquid Fuels (N₂O)</t>
  </si>
  <si>
    <t>3.F.3 3.F.3. Tubers and roots: Tubers and Roots (N₂O)</t>
  </si>
  <si>
    <t>1.A.3.e 1.A.3.e. Other transportation: Solid Fuels (CO₂)</t>
  </si>
  <si>
    <t>1.A.4.a 1.A.4.a. Commercial/institutional: Liquid Fuels (CH₄)</t>
  </si>
  <si>
    <t>2.B.10 2.B.10. Other: no classification (N₂O)</t>
  </si>
  <si>
    <t>2.B.10 2.B.10. Other: no classification (CH₄)</t>
  </si>
  <si>
    <t>1.A.2.g 1.A.2.g. Other: Liquid Fuels (CH₄)</t>
  </si>
  <si>
    <t>2.F.5 2.F.5. Solvents: no classification (HFCs)</t>
  </si>
  <si>
    <t>2.F.5</t>
  </si>
  <si>
    <t>2.F.5. Solvents</t>
  </si>
  <si>
    <t>1.A.2.e 1.A.2.e. Food processing, beverages and tobacco: Liquid Fuels (N₂O)</t>
  </si>
  <si>
    <t>1.A.2.g 1.A.2.g. Other: Other Fuels (N₂O)</t>
  </si>
  <si>
    <t>1.A.1.c 1.A.1.c. Manufacture of solid fuels and other energy industries: Biomass (CH₄)</t>
  </si>
  <si>
    <t>1.A.2.a 1.A.2.a. Iron and steel: Gaseous Fuels (N₂O)</t>
  </si>
  <si>
    <t>2.G.2 2.G.2. SF₆ and PFCs from other product use: no classification (PFCs)</t>
  </si>
  <si>
    <t>1.A.1.a 1.A.1.a. Public electricity and heat production: Other Fuels (CH₄)</t>
  </si>
  <si>
    <t>2.G.4 2.G.4  Other: no classification (CH₄)</t>
  </si>
  <si>
    <t>2.G.4</t>
  </si>
  <si>
    <t>2.G.4  Other</t>
  </si>
  <si>
    <t>2.G.4 2.G.4  Other: no classification (HFCs)</t>
  </si>
  <si>
    <t>5.E 5.E  Other: no classification (CH₄)</t>
  </si>
  <si>
    <t>5.E</t>
  </si>
  <si>
    <t>5.E  Other</t>
  </si>
  <si>
    <t>1.A.3.b 1.A.3.b. Road transportation: Liquefied Petroleum Gases (LPG) (CH₄)</t>
  </si>
  <si>
    <t>3.F.5 3.F.5  Other: Other Agricultural residues (CH₄)</t>
  </si>
  <si>
    <t>3.F.5</t>
  </si>
  <si>
    <t>3.F.5  Other</t>
  </si>
  <si>
    <t>Other Agricultural residues</t>
  </si>
  <si>
    <t>5.E 5.E  Other: no classification (N₂O)</t>
  </si>
  <si>
    <t>1.A.2.g 1.A.2.g. Other: Peat (CO₂)</t>
  </si>
  <si>
    <t>1.A.3.d 1.A.3.d. Domestic navigation: Other Liquid Fuels (CO₂)</t>
  </si>
  <si>
    <t>1.A.4.a 1.A.4.a. Commercial/institutional: Other Fuels (CH₄)</t>
  </si>
  <si>
    <t>1.A.5.b 1.A.5.b  Mobile: Liquid Fuels (CH₄)</t>
  </si>
  <si>
    <t>5.C.2 5.C.2. Open burning of waste: no classification (CO₂)</t>
  </si>
  <si>
    <t>1.A.2.e 1.A.2.e. Food processing, beverages and tobacco: Solid Fuels (N₂O)</t>
  </si>
  <si>
    <t>2.G.4 2.G.4  Other: no classification (CO₂)</t>
  </si>
  <si>
    <t>1.A.3.d 1.A.3.d. Domestic navigation: Gaseous Fuels (CH₄)</t>
  </si>
  <si>
    <t>1.A.3.b 1.A.3.b. Road transportation: Gaseous Fuels (N₂O)</t>
  </si>
  <si>
    <t>5.C.1 5.C.1. Waste incineration: no classification (N₂O)</t>
  </si>
  <si>
    <t>1.A.2.e 1.A.2.e. Food processing, beverages and tobacco: Gaseous Fuels (N₂O)</t>
  </si>
  <si>
    <t>2.G.1 2.G.1. Electrical equipment: no classification (SF₆)</t>
  </si>
  <si>
    <t>2.G.1</t>
  </si>
  <si>
    <t>2.G.1. Electrical equipment</t>
  </si>
  <si>
    <t>2.E.1 2.E.1. Integrated circuit or semiconductor: no classification (HFCs)</t>
  </si>
  <si>
    <t>1.A.2.c 1.A.2.c. Chemicals: Biomass (N₂O)</t>
  </si>
  <si>
    <t>1.A.2.c 1.A.2.c. Chemicals: Solid Fuels (CH₄)</t>
  </si>
  <si>
    <t>1.A.3.d 1.A.3.d. Domestic navigation: Other Fuels (CO₂)</t>
  </si>
  <si>
    <t>1.A.3.b 1.A.3.b. Road transportation: Other Fuels (N₂O)</t>
  </si>
  <si>
    <t>1.A.1.b 1.A.1.b. Petroleum refining: Solid Fuels (N₂O)</t>
  </si>
  <si>
    <t>1.A.2.d 1.A.2.d. Pulp, paper and print: Solid Fuels (N₂O)</t>
  </si>
  <si>
    <t>2.C.4 2.C.4. Magnesium production: no classification (HFCs)</t>
  </si>
  <si>
    <t>1.A.5.a 1.A.5.a  Stationary: Peat (CO₂)</t>
  </si>
  <si>
    <t>1.A.2.c 1.A.2.c. Chemicals: Liquid Fuels (CH₄)</t>
  </si>
  <si>
    <t>1.A.2.d 1.A.2.d. Pulp, paper and print: Liquid Fuels (N₂O)</t>
  </si>
  <si>
    <t>1.A.2.a 1.A.2.a. Iron and steel: Liquid Fuels (N₂O)</t>
  </si>
  <si>
    <t>1.A.4.c 1.A.4.c. Agriculture/forestry/fishing: Solid Fuels (N₂O)</t>
  </si>
  <si>
    <t>1.A.2.d 1.A.2.d. Pulp, paper and print: Gaseous Fuels (N₂O)</t>
  </si>
  <si>
    <t>1.A.2.c 1.A.2.c. Chemicals: Gaseous Fuels (N₂O)</t>
  </si>
  <si>
    <t>1.A.2.e 1.A.2.e. Food processing, beverages and tobacco: Solid Fuels (CH₄)</t>
  </si>
  <si>
    <t>1.A.5.a 1.A.5.a  Stationary: Solid Fuels (N₂O)</t>
  </si>
  <si>
    <t>1.A.2.b 1.A.2.b. Non-ferrous metals: Solid Fuels (N₂O)</t>
  </si>
  <si>
    <t>1.A.1.c 1.A.1.c. Manufacture of solid fuels and other energy industries: Gaseous Fuels (CH₄)</t>
  </si>
  <si>
    <t>1.A.1.c 1.A.1.c. Manufacture of solid fuels and other energy industries: Gaseous Fuels (N₂O)</t>
  </si>
  <si>
    <t>1.A.1.b 1.A.1.b. Petroleum refining: Gaseous Fuels (CH₄)</t>
  </si>
  <si>
    <t>1.A.2.c 1.A.2.c. Chemicals: Biomass (CH₄)</t>
  </si>
  <si>
    <t>1.A.3.c 1.A.3.c. Railways: Solid Fuels (CH₄)</t>
  </si>
  <si>
    <t>1.A.2.c 1.A.2.c. Chemicals: Solid Fuels (N₂O)</t>
  </si>
  <si>
    <t>1.A.2.f 1.A.2.f. Non-metallic minerals: Liquid Fuels (CH₄)</t>
  </si>
  <si>
    <t>2.G.4 2.G.4  Other: no classification (N₂O)</t>
  </si>
  <si>
    <t>2.F.3 2.F.3. Fire protection: no classification (PFCs)</t>
  </si>
  <si>
    <t>2.C.3 2.C.3. Aluminium production: no classification (SF₆)</t>
  </si>
  <si>
    <t>1.A.4.b 1.A.4.b. Residential: Other Fuels (CO₂)</t>
  </si>
  <si>
    <t>1.A.2.e 1.A.2.e. Food processing, beverages and tobacco: Liquid Fuels (CH₄)</t>
  </si>
  <si>
    <t>5.C.1 5.C.1. Waste incineration: no classification (CH₄)</t>
  </si>
  <si>
    <t>1.B.2.a 1.B.2.a. Oil: no classification (N₂O)</t>
  </si>
  <si>
    <t>1.A.3.e 1.A.3.e. Other transportation: Gaseous Fuels (N₂O)</t>
  </si>
  <si>
    <t>1.A.2.a 1.A.2.a. Iron and steel: Gaseous Fuels (CH₄)</t>
  </si>
  <si>
    <t>1.A.2.a 1.A.2.a. Iron and steel: Liquid Fuels (CH₄)</t>
  </si>
  <si>
    <t>1.A.5.a 1.A.5.a  Stationary: Liquid Fuels (N₂O)</t>
  </si>
  <si>
    <t>1.A.3.e 1.A.3.e. Other transportation: Liquid Fuels (N₂O)</t>
  </si>
  <si>
    <t>1.A.2.d 1.A.2.d. Pulp, paper and print: Other Fuels (N₂O)</t>
  </si>
  <si>
    <t>1.A.3.c 1.A.3.c. Railways: Liquid Fuels (CH₄)</t>
  </si>
  <si>
    <t>1.A.2.d 1.A.2.d. Pulp, paper and print: Solid Fuels (CH₄)</t>
  </si>
  <si>
    <t>1.A.1.b 1.A.1.b. Petroleum refining: Liquid Fuels (CH₄)</t>
  </si>
  <si>
    <t>1.A.3.c 1.A.3.c. Railways: Gaseous Fuels (CO₂)</t>
  </si>
  <si>
    <t>1.A.2.f 1.A.2.f. Non-metallic minerals: Peat (CO₂)</t>
  </si>
  <si>
    <t>2.C.2 2.C.2. Ferroalloys production: no classification (CH₄)</t>
  </si>
  <si>
    <t>1.A.4.b 1.A.4.b. Residential: Peat (N₂O)</t>
  </si>
  <si>
    <t>1.A.4.c 1.A.4.c. Agriculture/forestry/fishing: Peat (CH₄)</t>
  </si>
  <si>
    <t>1.A.2.b 1.A.2.b. Non-ferrous metals: Gaseous Fuels (CH₄)</t>
  </si>
  <si>
    <t>1.A.1.c 1.A.1.c. Manufacture of solid fuels and other energy industries: Liquid Fuels (N₂O)</t>
  </si>
  <si>
    <t>1.A.3.c 1.A.3.c. Railways: Other Fuels (CO₂)</t>
  </si>
  <si>
    <t>1.A.2.d 1.A.2.d. Pulp, paper and print: Other Fuels (CH₄)</t>
  </si>
  <si>
    <t>1.A.1.c 1.A.1.c. Manufacture of solid fuels and other energy industries: Other Fuels (N₂O)</t>
  </si>
  <si>
    <t>1.A.1.b 1.A.1.b. Petroleum refining: Other Fuels (N₂O)</t>
  </si>
  <si>
    <t>1.B.1.c 1.B.1.c  Other: no classification (CH₄)</t>
  </si>
  <si>
    <t>2.H 2.H  Other: no classification (CH₄)</t>
  </si>
  <si>
    <t>2.B.3 2.B.3. Adipic acid production: no classification (CO₂)</t>
  </si>
  <si>
    <t>1.A.2.b 1.A.2.b. Non-ferrous metals: Gaseous Fuels (N₂O)</t>
  </si>
  <si>
    <t>1.A.4.c 1.A.4.c. Agriculture/forestry/fishing: Gaseous Fuels (N₂O)</t>
  </si>
  <si>
    <t>1.A.3.b 1.A.3.b. Road transportation: Other Fuels (CH₄)</t>
  </si>
  <si>
    <t>2.H 2.H  Other: no classification (HFCs)</t>
  </si>
  <si>
    <t>1.A.2.b 1.A.2.b. Non-ferrous metals: Peat (CO₂)</t>
  </si>
  <si>
    <t>1.A.2.d 1.A.2.d. Pulp, paper and print: Peat (N₂O)</t>
  </si>
  <si>
    <t>1.A.2.b 1.A.2.b. Non-ferrous metals: Solid Fuels (CH₄)</t>
  </si>
  <si>
    <t>1.A.1.b 1.A.1.b. Petroleum refining: Other Fuels (CH₄)</t>
  </si>
  <si>
    <t>3.F.4 3.F.4. Sugar cane: Sugar Cane (CH₄)</t>
  </si>
  <si>
    <t>3.F.4</t>
  </si>
  <si>
    <t>3.F.4. Sugar cane</t>
  </si>
  <si>
    <t>Sugar Cane</t>
  </si>
  <si>
    <t>1.A.1.c 1.A.1.c. Manufacture of solid fuels and other energy industries: Other Fuels (CH₄)</t>
  </si>
  <si>
    <t>1.A.2.b 1.A.2.b. Non-ferrous metals: Liquid Fuels (N₂O)</t>
  </si>
  <si>
    <t>1.A.4.c 1.A.4.c. Agriculture/forestry/fishing: Other Fuels (N₂O)</t>
  </si>
  <si>
    <t>3.F.5 3.F.5  Other: Other Agricultural residues (N₂O)</t>
  </si>
  <si>
    <t>1.A.3.d 1.A.3.d. Domestic navigation: Biomass (CH₄)</t>
  </si>
  <si>
    <t>1.A.2.a 1.A.2.a. Iron and steel: Other Fuels (N₂O)</t>
  </si>
  <si>
    <t>1.A.2.c 1.A.2.c. Chemicals: Other Fuels (CH₄)</t>
  </si>
  <si>
    <t>1.A.3.d 1.A.3.d. Domestic navigation: Gasoline (N₂O)</t>
  </si>
  <si>
    <t>1.A.5.a 1.A.5.a  Stationary: Biomass (CH₄)</t>
  </si>
  <si>
    <t>1.A.2.a 1.A.2.a. Iron and steel: Other Fuels (CH₄)</t>
  </si>
  <si>
    <t>2.C.7 2.C.7. Other: no classification (N₂O)</t>
  </si>
  <si>
    <t>1.A.2.c 1.A.2.c. Chemicals: Peat (N₂O)</t>
  </si>
  <si>
    <t>1.A.3.d 1.A.3.d. Domestic navigation: Gas/Diesel Oil (CH₄)</t>
  </si>
  <si>
    <t>1.A.2.b 1.A.2.b. Non-ferrous metals: Liquid Fuels (CH₄)</t>
  </si>
  <si>
    <t>1.A.3.d 1.A.3.d. Domestic navigation: Biomass (N₂O)</t>
  </si>
  <si>
    <t>1.A.3.c 1.A.3.c. Railways: Biomass (N₂O)</t>
  </si>
  <si>
    <t>1.A.3.a 1.A.3.a. Domestic aviation: Aviation Gasoline (N₂O)</t>
  </si>
  <si>
    <t>1.A.2.g 1.A.2.g. Other: Other Fuels (CH₄)</t>
  </si>
  <si>
    <t>1.A.3.c 1.A.3.c. Railways: Solid Fuels (N₂O)</t>
  </si>
  <si>
    <t>5.E 5.E  Other: no classification (CO₂)</t>
  </si>
  <si>
    <t>1.A.2.a 1.A.2.a. Iron and steel: Biomass (N₂O)</t>
  </si>
  <si>
    <t>1.A.3.e 1.A.3.e. Other transportation: Gaseous Fuels (CH₄)</t>
  </si>
  <si>
    <t>2.B.1 2.B.1. Ammonia production: no classification (CH₄)</t>
  </si>
  <si>
    <t>1.A.1.c 1.A.1.c. Manufacture of solid fuels and other energy industries: Liquid Fuels (CH₄)</t>
  </si>
  <si>
    <t>1.A.1.b 1.A.1.b. Petroleum refining: Biomass (CH₄)</t>
  </si>
  <si>
    <t>1.A.4.c 1.A.4.c. Agriculture/forestry/fishing: Peat (N₂O)</t>
  </si>
  <si>
    <t>1.A.3.e 1.A.3.e. Other transportation: Liquid Fuels (CH₄)</t>
  </si>
  <si>
    <t>1.A.2.a 1.A.2.a. Iron and steel: Biomass (CH₄)</t>
  </si>
  <si>
    <t>3.F.4 3.F.4. Sugar cane: Sugar Cane (N₂O)</t>
  </si>
  <si>
    <t>2.D.1 2.D.1. Lubricant use: no classification (N₂O)</t>
  </si>
  <si>
    <t>1.A.3.a 1.A.3.a. Domestic aviation: Aviation Gasoline (CH₄)</t>
  </si>
  <si>
    <t>1.A.1.a 1.A.1.a. Public electricity and heat production: Peat (CH₄)</t>
  </si>
  <si>
    <t>1.A.3.a 1.A.3.a. Domestic aviation: Jet Kerosene (CH₄)</t>
  </si>
  <si>
    <t>2.D.1 2.D.1. Lubricant use: no classification (CH₄)</t>
  </si>
  <si>
    <t>1.A.2.e 1.A.2.e. Food processing, beverages and tobacco: Peat (N₂O)</t>
  </si>
  <si>
    <t>1.A.3.d 1.A.3.d. Domestic navigation: Residual Fuel Oil (CH₄)</t>
  </si>
  <si>
    <t>2.H 2.H  Other: no classification (PFCs)</t>
  </si>
  <si>
    <t>1.A.2.d 1.A.2.d. Pulp, paper and print: Liquid Fuels (CH₄)</t>
  </si>
  <si>
    <t>1.A.2.b 1.A.2.b. Non-ferrous metals: Biomass (N₂O)</t>
  </si>
  <si>
    <t>1.B.2.d 1.B.2.d  Other: no classification (N₂O)</t>
  </si>
  <si>
    <t>1.A.1.b 1.A.1.b. Petroleum refining: Biomass (N₂O)</t>
  </si>
  <si>
    <t>2.D.2 2.D.2. Paraffin wax use: no classification (N₂O)</t>
  </si>
  <si>
    <t>1.A.2.e 1.A.2.e. Food processing, beverages and tobacco: Other Fuels (N₂O)</t>
  </si>
  <si>
    <t>1.A.3.e 1.A.3.e. Other transportation: Biomass (N₂O)</t>
  </si>
  <si>
    <t>2.B.5 2.B.5. Carbide production: no classification (CH₄)</t>
  </si>
  <si>
    <t>1.A.3.e 1.A.3.e. Other transportation: Other Fuels (CO₂)</t>
  </si>
  <si>
    <t>1.B.2.c 1.B.2.c. Venting and flaring: no classification (N₂O)</t>
  </si>
  <si>
    <t>3.F.2 3.F.2. Pulses: Pulses (CH₄)</t>
  </si>
  <si>
    <t>3.F.2</t>
  </si>
  <si>
    <t>3.F.2. Pulses</t>
  </si>
  <si>
    <t>Pulses</t>
  </si>
  <si>
    <t>1.A.3.b 1.A.3.b. Road transportation: Other Liquid Fuels (CH₄)</t>
  </si>
  <si>
    <t>1.A.2.b 1.A.2.b. Non-ferrous metals: Biomass (CH₄)</t>
  </si>
  <si>
    <t>1.A.5.a 1.A.5.a  Stationary: Other Fuels (CO₂)</t>
  </si>
  <si>
    <t>1.A.2.e 1.A.2.e. Food processing, beverages and tobacco: Other Fuels (CH₄)</t>
  </si>
  <si>
    <t>1.A.3.d 1.A.3.d. Domestic navigation: Gaseous Fuels (N₂O)</t>
  </si>
  <si>
    <t>1.A.5.a 1.A.5.a  Stationary: Gaseous Fuels (CH₄)</t>
  </si>
  <si>
    <t>1.A.5.a 1.A.5.a  Stationary: Biomass (N₂O)</t>
  </si>
  <si>
    <t>2.D.3 2.D.3. Other: no classification (CH₄)</t>
  </si>
  <si>
    <t>1.A.4.a 1.A.4.a. Commercial/institutional: Peat (N₂O)</t>
  </si>
  <si>
    <t>1.A.3.e 1.A.3.e. Other transportation: Solid Fuels (N₂O)</t>
  </si>
  <si>
    <t>2.D.2 2.D.2. Paraffin wax use: no classification (CH₄)</t>
  </si>
  <si>
    <t>1.A.3.d 1.A.3.d. Domestic navigation: Residual Fuel Oil (N₂O)</t>
  </si>
  <si>
    <t>1.A.1.b 1.A.1.b. Petroleum refining: Solid Fuels (CH₄)</t>
  </si>
  <si>
    <t>1.A.3.d 1.A.3.d. Domestic navigation: Gasoline (CH₄)</t>
  </si>
  <si>
    <t>1.A.3.d 1.A.3.d. Domestic navigation: Other Fuels (CH₄)</t>
  </si>
  <si>
    <t>1.A.3.e 1.A.3.e. Other transportation: Solid Fuels (CH₄)</t>
  </si>
  <si>
    <t>1.A.2.b 1.A.2.b. Non-ferrous metals: Other Fuels (N₂O)</t>
  </si>
  <si>
    <t>1.A.2.c 1.A.2.c. Chemicals: Other Fuels (N₂O)</t>
  </si>
  <si>
    <t>1.A.4.b 1.A.4.b. Residential: Other Fuels (CH₄)</t>
  </si>
  <si>
    <t>1.A.1.c 1.A.1.c. Manufacture of solid fuels and other energy industries: Peat (N₂O)</t>
  </si>
  <si>
    <t>1.A.4.a 1.A.4.a. Commercial/institutional: Peat (CH₄)</t>
  </si>
  <si>
    <t>1.A.2.d 1.A.2.d. Pulp, paper and print: Peat (CH₄)</t>
  </si>
  <si>
    <t>1.A.2.b 1.A.2.b. Non-ferrous metals: Other Fuels (CH₄)</t>
  </si>
  <si>
    <t>1.A.2.e 1.A.2.e. Food processing, beverages and tobacco: Peat (CH₄)</t>
  </si>
  <si>
    <t>1.A.5.a 1.A.5.a  Stationary: Peat (CH₄)</t>
  </si>
  <si>
    <t>1.A.3.c 1.A.3.c. Railways: Biomass (CH₄)</t>
  </si>
  <si>
    <t>3.F.2 3.F.2. Pulses: Pulses (N₂O)</t>
  </si>
  <si>
    <t>1.A.3.d 1.A.3.d. Domestic navigation: Other Liquid Fuels (CH₄)</t>
  </si>
  <si>
    <t>1.A.5.a 1.A.5.a  Stationary: Liquid Fuels (CH₄)</t>
  </si>
  <si>
    <t>1.A.3.a 1.A.3.a. Domestic aviation: Biomass (N₂O)</t>
  </si>
  <si>
    <t>2.B.1 2.B.1. Ammonia production: no classification (N₂O)</t>
  </si>
  <si>
    <t>1.A.5.b 1.A.5.b  Mobile: Other Fuels (CO₂)</t>
  </si>
  <si>
    <t>1.A.3.b 1.A.3.b. Road transportation: Other Liquid Fuels (N₂O)</t>
  </si>
  <si>
    <t>1.A.5.b 1.A.5.b  Mobile: Biomass (N₂O)</t>
  </si>
  <si>
    <t>1.A.3.d 1.A.3.d. Domestic navigation: Other Liquid Fuels (N₂O)</t>
  </si>
  <si>
    <t>1.A.4.c 1.A.4.c. Agriculture/forestry/fishing: Other Fuels (CH₄)</t>
  </si>
  <si>
    <t>1.A.2.g 1.A.2.g. Other: Peat (N₂O)</t>
  </si>
  <si>
    <t>1.A.5.a 1.A.5.a  Stationary: Gaseous Fuels (N₂O)</t>
  </si>
  <si>
    <t>1.A.2.c 1.A.2.c. Chemicals: Peat (CH₄)</t>
  </si>
  <si>
    <t>1.B.1.b 1.B.1.b. Fuel transformation: no classification (N₂O)</t>
  </si>
  <si>
    <t>1.A.3.d 1.A.3.d. Domestic navigation: Other Fuels (N₂O)</t>
  </si>
  <si>
    <t>1.A.5.a 1.A.5.a  Stationary: Peat (N₂O)</t>
  </si>
  <si>
    <t>1.A.3.c 1.A.3.c. Railways: Gaseous Fuels (N₂O)</t>
  </si>
  <si>
    <t>1.A.4.b 1.A.4.b. Residential: Other Fuels (N₂O)</t>
  </si>
  <si>
    <t>1.A.5.b 1.A.5.b  Mobile: Biomass (CH₄)</t>
  </si>
  <si>
    <t>1.A.1.c 1.A.1.c. Manufacture of solid fuels and other energy industries: Peat (CH₄)</t>
  </si>
  <si>
    <t>1.A.2.b 1.A.2.b. Non-ferrous metals: Peat (N₂O)</t>
  </si>
  <si>
    <t>1.A.3.c 1.A.3.c. Railways: Other Fuels (N₂O)</t>
  </si>
  <si>
    <t>1.A.2.f 1.A.2.f. Non-metallic minerals: Peat (N₂O)</t>
  </si>
  <si>
    <t>1.A.3.e 1.A.3.e. Other transportation: Biomass (CH₄)</t>
  </si>
  <si>
    <t>1.A.2.g 1.A.2.g. Other: Peat (CH₄)</t>
  </si>
  <si>
    <t>1.A.3.c 1.A.3.c. Railways: Other Fuels (CH₄)</t>
  </si>
  <si>
    <t>1.A.3.a 1.A.3.a. Domestic aviation: Biomass (CH₄)</t>
  </si>
  <si>
    <t>1.A.2.f 1.A.2.f. Non-metallic minerals: Peat (CH₄)</t>
  </si>
  <si>
    <t>1.A.3.c 1.A.3.c. Railways: Gaseous Fuels (CH₄)</t>
  </si>
  <si>
    <t>1.A.5.a 1.A.5.a  Stationary: Other Fuels (N₂O)</t>
  </si>
  <si>
    <t>1.A.5.a 1.A.5.a  Stationary: Other Fuels (CH₄)</t>
  </si>
  <si>
    <t>1.A.5.b 1.A.5.b  Mobile: Other Fuels (N₂O)</t>
  </si>
  <si>
    <t>1.A.2.b 1.A.2.b. Non-ferrous metals: Peat (CH₄)</t>
  </si>
  <si>
    <t>1.B.1.c 1.B.1.c  Other: no classification (N₂O)</t>
  </si>
  <si>
    <t>1.A.5.b 1.A.5.b  Mobile: Other Fuels (CH₄)</t>
  </si>
  <si>
    <t>1.A.1.b 1.A.1.b. Petroleum refining: Peat (CH₄)</t>
  </si>
  <si>
    <t>1.A.1.b 1.A.1.b. Petroleum refining: Peat (CO₂)</t>
  </si>
  <si>
    <t>1.A.1.b 1.A.1.b. Petroleum refining: Peat (N₂O)</t>
  </si>
  <si>
    <t>1.A.2.a 1.A.2.a. Iron and steel: Peat (CH₄)</t>
  </si>
  <si>
    <t>1.A.2.a 1.A.2.a. Iron and steel: Peat (CO₂)</t>
  </si>
  <si>
    <t>1.A.2.a 1.A.2.a. Iron and steel: Peat (N₂O)</t>
  </si>
  <si>
    <t>1.A.3.e 1.A.3.e. Other transportation: Other Fuels (CH₄)</t>
  </si>
  <si>
    <t>1.A.3.e 1.A.3.e. Other transportation: Other Fuels (N₂O)</t>
  </si>
  <si>
    <t>1.A.5.b 1.A.5.b  Mobile: Gaseous Fuels (CH₄)</t>
  </si>
  <si>
    <t>1.A.5.b 1.A.5.b  Mobile: Gaseous Fuels (CO₂)</t>
  </si>
  <si>
    <t>1.A.5.b 1.A.5.b  Mobile: Gaseous Fuels (N₂O)</t>
  </si>
  <si>
    <t>1.A.5.b 1.A.5.b  Mobile: Solid Fuels (CH₄)</t>
  </si>
  <si>
    <t>1.A.5.b 1.A.5.b  Mobile: Solid Fuels (CO₂)</t>
  </si>
  <si>
    <t>1.A.5.b 1.A.5.b  Mobile: Solid Fuels (N₂O)</t>
  </si>
  <si>
    <t>1.B.1.a 1.B.1.a. Coal mining and handling: no classification (N₂O)</t>
  </si>
  <si>
    <t>1.C 1.C. CO₂ transport and storage: Fuels (CO₂)</t>
  </si>
  <si>
    <t>1.C</t>
  </si>
  <si>
    <t>1.C. CO₂ transport and storage</t>
  </si>
  <si>
    <t>Fuels</t>
  </si>
  <si>
    <t>2.B.10 2.B.10. Other: no classification (HFCs)</t>
  </si>
  <si>
    <t>2.B.10 2.B.10. Other: no classification (NF₃)</t>
  </si>
  <si>
    <t>2.B.10 2.B.10. Other: no classification (PFCs)</t>
  </si>
  <si>
    <t>2.B.10 2.B.10. Other: no classification (SF₆)</t>
  </si>
  <si>
    <t>2.B.10 2.B.10. Other: no classification (Unspecified mix of HFCs and PFCs)</t>
  </si>
  <si>
    <t>2.B.4 2.B.4. Caprolactam, glyoxal and glyoxylic acid production: no classification (CO₂)</t>
  </si>
  <si>
    <t>2.B.9 2.B.9. Fluorochemical production: no classification (NF₃)</t>
  </si>
  <si>
    <t>2.C.4 2.C.4. Magnesium production: no classification (CO₂)</t>
  </si>
  <si>
    <t>2.C.4 2.C.4. Magnesium production: no classification (PFCs)</t>
  </si>
  <si>
    <t>2.C.7 2.C.7. Other: no classification (CH₄)</t>
  </si>
  <si>
    <t>2.C.7 2.C.7. Other: no classification (HFCs)</t>
  </si>
  <si>
    <t>2.C.7 2.C.7. Other: no classification (PFCs)</t>
  </si>
  <si>
    <t>2.C.7 2.C.7. Other: no classification (Unspecified mix of HFCs and PFCs)</t>
  </si>
  <si>
    <t>2.D.3 2.D.3. Other: no classification (N₂O)</t>
  </si>
  <si>
    <t>2.E.2 2.E.2. TFT flat panel display: no classification (HFCs)</t>
  </si>
  <si>
    <t>2.E.2</t>
  </si>
  <si>
    <t>2.E.2. TFT flat panel display</t>
  </si>
  <si>
    <t>2.E.2 2.E.2. TFT flat panel display: no classification (PFCs)</t>
  </si>
  <si>
    <t>2.E.3 2.E.3. Photovoltaics: no classification (HFCs)</t>
  </si>
  <si>
    <t>2.E.3</t>
  </si>
  <si>
    <t>2.E.3. Photovoltaics</t>
  </si>
  <si>
    <t>2.E.3 2.E.3. Photovoltaics: no classification (PFCs)</t>
  </si>
  <si>
    <t>2.E.4 2.E.4. Heat transfer fluid: no classification (HFCs)</t>
  </si>
  <si>
    <t>2.E.4</t>
  </si>
  <si>
    <t>2.E.4. Heat transfer fluid</t>
  </si>
  <si>
    <t>2.E.4 2.E.4. Heat transfer fluid: no classification (PFCs)</t>
  </si>
  <si>
    <t>2.E.5 2.E.5. Other: no classification (NF₃)</t>
  </si>
  <si>
    <t>2.E.5</t>
  </si>
  <si>
    <t>2.E.5. Other</t>
  </si>
  <si>
    <t>2.E.5 2.E.5. Other: no classification (SF₆)</t>
  </si>
  <si>
    <t>2.E.5 2.E.5. Other: no classification (Unspecified mix of HFCs and PFCs)</t>
  </si>
  <si>
    <t>2.F.1 2.F.1. Refrigeration and air-conditioning: no classification (NF₃)</t>
  </si>
  <si>
    <t>2.F.1 2.F.1. Refrigeration and air-conditioning: no classification (SF₆)</t>
  </si>
  <si>
    <t>2.F.2 2.F.2. Foam blowing agents: no classification (NF₃)</t>
  </si>
  <si>
    <t>2.F.2 2.F.2. Foam blowing agents: no classification (PFCs)</t>
  </si>
  <si>
    <t>2.F.2 2.F.2. Foam blowing agents: no classification (SF₆)</t>
  </si>
  <si>
    <t>2.F.2 2.F.2. Foam blowing agents: no classification (Unspecified mix of HFCs and PFCs)</t>
  </si>
  <si>
    <t>2.F.4 2.F.4. Aerosols: no classification (NF₃)</t>
  </si>
  <si>
    <t>2.F.4 2.F.4. Aerosols: no classification (PFCs)</t>
  </si>
  <si>
    <t>2.F.4 2.F.4. Aerosols: no classification (SF₆)</t>
  </si>
  <si>
    <t>2.F.4 2.F.4. Aerosols: no classification (Unspecified mix of HFCs and PFCs)</t>
  </si>
  <si>
    <t>2.F.5 2.F.5. Solvents: no classification (PFCs)</t>
  </si>
  <si>
    <t>2.F.6 2.F.6. Other applications: no classification (NF₃)</t>
  </si>
  <si>
    <t>2.F.6 2.F.6. Other applications: no classification (PFCs)</t>
  </si>
  <si>
    <t>2.F.6 2.F.6. Other applications: no classification (SF₆)</t>
  </si>
  <si>
    <t>2.F.6 2.F.6. Other applications: no classification (Unspecified mix of HFCs and PFCs)</t>
  </si>
  <si>
    <t>2.G.1 2.G.1. Electrical equipment: no classification (HFCs)</t>
  </si>
  <si>
    <t>2.G.1 2.G.1. Electrical equipment: no classification (PFCs)</t>
  </si>
  <si>
    <t>2.G.4 2.G.4  Other: no classification (PFCs)</t>
  </si>
  <si>
    <t>2.G.4 2.G.4  Other: no classification (Unspecified mix of HFCs and PFCs)</t>
  </si>
  <si>
    <t>3.C.2 3.C.2. Rain-fed: no classification (CH₄)</t>
  </si>
  <si>
    <t>3.C.2</t>
  </si>
  <si>
    <t>3.C.2. Rain-fed</t>
  </si>
  <si>
    <t>3.C.3 3.C.3. Deep water: no classification (CH₄)</t>
  </si>
  <si>
    <t>3.C.3</t>
  </si>
  <si>
    <t>3.C.3. Deep water</t>
  </si>
  <si>
    <t>3.C.4 3.C.4  Other: no classification (CH₄)</t>
  </si>
  <si>
    <t>3.C.4</t>
  </si>
  <si>
    <t>3.C.4  Other</t>
  </si>
  <si>
    <t>3.E 3.E. Prescribed burning of savannas: no classification (CH₄)</t>
  </si>
  <si>
    <t>3.E</t>
  </si>
  <si>
    <t>3.E. Prescribed burning of savannas</t>
  </si>
  <si>
    <t>3.E 3.E. Prescribed burning of savannas: no classification (N₂O)</t>
  </si>
  <si>
    <t>3.E.1 3.E.1. Forest land (specify ecological zone): no classification (CH₄)</t>
  </si>
  <si>
    <t>3.E.1</t>
  </si>
  <si>
    <t>3.E.1. Forest land (specify ecological zone)</t>
  </si>
  <si>
    <t>3.E.1 3.E.1. Forest land (specify ecological zone): no classification (N₂O)</t>
  </si>
  <si>
    <t>3.E.2 3.E.2. Grassland (specify ecological zone): no classification (CH₄)</t>
  </si>
  <si>
    <t>3.E.2</t>
  </si>
  <si>
    <t>3.E.2. Grassland (specify ecological zone)</t>
  </si>
  <si>
    <t>3.E.2 3.E.2. Grassland (specify ecological zone): no classification (N₂O)</t>
  </si>
  <si>
    <t>3.J 3.J  Other: no classification (CO₂)</t>
  </si>
  <si>
    <t>2.C.3. Aluminium production: no classification (PFCs)</t>
  </si>
  <si>
    <t xml:space="preserve"> 2.C.3. Aluminium production: no classification (PFCs)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</si>
</sst>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3" fillId="0" borderId="5" xfId="1" applyNumberFormat="1" applyFont="1" applyBorder="1"/>
    <xf numFmtId="1" fontId="3" fillId="0" borderId="5" xfId="1" applyNumberFormat="1" applyFont="1" applyBorder="1"/>
    <xf numFmtId="0" fontId="3" fillId="0" borderId="5" xfId="1" applyNumberFormat="1" applyFont="1" applyBorder="1" applyAlignment="1">
      <alignment horizontal="center"/>
    </xf>
    <xf numFmtId="1" fontId="1" fillId="0" borderId="0" xfId="1" applyNumberFormat="1"/>
    <xf numFmtId="0" fontId="1" fillId="0" borderId="0" xfId="1" applyAlignment="1">
      <alignment horizontal="center"/>
    </xf>
    <xf numFmtId="0" fontId="1" fillId="3" borderId="0" xfId="1" applyFill="1"/>
    <xf numFmtId="0" fontId="4" fillId="3" borderId="0" xfId="1" applyFont="1" applyFill="1"/>
    <xf numFmtId="0" fontId="1" fillId="4" borderId="0" xfId="1" applyFill="1"/>
    <xf numFmtId="164" fontId="1" fillId="0" borderId="0" xfId="1" applyNumberFormat="1"/>
    <xf numFmtId="0" fontId="1" fillId="0" borderId="0" xfId="1" applyFont="1"/>
    <xf numFmtId="0" fontId="1" fillId="4" borderId="0" xfId="1" applyFont="1" applyFill="1"/>
    <xf numFmtId="1" fontId="1" fillId="2" borderId="0" xfId="1" applyNumberFormat="1" applyFill="1"/>
    <xf numFmtId="164" fontId="1" fillId="2" borderId="0" xfId="1" applyNumberFormat="1" applyFill="1"/>
    <xf numFmtId="0" fontId="4" fillId="4" borderId="0" xfId="1" applyFont="1" applyFill="1"/>
    <xf numFmtId="0" fontId="4" fillId="0" borderId="0" xfId="1" applyFont="1"/>
    <xf numFmtId="1" fontId="4" fillId="0" borderId="0" xfId="1" applyNumberFormat="1" applyFont="1"/>
    <xf numFmtId="164" fontId="4" fillId="0" borderId="0" xfId="1" applyNumberFormat="1" applyFont="1"/>
    <xf numFmtId="0" fontId="4" fillId="3" borderId="9" xfId="1" applyFont="1" applyFill="1" applyBorder="1"/>
    <xf numFmtId="0" fontId="4" fillId="3" borderId="10" xfId="1" applyFont="1" applyFill="1" applyBorder="1"/>
    <xf numFmtId="0" fontId="4" fillId="3" borderId="11" xfId="1" applyFont="1" applyFill="1" applyBorder="1"/>
    <xf numFmtId="0" fontId="1" fillId="2" borderId="0" xfId="1" applyFont="1" applyFill="1"/>
    <xf numFmtId="0" fontId="3" fillId="0" borderId="5" xfId="2" applyNumberFormat="1" applyFont="1" applyBorder="1"/>
    <xf numFmtId="1" fontId="2" fillId="5" borderId="5" xfId="1" applyNumberFormat="1" applyFont="1" applyFill="1" applyBorder="1" applyAlignment="1">
      <alignment horizontal="center" vertical="center"/>
    </xf>
    <xf numFmtId="0" fontId="2" fillId="5" borderId="5" xfId="1" applyNumberFormat="1" applyFont="1" applyFill="1" applyBorder="1" applyAlignment="1">
      <alignment horizontal="center" vertical="center"/>
    </xf>
    <xf numFmtId="0" fontId="3" fillId="0" borderId="5" xfId="2" applyNumberFormat="1" applyFont="1" applyFill="1" applyBorder="1"/>
    <xf numFmtId="0" fontId="3" fillId="0" borderId="5" xfId="0" applyNumberFormat="1" applyFont="1" applyBorder="1"/>
    <xf numFmtId="0" fontId="3" fillId="0" borderId="5" xfId="1" applyNumberFormat="1" applyFont="1" applyFill="1" applyBorder="1"/>
    <xf numFmtId="1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" fontId="3" fillId="0" borderId="5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2" fillId="5" borderId="1" xfId="1" applyNumberFormat="1" applyFont="1" applyFill="1" applyBorder="1" applyAlignment="1">
      <alignment horizontal="center" vertical="center"/>
    </xf>
    <xf numFmtId="0" fontId="1" fillId="5" borderId="4" xfId="1" applyFill="1" applyBorder="1" applyAlignment="1">
      <alignment horizontal="center" vertical="center"/>
    </xf>
    <xf numFmtId="1" fontId="2" fillId="5" borderId="2" xfId="1" applyNumberFormat="1" applyFont="1" applyFill="1" applyBorder="1" applyAlignment="1">
      <alignment horizontal="center" vertical="center"/>
    </xf>
    <xf numFmtId="0" fontId="1" fillId="5" borderId="3" xfId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Normal" xfId="0" builtinId="0"/>
    <cellStyle name="Standard 2" xfId="1" xr:uid="{00000000-0005-0000-0000-000001000000}"/>
    <cellStyle name="Standard 2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17" Type="http://schemas.openxmlformats.org/officeDocument/2006/relationships/customXml" Target="../customXml/item3.xml" /><Relationship Id="rId2" Type="http://schemas.openxmlformats.org/officeDocument/2006/relationships/worksheet" Target="worksheets/sheet2.xml" /><Relationship Id="rId16" Type="http://schemas.openxmlformats.org/officeDocument/2006/relationships/customXml" Target="../customXml/item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5" Type="http://schemas.openxmlformats.org/officeDocument/2006/relationships/customXml" Target="../customXml/item1.xml" /><Relationship Id="rId10" Type="http://schemas.openxmlformats.org/officeDocument/2006/relationships/externalLink" Target="externalLinks/externalLink2.xml" /><Relationship Id="rId4" Type="http://schemas.openxmlformats.org/officeDocument/2006/relationships/worksheet" Target="worksheets/sheet4.xml" /><Relationship Id="rId9" Type="http://schemas.openxmlformats.org/officeDocument/2006/relationships/externalLink" Target="externalLinks/externalLink1.xml" /><Relationship Id="rId14" Type="http://schemas.openxmlformats.org/officeDocument/2006/relationships/calcChain" Target="calcChain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U-KCA_withoutLULUCF_20250115_2C3.xlsm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U-KCA_withLULUCF_20250315_2C3.xlsm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start"/>
      <sheetName val="input_data"/>
      <sheetName val="input_substitutions"/>
      <sheetName val="preprocessed_input_data"/>
      <sheetName val="NIR table"/>
      <sheetName val="KS T BY-23"/>
      <sheetName val="KS L 90"/>
      <sheetName val="KS L 23"/>
      <sheetName val="KS overview"/>
      <sheetName val="overview complete"/>
      <sheetName val="steps_performed_by_makro"/>
      <sheetName val="code_structure"/>
      <sheetName val="list_of_sheets"/>
      <sheetName val="file history"/>
      <sheetName val="UIDs"/>
      <sheetName val="share of higher tier"/>
    </sheetNames>
    <sheetDataSet>
      <sheetData sheetId="0">
        <row r="10">
          <cell r="C10" t="str">
            <v>Yes</v>
          </cell>
        </row>
        <row r="11">
          <cell r="C11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"/>
      <sheetName val="start"/>
      <sheetName val="input_data"/>
      <sheetName val="input_substitutions"/>
      <sheetName val="preprocessed_input_data"/>
      <sheetName val="NIR table"/>
      <sheetName val="KS T BY-23"/>
      <sheetName val="KS L 90"/>
      <sheetName val="KS L 23"/>
      <sheetName val="KS overview"/>
      <sheetName val="overview complete"/>
      <sheetName val="steps_performed_by_makro"/>
      <sheetName val="code_structure"/>
      <sheetName val="list_of_sheets"/>
      <sheetName val="file history"/>
      <sheetName val="UIDs"/>
      <sheetName val="share of higher tier"/>
    </sheetNames>
    <sheetDataSet>
      <sheetData sheetId="0"/>
      <sheetData sheetId="1"/>
      <sheetData sheetId="2"/>
      <sheetData sheetId="3"/>
      <sheetData sheetId="4">
        <row r="2">
          <cell r="C2" t="str">
            <v>1.A.1.a 1.A.1.a. Public electricity and heat production: Biomass (CH₄)</v>
          </cell>
          <cell r="D2" t="str">
            <v>1.A.1.a</v>
          </cell>
          <cell r="E2" t="str">
            <v>1.A.1.a. Public electricity and heat production</v>
          </cell>
          <cell r="F2" t="str">
            <v>Biomass</v>
          </cell>
          <cell r="H2" t="str">
            <v>CH₄</v>
          </cell>
          <cell r="I2" t="str">
            <v>kt CO2 equivalent</v>
          </cell>
          <cell r="P2">
            <v>39.630516999999998</v>
          </cell>
          <cell r="Q2">
            <v>2142.2732420000002</v>
          </cell>
          <cell r="R2">
            <v>1992.590504</v>
          </cell>
        </row>
        <row r="3">
          <cell r="C3" t="str">
            <v>1.A.1.a 1.A.1.a. Public electricity and heat production: Biomass (N₂O)</v>
          </cell>
          <cell r="D3" t="str">
            <v>1.A.1.a</v>
          </cell>
          <cell r="E3" t="str">
            <v>1.A.1.a. Public electricity and heat production</v>
          </cell>
          <cell r="F3" t="str">
            <v>Biomass</v>
          </cell>
          <cell r="H3" t="str">
            <v>N₂O</v>
          </cell>
          <cell r="I3" t="str">
            <v>kt CO2 equivalent</v>
          </cell>
          <cell r="P3">
            <v>203.33868000000001</v>
          </cell>
          <cell r="Q3">
            <v>1352.677263</v>
          </cell>
          <cell r="R3">
            <v>1272.78187</v>
          </cell>
        </row>
        <row r="4">
          <cell r="C4" t="str">
            <v>1.A.1.a 1.A.1.a. Public electricity and heat production: Gaseous Fuels (CH₄)</v>
          </cell>
          <cell r="D4" t="str">
            <v>1.A.1.a</v>
          </cell>
          <cell r="E4" t="str">
            <v>1.A.1.a. Public electricity and heat production</v>
          </cell>
          <cell r="F4" t="str">
            <v>Gaseous Fuels</v>
          </cell>
          <cell r="H4" t="str">
            <v>CH₄</v>
          </cell>
          <cell r="I4" t="str">
            <v>kt CO2 equivalent</v>
          </cell>
          <cell r="P4">
            <v>180.24721700000001</v>
          </cell>
          <cell r="Q4">
            <v>1230.468216</v>
          </cell>
          <cell r="R4">
            <v>1218.3582080000001</v>
          </cell>
        </row>
        <row r="5">
          <cell r="C5" t="str">
            <v>1.A.1.a 1.A.1.a. Public electricity and heat production: Gaseous Fuels (CO₂)</v>
          </cell>
          <cell r="D5" t="str">
            <v>1.A.1.a</v>
          </cell>
          <cell r="E5" t="str">
            <v>1.A.1.a. Public electricity and heat production</v>
          </cell>
          <cell r="F5" t="str">
            <v>Gaseous Fuels</v>
          </cell>
          <cell r="H5" t="str">
            <v>CO₂</v>
          </cell>
          <cell r="I5" t="str">
            <v>kt CO2 equivalent</v>
          </cell>
          <cell r="P5">
            <v>107649.23460700001</v>
          </cell>
          <cell r="Q5">
            <v>188756.94189700001</v>
          </cell>
          <cell r="R5">
            <v>162488.92293900001</v>
          </cell>
        </row>
        <row r="6">
          <cell r="C6" t="str">
            <v>1.A.1.a 1.A.1.a. Public electricity and heat production: Gaseous Fuels (N₂O)</v>
          </cell>
          <cell r="D6" t="str">
            <v>1.A.1.a</v>
          </cell>
          <cell r="E6" t="str">
            <v>1.A.1.a. Public electricity and heat production</v>
          </cell>
          <cell r="F6" t="str">
            <v>Gaseous Fuels</v>
          </cell>
          <cell r="H6" t="str">
            <v>N₂O</v>
          </cell>
          <cell r="I6" t="str">
            <v>kt CO2 equivalent</v>
          </cell>
          <cell r="P6">
            <v>134.05114900000001</v>
          </cell>
          <cell r="Q6">
            <v>799.85159399999998</v>
          </cell>
          <cell r="R6">
            <v>623.71515499999998</v>
          </cell>
        </row>
        <row r="7">
          <cell r="C7" t="str">
            <v>1.A.1.a 1.A.1.a. Public electricity and heat production: Liquid Fuels (CH₄)</v>
          </cell>
          <cell r="D7" t="str">
            <v>1.A.1.a</v>
          </cell>
          <cell r="E7" t="str">
            <v>1.A.1.a. Public electricity and heat production</v>
          </cell>
          <cell r="F7" t="str">
            <v>Liquid Fuels</v>
          </cell>
          <cell r="H7" t="str">
            <v>CH₄</v>
          </cell>
          <cell r="I7" t="str">
            <v>kt CO2 equivalent</v>
          </cell>
          <cell r="P7">
            <v>157.26924399999999</v>
          </cell>
          <cell r="Q7">
            <v>29.040734</v>
          </cell>
          <cell r="R7">
            <v>25.289760999999999</v>
          </cell>
        </row>
        <row r="8">
          <cell r="C8" t="str">
            <v>1.A.1.a 1.A.1.a. Public electricity and heat production: Liquid Fuels (CO₂)</v>
          </cell>
          <cell r="D8" t="str">
            <v>1.A.1.a</v>
          </cell>
          <cell r="E8" t="str">
            <v>1.A.1.a. Public electricity and heat production</v>
          </cell>
          <cell r="F8" t="str">
            <v>Liquid Fuels</v>
          </cell>
          <cell r="H8" t="str">
            <v>CO₂</v>
          </cell>
          <cell r="I8" t="str">
            <v>kt CO2 equivalent</v>
          </cell>
          <cell r="P8">
            <v>156322.97198</v>
          </cell>
          <cell r="Q8">
            <v>26242.396033000001</v>
          </cell>
          <cell r="R8">
            <v>22536.623901999999</v>
          </cell>
        </row>
        <row r="9">
          <cell r="C9" t="str">
            <v>1.A.1.a 1.A.1.a. Public electricity and heat production: Liquid Fuels (N₂O)</v>
          </cell>
          <cell r="D9" t="str">
            <v>1.A.1.a</v>
          </cell>
          <cell r="E9" t="str">
            <v>1.A.1.a. Public electricity and heat production</v>
          </cell>
          <cell r="F9" t="str">
            <v>Liquid Fuels</v>
          </cell>
          <cell r="H9" t="str">
            <v>N₂O</v>
          </cell>
          <cell r="I9" t="str">
            <v>kt CO2 equivalent</v>
          </cell>
          <cell r="P9">
            <v>332.62685599999998</v>
          </cell>
          <cell r="Q9">
            <v>74.036759000000004</v>
          </cell>
          <cell r="R9">
            <v>63.196029000000003</v>
          </cell>
        </row>
        <row r="10">
          <cell r="C10" t="str">
            <v>1.A.1.a 1.A.1.a. Public electricity and heat production: Other Fuels (CH₄)</v>
          </cell>
          <cell r="D10" t="str">
            <v>1.A.1.a</v>
          </cell>
          <cell r="E10" t="str">
            <v>1.A.1.a. Public electricity and heat production</v>
          </cell>
          <cell r="F10" t="str">
            <v>Other Fuels</v>
          </cell>
          <cell r="H10" t="str">
            <v>CH₄</v>
          </cell>
          <cell r="I10" t="str">
            <v>kt CO2 equivalent</v>
          </cell>
          <cell r="P10">
            <v>17.282636</v>
          </cell>
          <cell r="Q10">
            <v>41.953901999999999</v>
          </cell>
          <cell r="R10">
            <v>41.014919999999996</v>
          </cell>
        </row>
        <row r="11">
          <cell r="C11" t="str">
            <v>1.A.1.a 1.A.1.a. Public electricity and heat production: Other Fuels (CO₂)</v>
          </cell>
          <cell r="D11" t="str">
            <v>1.A.1.a</v>
          </cell>
          <cell r="E11" t="str">
            <v>1.A.1.a. Public electricity and heat production</v>
          </cell>
          <cell r="F11" t="str">
            <v>Other Fuels</v>
          </cell>
          <cell r="H11" t="str">
            <v>CO₂</v>
          </cell>
          <cell r="I11" t="str">
            <v>kt CO2 equivalent</v>
          </cell>
          <cell r="P11">
            <v>10453.093928</v>
          </cell>
          <cell r="Q11">
            <v>36372.404389000003</v>
          </cell>
          <cell r="R11">
            <v>36123.460716000001</v>
          </cell>
        </row>
        <row r="12">
          <cell r="C12" t="str">
            <v>1.A.1.a 1.A.1.a. Public electricity and heat production: Other Fuels (N₂O)</v>
          </cell>
          <cell r="D12" t="str">
            <v>1.A.1.a</v>
          </cell>
          <cell r="E12" t="str">
            <v>1.A.1.a. Public electricity and heat production</v>
          </cell>
          <cell r="F12" t="str">
            <v>Other Fuels</v>
          </cell>
          <cell r="H12" t="str">
            <v>N₂O</v>
          </cell>
          <cell r="I12" t="str">
            <v>kt CO2 equivalent</v>
          </cell>
          <cell r="P12">
            <v>115.365735</v>
          </cell>
          <cell r="Q12">
            <v>272.70480800000001</v>
          </cell>
          <cell r="R12">
            <v>270.23740700000002</v>
          </cell>
        </row>
        <row r="13">
          <cell r="C13" t="str">
            <v>1.A.1.a 1.A.1.a. Public electricity and heat production: Peat (CH₄)</v>
          </cell>
          <cell r="D13" t="str">
            <v>1.A.1.a</v>
          </cell>
          <cell r="E13" t="str">
            <v>1.A.1.a. Public electricity and heat production</v>
          </cell>
          <cell r="F13" t="str">
            <v>Peat</v>
          </cell>
          <cell r="H13" t="str">
            <v>CH₄</v>
          </cell>
          <cell r="I13" t="str">
            <v>kt CO2 equivalent</v>
          </cell>
          <cell r="P13">
            <v>9.2141710000000003</v>
          </cell>
          <cell r="Q13">
            <v>5.7577340000000001</v>
          </cell>
          <cell r="R13">
            <v>4.9289649999999998</v>
          </cell>
        </row>
        <row r="14">
          <cell r="C14" t="str">
            <v>1.A.1.a 1.A.1.a. Public electricity and heat production: Peat (CO₂)</v>
          </cell>
          <cell r="D14" t="str">
            <v>1.A.1.a</v>
          </cell>
          <cell r="E14" t="str">
            <v>1.A.1.a. Public electricity and heat production</v>
          </cell>
          <cell r="F14" t="str">
            <v>Peat</v>
          </cell>
          <cell r="H14" t="str">
            <v>CO₂</v>
          </cell>
          <cell r="I14" t="str">
            <v>kt CO2 equivalent</v>
          </cell>
          <cell r="P14">
            <v>9163.9407389999997</v>
          </cell>
          <cell r="Q14">
            <v>3732.9191089999999</v>
          </cell>
          <cell r="R14">
            <v>2559.8906219999999</v>
          </cell>
        </row>
        <row r="15">
          <cell r="C15" t="str">
            <v>1.A.1.a 1.A.1.a. Public electricity and heat production: Peat (N₂O)</v>
          </cell>
          <cell r="D15" t="str">
            <v>1.A.1.a</v>
          </cell>
          <cell r="E15" t="str">
            <v>1.A.1.a. Public electricity and heat production</v>
          </cell>
          <cell r="F15" t="str">
            <v>Peat</v>
          </cell>
          <cell r="H15" t="str">
            <v>N₂O</v>
          </cell>
          <cell r="I15" t="str">
            <v>kt CO2 equivalent</v>
          </cell>
          <cell r="P15">
            <v>110.34575</v>
          </cell>
          <cell r="Q15">
            <v>48.312584000000001</v>
          </cell>
          <cell r="R15">
            <v>30.024246999999999</v>
          </cell>
        </row>
        <row r="16">
          <cell r="C16" t="str">
            <v>1.A.1.a 1.A.1.a. Public electricity and heat production: Solid Fuels (CH₄)</v>
          </cell>
          <cell r="D16" t="str">
            <v>1.A.1.a</v>
          </cell>
          <cell r="E16" t="str">
            <v>1.A.1.a. Public electricity and heat production</v>
          </cell>
          <cell r="F16" t="str">
            <v>Solid Fuels</v>
          </cell>
          <cell r="H16" t="str">
            <v>CH₄</v>
          </cell>
          <cell r="I16" t="str">
            <v>kt CO2 equivalent</v>
          </cell>
          <cell r="P16">
            <v>193.287316</v>
          </cell>
          <cell r="Q16">
            <v>85.272245999999996</v>
          </cell>
          <cell r="R16">
            <v>59.805185000000002</v>
          </cell>
        </row>
        <row r="17">
          <cell r="C17" t="str">
            <v>1.A.1.a 1.A.1.a. Public electricity and heat production: Solid Fuels (CO₂)</v>
          </cell>
          <cell r="D17" t="str">
            <v>1.A.1.a</v>
          </cell>
          <cell r="E17" t="str">
            <v>1.A.1.a. Public electricity and heat production</v>
          </cell>
          <cell r="F17" t="str">
            <v>Solid Fuels</v>
          </cell>
          <cell r="H17" t="str">
            <v>CO₂</v>
          </cell>
          <cell r="I17" t="str">
            <v>kt CO2 equivalent</v>
          </cell>
          <cell r="P17">
            <v>942628.97583600006</v>
          </cell>
          <cell r="Q17">
            <v>474348.98492700001</v>
          </cell>
          <cell r="R17">
            <v>344275.21121400001</v>
          </cell>
        </row>
        <row r="18">
          <cell r="C18" t="str">
            <v>1.A.1.a 1.A.1.a. Public electricity and heat production: Solid Fuels (N₂O)</v>
          </cell>
          <cell r="D18" t="str">
            <v>1.A.1.a</v>
          </cell>
          <cell r="E18" t="str">
            <v>1.A.1.a. Public electricity and heat production</v>
          </cell>
          <cell r="F18" t="str">
            <v>Solid Fuels</v>
          </cell>
          <cell r="H18" t="str">
            <v>N₂O</v>
          </cell>
          <cell r="I18" t="str">
            <v>kt CO2 equivalent</v>
          </cell>
          <cell r="P18">
            <v>4386.9655169999996</v>
          </cell>
          <cell r="Q18">
            <v>2280.1237099999998</v>
          </cell>
          <cell r="R18">
            <v>1665.1574989999999</v>
          </cell>
        </row>
        <row r="19">
          <cell r="C19" t="str">
            <v>1.A.1.b 1.A.1.b. Petroleum refining: Biomass (CH₄)</v>
          </cell>
          <cell r="D19" t="str">
            <v>1.A.1.b</v>
          </cell>
          <cell r="E19" t="str">
            <v>1.A.1.b. Petroleum refining</v>
          </cell>
          <cell r="F19" t="str">
            <v>Biomass</v>
          </cell>
          <cell r="H19" t="str">
            <v>CH₄</v>
          </cell>
          <cell r="I19" t="str">
            <v>kt CO2 equivalent</v>
          </cell>
          <cell r="P19">
            <v>2.1141610000000002</v>
          </cell>
          <cell r="Q19">
            <v>0.12590299999999999</v>
          </cell>
          <cell r="R19">
            <v>0.168408</v>
          </cell>
        </row>
        <row r="20">
          <cell r="C20" t="str">
            <v>1.A.1.b 1.A.1.b. Petroleum refining: Biomass (N₂O)</v>
          </cell>
          <cell r="D20" t="str">
            <v>1.A.1.b</v>
          </cell>
          <cell r="E20" t="str">
            <v>1.A.1.b. Petroleum refining</v>
          </cell>
          <cell r="F20" t="str">
            <v>Biomass</v>
          </cell>
          <cell r="H20" t="str">
            <v>N₂O</v>
          </cell>
          <cell r="I20" t="str">
            <v>kt CO2 equivalent</v>
          </cell>
          <cell r="P20">
            <v>3.0780129999999999</v>
          </cell>
          <cell r="Q20">
            <v>1.1919409999999999</v>
          </cell>
          <cell r="R20">
            <v>1.1670990000000001</v>
          </cell>
        </row>
        <row r="21">
          <cell r="C21" t="str">
            <v>1.A.1.b 1.A.1.b. Petroleum refining: Gaseous Fuels (CH₄)</v>
          </cell>
          <cell r="D21" t="str">
            <v>1.A.1.b</v>
          </cell>
          <cell r="E21" t="str">
            <v>1.A.1.b. Petroleum refining</v>
          </cell>
          <cell r="F21" t="str">
            <v>Gaseous Fuels</v>
          </cell>
          <cell r="H21" t="str">
            <v>CH₄</v>
          </cell>
          <cell r="I21" t="str">
            <v>kt CO2 equivalent</v>
          </cell>
          <cell r="P21">
            <v>6.3956390000000001</v>
          </cell>
          <cell r="Q21">
            <v>13.074510999999999</v>
          </cell>
          <cell r="R21">
            <v>14.936311999999999</v>
          </cell>
        </row>
        <row r="22">
          <cell r="C22" t="str">
            <v>1.A.1.b 1.A.1.b. Petroleum refining: Gaseous Fuels (CO₂)</v>
          </cell>
          <cell r="D22" t="str">
            <v>1.A.1.b</v>
          </cell>
          <cell r="E22" t="str">
            <v>1.A.1.b. Petroleum refining</v>
          </cell>
          <cell r="F22" t="str">
            <v>Gaseous Fuels</v>
          </cell>
          <cell r="H22" t="str">
            <v>CO₂</v>
          </cell>
          <cell r="I22" t="str">
            <v>kt CO2 equivalent</v>
          </cell>
          <cell r="P22">
            <v>5344.8375210000004</v>
          </cell>
          <cell r="Q22">
            <v>13410.453353999999</v>
          </cell>
          <cell r="R22">
            <v>15411.132366</v>
          </cell>
        </row>
        <row r="23">
          <cell r="C23" t="str">
            <v>1.A.1.b 1.A.1.b. Petroleum refining: Gaseous Fuels (N₂O)</v>
          </cell>
          <cell r="D23" t="str">
            <v>1.A.1.b</v>
          </cell>
          <cell r="E23" t="str">
            <v>1.A.1.b. Petroleum refining</v>
          </cell>
          <cell r="F23" t="str">
            <v>Gaseous Fuels</v>
          </cell>
          <cell r="H23" t="str">
            <v>N₂O</v>
          </cell>
          <cell r="I23" t="str">
            <v>kt CO2 equivalent</v>
          </cell>
          <cell r="P23">
            <v>120.337901</v>
          </cell>
          <cell r="Q23">
            <v>15.853797999999999</v>
          </cell>
          <cell r="R23">
            <v>17.790271000000001</v>
          </cell>
        </row>
        <row r="24">
          <cell r="C24" t="str">
            <v>1.A.1.b 1.A.1.b. Petroleum refining: Liquid Fuels (CH₄)</v>
          </cell>
          <cell r="D24" t="str">
            <v>1.A.1.b</v>
          </cell>
          <cell r="E24" t="str">
            <v>1.A.1.b. Petroleum refining</v>
          </cell>
          <cell r="F24" t="str">
            <v>Liquid Fuels</v>
          </cell>
          <cell r="H24" t="str">
            <v>CH₄</v>
          </cell>
          <cell r="I24" t="str">
            <v>kt CO2 equivalent</v>
          </cell>
          <cell r="P24">
            <v>68.585476</v>
          </cell>
          <cell r="Q24">
            <v>52.739969000000002</v>
          </cell>
          <cell r="R24">
            <v>50.674579999999999</v>
          </cell>
        </row>
        <row r="25">
          <cell r="C25" t="str">
            <v>1.A.1.b 1.A.1.b. Petroleum refining: Liquid Fuels (CO₂)</v>
          </cell>
          <cell r="D25" t="str">
            <v>1.A.1.b</v>
          </cell>
          <cell r="E25" t="str">
            <v>1.A.1.b. Petroleum refining</v>
          </cell>
          <cell r="F25" t="str">
            <v>Liquid Fuels</v>
          </cell>
          <cell r="H25" t="str">
            <v>CO₂</v>
          </cell>
          <cell r="I25" t="str">
            <v>kt CO2 equivalent</v>
          </cell>
          <cell r="P25">
            <v>97131.002554999999</v>
          </cell>
          <cell r="Q25">
            <v>81574.514957000007</v>
          </cell>
          <cell r="R25">
            <v>77001.350091999993</v>
          </cell>
        </row>
        <row r="26">
          <cell r="C26" t="str">
            <v>1.A.1.b 1.A.1.b. Petroleum refining: Liquid Fuels (N₂O)</v>
          </cell>
          <cell r="D26" t="str">
            <v>1.A.1.b</v>
          </cell>
          <cell r="E26" t="str">
            <v>1.A.1.b. Petroleum refining</v>
          </cell>
          <cell r="F26" t="str">
            <v>Liquid Fuels</v>
          </cell>
          <cell r="H26" t="str">
            <v>N₂O</v>
          </cell>
          <cell r="I26" t="str">
            <v>kt CO2 equivalent</v>
          </cell>
          <cell r="P26">
            <v>248.17593199999999</v>
          </cell>
          <cell r="Q26">
            <v>247.920613</v>
          </cell>
          <cell r="R26">
            <v>223.758591</v>
          </cell>
        </row>
        <row r="27">
          <cell r="C27" t="str">
            <v>1.A.1.b 1.A.1.b. Petroleum refining: Other Fuels (CH₄)</v>
          </cell>
          <cell r="D27" t="str">
            <v>1.A.1.b</v>
          </cell>
          <cell r="E27" t="str">
            <v>1.A.1.b. Petroleum refining</v>
          </cell>
          <cell r="F27" t="str">
            <v>Other Fuels</v>
          </cell>
          <cell r="H27" t="str">
            <v>CH₄</v>
          </cell>
          <cell r="I27" t="str">
            <v>kt CO2 equivalent</v>
          </cell>
          <cell r="P27">
            <v>6.5004099999999996</v>
          </cell>
          <cell r="Q27">
            <v>0.24909899999999999</v>
          </cell>
          <cell r="R27">
            <v>0.233683</v>
          </cell>
        </row>
        <row r="28">
          <cell r="C28" t="str">
            <v>1.A.1.b 1.A.1.b. Petroleum refining: Other Fuels (CO₂)</v>
          </cell>
          <cell r="D28" t="str">
            <v>1.A.1.b</v>
          </cell>
          <cell r="E28" t="str">
            <v>1.A.1.b. Petroleum refining</v>
          </cell>
          <cell r="F28" t="str">
            <v>Other Fuels</v>
          </cell>
          <cell r="H28" t="str">
            <v>CO₂</v>
          </cell>
          <cell r="I28" t="str">
            <v>kt CO2 equivalent</v>
          </cell>
          <cell r="P28">
            <v>920.68062499999996</v>
          </cell>
          <cell r="Q28">
            <v>203.56993299999999</v>
          </cell>
          <cell r="R28">
            <v>244.365994</v>
          </cell>
        </row>
        <row r="29">
          <cell r="C29" t="str">
            <v>1.A.1.b 1.A.1.b. Petroleum refining: Other Fuels (N₂O)</v>
          </cell>
          <cell r="D29" t="str">
            <v>1.A.1.b</v>
          </cell>
          <cell r="E29" t="str">
            <v>1.A.1.b. Petroleum refining</v>
          </cell>
          <cell r="F29" t="str">
            <v>Other Fuels</v>
          </cell>
          <cell r="H29" t="str">
            <v>N₂O</v>
          </cell>
          <cell r="I29" t="str">
            <v>kt CO2 equivalent</v>
          </cell>
          <cell r="P29">
            <v>8.6132950000000008</v>
          </cell>
          <cell r="Q29">
            <v>0.54512499999999997</v>
          </cell>
          <cell r="R29">
            <v>0.45121</v>
          </cell>
        </row>
        <row r="30">
          <cell r="C30" t="str">
            <v>1.A.1.b 1.A.1.b. Petroleum refining: Peat (CH₄)</v>
          </cell>
          <cell r="D30" t="str">
            <v>1.A.1.b</v>
          </cell>
          <cell r="E30" t="str">
            <v>1.A.1.b. Petroleum refining</v>
          </cell>
          <cell r="F30" t="str">
            <v>Peat</v>
          </cell>
          <cell r="H30" t="str">
            <v>CH₄</v>
          </cell>
          <cell r="I30" t="str">
            <v>kt CO2 equivalent</v>
          </cell>
          <cell r="P30">
            <v>0</v>
          </cell>
          <cell r="Q30">
            <v>0</v>
          </cell>
          <cell r="R30">
            <v>0</v>
          </cell>
        </row>
        <row r="31">
          <cell r="C31" t="str">
            <v>1.A.1.b 1.A.1.b. Petroleum refining: Peat (CO₂)</v>
          </cell>
          <cell r="D31" t="str">
            <v>1.A.1.b</v>
          </cell>
          <cell r="E31" t="str">
            <v>1.A.1.b. Petroleum refining</v>
          </cell>
          <cell r="F31" t="str">
            <v>Peat</v>
          </cell>
          <cell r="H31" t="str">
            <v>CO₂</v>
          </cell>
          <cell r="I31" t="str">
            <v>kt CO2 equivalent</v>
          </cell>
          <cell r="P31">
            <v>0</v>
          </cell>
          <cell r="Q31">
            <v>0</v>
          </cell>
          <cell r="R31">
            <v>0</v>
          </cell>
        </row>
        <row r="32">
          <cell r="C32" t="str">
            <v>1.A.1.b 1.A.1.b. Petroleum refining: Peat (N₂O)</v>
          </cell>
          <cell r="D32" t="str">
            <v>1.A.1.b</v>
          </cell>
          <cell r="E32" t="str">
            <v>1.A.1.b. Petroleum refining</v>
          </cell>
          <cell r="F32" t="str">
            <v>Peat</v>
          </cell>
          <cell r="H32" t="str">
            <v>N₂O</v>
          </cell>
          <cell r="I32" t="str">
            <v>kt CO2 equivalent</v>
          </cell>
          <cell r="P32">
            <v>0</v>
          </cell>
          <cell r="Q32">
            <v>0</v>
          </cell>
          <cell r="R32">
            <v>0</v>
          </cell>
        </row>
        <row r="33">
          <cell r="C33" t="str">
            <v>1.A.1.b 1.A.1.b. Petroleum refining: Solid Fuels (CH₄)</v>
          </cell>
          <cell r="D33" t="str">
            <v>1.A.1.b</v>
          </cell>
          <cell r="E33" t="str">
            <v>1.A.1.b. Petroleum refining</v>
          </cell>
          <cell r="F33" t="str">
            <v>Solid Fuels</v>
          </cell>
          <cell r="H33" t="str">
            <v>CH₄</v>
          </cell>
          <cell r="I33" t="str">
            <v>kt CO2 equivalent</v>
          </cell>
          <cell r="P33">
            <v>0.59118499999999996</v>
          </cell>
          <cell r="Q33">
            <v>4.0159999999999996E-3</v>
          </cell>
          <cell r="R33">
            <v>4.0918999999999997E-2</v>
          </cell>
        </row>
        <row r="34">
          <cell r="C34" t="str">
            <v>1.A.1.b 1.A.1.b. Petroleum refining: Solid Fuels (CO₂)</v>
          </cell>
          <cell r="D34" t="str">
            <v>1.A.1.b</v>
          </cell>
          <cell r="E34" t="str">
            <v>1.A.1.b. Petroleum refining</v>
          </cell>
          <cell r="F34" t="str">
            <v>Solid Fuels</v>
          </cell>
          <cell r="H34" t="str">
            <v>CO₂</v>
          </cell>
          <cell r="I34" t="str">
            <v>kt CO2 equivalent</v>
          </cell>
          <cell r="P34">
            <v>3633.0023729999998</v>
          </cell>
          <cell r="Q34">
            <v>60.279864000000003</v>
          </cell>
          <cell r="R34">
            <v>244.514332</v>
          </cell>
        </row>
        <row r="35">
          <cell r="C35" t="str">
            <v>1.A.1.b 1.A.1.b. Petroleum refining: Solid Fuels (N₂O)</v>
          </cell>
          <cell r="D35" t="str">
            <v>1.A.1.b</v>
          </cell>
          <cell r="E35" t="str">
            <v>1.A.1.b. Petroleum refining</v>
          </cell>
          <cell r="F35" t="str">
            <v>Solid Fuels</v>
          </cell>
          <cell r="H35" t="str">
            <v>N₂O</v>
          </cell>
          <cell r="I35" t="str">
            <v>kt CO2 equivalent</v>
          </cell>
          <cell r="P35">
            <v>26.613019999999999</v>
          </cell>
          <cell r="Q35">
            <v>0.26545600000000003</v>
          </cell>
          <cell r="R35">
            <v>0.85430899999999999</v>
          </cell>
        </row>
        <row r="36">
          <cell r="C36" t="str">
            <v>1.A.1.c 1.A.1.c. Manufacture of solid fuels and other energy industries: Biomass (CH₄)</v>
          </cell>
          <cell r="D36" t="str">
            <v>1.A.1.c</v>
          </cell>
          <cell r="E36" t="str">
            <v>1.A.1.c. Manufacture of solid fuels and other energy industries</v>
          </cell>
          <cell r="F36" t="str">
            <v>Biomass</v>
          </cell>
          <cell r="H36" t="str">
            <v>CH₄</v>
          </cell>
          <cell r="I36" t="str">
            <v>kt CO2 equivalent</v>
          </cell>
          <cell r="P36">
            <v>146.99342300000001</v>
          </cell>
          <cell r="Q36">
            <v>134.51728399999999</v>
          </cell>
          <cell r="R36">
            <v>124.940653</v>
          </cell>
        </row>
        <row r="37">
          <cell r="C37" t="str">
            <v>1.A.1.c 1.A.1.c. Manufacture of solid fuels and other energy industries: Biomass (N₂O)</v>
          </cell>
          <cell r="D37" t="str">
            <v>1.A.1.c</v>
          </cell>
          <cell r="E37" t="str">
            <v>1.A.1.c. Manufacture of solid fuels and other energy industries</v>
          </cell>
          <cell r="F37" t="str">
            <v>Biomass</v>
          </cell>
          <cell r="H37" t="str">
            <v>N₂O</v>
          </cell>
          <cell r="I37" t="str">
            <v>kt CO2 equivalent</v>
          </cell>
          <cell r="P37">
            <v>4.2700149999999999</v>
          </cell>
          <cell r="Q37">
            <v>41.085796999999999</v>
          </cell>
          <cell r="R37">
            <v>40.462525999999997</v>
          </cell>
        </row>
        <row r="38">
          <cell r="C38" t="str">
            <v>1.A.1.c 1.A.1.c. Manufacture of solid fuels and other energy industries: Gaseous Fuels (CH₄)</v>
          </cell>
          <cell r="D38" t="str">
            <v>1.A.1.c</v>
          </cell>
          <cell r="E38" t="str">
            <v>1.A.1.c. Manufacture of solid fuels and other energy industries</v>
          </cell>
          <cell r="F38" t="str">
            <v>Gaseous Fuels</v>
          </cell>
          <cell r="H38" t="str">
            <v>CH₄</v>
          </cell>
          <cell r="I38" t="str">
            <v>kt CO2 equivalent</v>
          </cell>
          <cell r="P38">
            <v>76.256388000000001</v>
          </cell>
          <cell r="Q38">
            <v>19.928149000000001</v>
          </cell>
          <cell r="R38">
            <v>36.379292999999997</v>
          </cell>
        </row>
        <row r="39">
          <cell r="C39" t="str">
            <v>1.A.1.c 1.A.1.c. Manufacture of solid fuels and other energy industries: Gaseous Fuels (CO₂)</v>
          </cell>
          <cell r="D39" t="str">
            <v>1.A.1.c</v>
          </cell>
          <cell r="E39" t="str">
            <v>1.A.1.c. Manufacture of solid fuels and other energy industries</v>
          </cell>
          <cell r="F39" t="str">
            <v>Gaseous Fuels</v>
          </cell>
          <cell r="H39" t="str">
            <v>CO₂</v>
          </cell>
          <cell r="I39" t="str">
            <v>kt CO2 equivalent</v>
          </cell>
          <cell r="P39">
            <v>8198.866634</v>
          </cell>
          <cell r="Q39">
            <v>6855.6032699999996</v>
          </cell>
          <cell r="R39">
            <v>7218.239039</v>
          </cell>
        </row>
        <row r="40">
          <cell r="C40" t="str">
            <v>1.A.1.c 1.A.1.c. Manufacture of solid fuels and other energy industries: Gaseous Fuels (N₂O)</v>
          </cell>
          <cell r="D40" t="str">
            <v>1.A.1.c</v>
          </cell>
          <cell r="E40" t="str">
            <v>1.A.1.c. Manufacture of solid fuels and other energy industries</v>
          </cell>
          <cell r="F40" t="str">
            <v>Gaseous Fuels</v>
          </cell>
          <cell r="H40" t="str">
            <v>N₂O</v>
          </cell>
          <cell r="I40" t="str">
            <v>kt CO2 equivalent</v>
          </cell>
          <cell r="P40">
            <v>15.926824999999999</v>
          </cell>
          <cell r="Q40">
            <v>23.502165999999999</v>
          </cell>
          <cell r="R40">
            <v>21.500876999999999</v>
          </cell>
        </row>
        <row r="41">
          <cell r="C41" t="str">
            <v>1.A.1.c 1.A.1.c. Manufacture of solid fuels and other energy industries: Liquid Fuels (CH₄)</v>
          </cell>
          <cell r="D41" t="str">
            <v>1.A.1.c</v>
          </cell>
          <cell r="E41" t="str">
            <v>1.A.1.c. Manufacture of solid fuels and other energy industries</v>
          </cell>
          <cell r="F41" t="str">
            <v>Liquid Fuels</v>
          </cell>
          <cell r="H41" t="str">
            <v>CH₄</v>
          </cell>
          <cell r="I41" t="str">
            <v>kt CO2 equivalent</v>
          </cell>
          <cell r="P41">
            <v>3.799925</v>
          </cell>
          <cell r="Q41">
            <v>1.0342880000000001</v>
          </cell>
          <cell r="R41">
            <v>1.195773</v>
          </cell>
        </row>
        <row r="42">
          <cell r="C42" t="str">
            <v>1.A.1.c 1.A.1.c. Manufacture of solid fuels and other energy industries: Liquid Fuels (CO₂)</v>
          </cell>
          <cell r="D42" t="str">
            <v>1.A.1.c</v>
          </cell>
          <cell r="E42" t="str">
            <v>1.A.1.c. Manufacture of solid fuels and other energy industries</v>
          </cell>
          <cell r="F42" t="str">
            <v>Liquid Fuels</v>
          </cell>
          <cell r="H42" t="str">
            <v>CO₂</v>
          </cell>
          <cell r="I42" t="str">
            <v>kt CO2 equivalent</v>
          </cell>
          <cell r="P42">
            <v>3139.7729629999999</v>
          </cell>
          <cell r="Q42">
            <v>978.996624</v>
          </cell>
          <cell r="R42">
            <v>1131.3297359999999</v>
          </cell>
        </row>
        <row r="43">
          <cell r="C43" t="str">
            <v>1.A.1.c 1.A.1.c. Manufacture of solid fuels and other energy industries: Liquid Fuels (N₂O)</v>
          </cell>
          <cell r="D43" t="str">
            <v>1.A.1.c</v>
          </cell>
          <cell r="E43" t="str">
            <v>1.A.1.c. Manufacture of solid fuels and other energy industries</v>
          </cell>
          <cell r="F43" t="str">
            <v>Liquid Fuels</v>
          </cell>
          <cell r="H43" t="str">
            <v>N₂O</v>
          </cell>
          <cell r="I43" t="str">
            <v>kt CO2 equivalent</v>
          </cell>
          <cell r="P43">
            <v>12.714842000000001</v>
          </cell>
          <cell r="Q43">
            <v>1.9291640000000001</v>
          </cell>
          <cell r="R43">
            <v>2.2587199999999998</v>
          </cell>
        </row>
        <row r="44">
          <cell r="C44" t="str">
            <v>1.A.1.c 1.A.1.c. Manufacture of solid fuels and other energy industries: Other Fuels (CH₄)</v>
          </cell>
          <cell r="D44" t="str">
            <v>1.A.1.c</v>
          </cell>
          <cell r="E44" t="str">
            <v>1.A.1.c. Manufacture of solid fuels and other energy industries</v>
          </cell>
          <cell r="F44" t="str">
            <v>Other Fuels</v>
          </cell>
          <cell r="H44" t="str">
            <v>CH₄</v>
          </cell>
          <cell r="I44" t="str">
            <v>kt CO2 equivalent</v>
          </cell>
          <cell r="P44">
            <v>5.5428100000000002</v>
          </cell>
          <cell r="Q44">
            <v>5.7200000000000003E-4</v>
          </cell>
          <cell r="R44">
            <v>0</v>
          </cell>
        </row>
        <row r="45">
          <cell r="C45" t="str">
            <v>1.A.1.c 1.A.1.c. Manufacture of solid fuels and other energy industries: Other Fuels (CO₂)</v>
          </cell>
          <cell r="D45" t="str">
            <v>1.A.1.c</v>
          </cell>
          <cell r="E45" t="str">
            <v>1.A.1.c. Manufacture of solid fuels and other energy industries</v>
          </cell>
          <cell r="F45" t="str">
            <v>Other Fuels</v>
          </cell>
          <cell r="H45" t="str">
            <v>CO₂</v>
          </cell>
          <cell r="I45" t="str">
            <v>kt CO2 equivalent</v>
          </cell>
          <cell r="P45">
            <v>456.063625</v>
          </cell>
          <cell r="Q45">
            <v>9.7382999999999997E-2</v>
          </cell>
          <cell r="R45">
            <v>0</v>
          </cell>
        </row>
        <row r="46">
          <cell r="C46" t="str">
            <v>1.A.1.c 1.A.1.c. Manufacture of solid fuels and other energy industries: Other Fuels (N₂O)</v>
          </cell>
          <cell r="D46" t="str">
            <v>1.A.1.c</v>
          </cell>
          <cell r="E46" t="str">
            <v>1.A.1.c. Manufacture of solid fuels and other energy industries</v>
          </cell>
          <cell r="F46" t="str">
            <v>Other Fuels</v>
          </cell>
          <cell r="H46" t="str">
            <v>N₂O</v>
          </cell>
          <cell r="I46" t="str">
            <v>kt CO2 equivalent</v>
          </cell>
          <cell r="P46">
            <v>8.0705749999999998</v>
          </cell>
          <cell r="Q46">
            <v>7.2199999999999999E-4</v>
          </cell>
          <cell r="R46">
            <v>0</v>
          </cell>
        </row>
        <row r="47">
          <cell r="C47" t="str">
            <v>1.A.1.c 1.A.1.c. Manufacture of solid fuels and other energy industries: Peat (CH₄)</v>
          </cell>
          <cell r="D47" t="str">
            <v>1.A.1.c</v>
          </cell>
          <cell r="E47" t="str">
            <v>1.A.1.c. Manufacture of solid fuels and other energy industries</v>
          </cell>
          <cell r="F47" t="str">
            <v>Peat</v>
          </cell>
          <cell r="H47" t="str">
            <v>CH₄</v>
          </cell>
          <cell r="I47" t="str">
            <v>kt CO2 equivalent</v>
          </cell>
          <cell r="P47">
            <v>6.5258999999999998E-2</v>
          </cell>
          <cell r="Q47">
            <v>3.0879E-2</v>
          </cell>
          <cell r="R47">
            <v>1.5927E-2</v>
          </cell>
        </row>
        <row r="48">
          <cell r="C48" t="str">
            <v>1.A.1.c 1.A.1.c. Manufacture of solid fuels and other energy industries: Peat (CO₂)</v>
          </cell>
          <cell r="D48" t="str">
            <v>1.A.1.c</v>
          </cell>
          <cell r="E48" t="str">
            <v>1.A.1.c. Manufacture of solid fuels and other energy industries</v>
          </cell>
          <cell r="F48" t="str">
            <v>Peat</v>
          </cell>
          <cell r="H48" t="str">
            <v>CO₂</v>
          </cell>
          <cell r="I48" t="str">
            <v>kt CO2 equivalent</v>
          </cell>
          <cell r="P48">
            <v>175.47983400000001</v>
          </cell>
          <cell r="Q48">
            <v>66.844802000000001</v>
          </cell>
          <cell r="R48">
            <v>37.431455999999997</v>
          </cell>
        </row>
        <row r="49">
          <cell r="C49" t="str">
            <v>1.A.1.c 1.A.1.c. Manufacture of solid fuels and other energy industries: Peat (N₂O)</v>
          </cell>
          <cell r="D49" t="str">
            <v>1.A.1.c</v>
          </cell>
          <cell r="E49" t="str">
            <v>1.A.1.c. Manufacture of solid fuels and other energy industries</v>
          </cell>
          <cell r="F49" t="str">
            <v>Peat</v>
          </cell>
          <cell r="H49" t="str">
            <v>N₂O</v>
          </cell>
          <cell r="I49" t="str">
            <v>kt CO2 equivalent</v>
          </cell>
          <cell r="P49">
            <v>0.60451600000000005</v>
          </cell>
          <cell r="Q49">
            <v>0.23269899999999999</v>
          </cell>
          <cell r="R49">
            <v>0.130744</v>
          </cell>
        </row>
        <row r="50">
          <cell r="C50" t="str">
            <v>1.A.1.c 1.A.1.c. Manufacture of solid fuels and other energy industries: Solid Fuels (CH₄)</v>
          </cell>
          <cell r="D50" t="str">
            <v>1.A.1.c</v>
          </cell>
          <cell r="E50" t="str">
            <v>1.A.1.c. Manufacture of solid fuels and other energy industries</v>
          </cell>
          <cell r="F50" t="str">
            <v>Solid Fuels</v>
          </cell>
          <cell r="H50" t="str">
            <v>CH₄</v>
          </cell>
          <cell r="I50" t="str">
            <v>kt CO2 equivalent</v>
          </cell>
          <cell r="P50">
            <v>174.237808</v>
          </cell>
          <cell r="Q50">
            <v>14.501398</v>
          </cell>
          <cell r="R50">
            <v>15.476801999999999</v>
          </cell>
        </row>
        <row r="51">
          <cell r="C51" t="str">
            <v>1.A.1.c 1.A.1.c. Manufacture of solid fuels and other energy industries: Solid Fuels (CO₂)</v>
          </cell>
          <cell r="D51" t="str">
            <v>1.A.1.c</v>
          </cell>
          <cell r="E51" t="str">
            <v>1.A.1.c. Manufacture of solid fuels and other energy industries</v>
          </cell>
          <cell r="F51" t="str">
            <v>Solid Fuels</v>
          </cell>
          <cell r="H51" t="str">
            <v>CO₂</v>
          </cell>
          <cell r="I51" t="str">
            <v>kt CO2 equivalent</v>
          </cell>
          <cell r="P51">
            <v>88816.230641999995</v>
          </cell>
          <cell r="Q51">
            <v>21857.356578999999</v>
          </cell>
          <cell r="R51">
            <v>19266.029685000001</v>
          </cell>
        </row>
        <row r="52">
          <cell r="C52" t="str">
            <v>1.A.1.c 1.A.1.c. Manufacture of solid fuels and other energy industries: Solid Fuels (N₂O)</v>
          </cell>
          <cell r="D52" t="str">
            <v>1.A.1.c</v>
          </cell>
          <cell r="E52" t="str">
            <v>1.A.1.c. Manufacture of solid fuels and other energy industries</v>
          </cell>
          <cell r="F52" t="str">
            <v>Solid Fuels</v>
          </cell>
          <cell r="H52" t="str">
            <v>N₂O</v>
          </cell>
          <cell r="I52" t="str">
            <v>kt CO2 equivalent</v>
          </cell>
          <cell r="P52">
            <v>612.80881699999998</v>
          </cell>
          <cell r="Q52">
            <v>95.263857999999999</v>
          </cell>
          <cell r="R52">
            <v>83.693313000000003</v>
          </cell>
        </row>
        <row r="53">
          <cell r="C53" t="str">
            <v>1.A.2.a 1.A.2.a. Iron and steel: Biomass (CH₄)</v>
          </cell>
          <cell r="D53" t="str">
            <v>1.A.2.a</v>
          </cell>
          <cell r="E53" t="str">
            <v>1.A.2.a. Iron and steel</v>
          </cell>
          <cell r="F53" t="str">
            <v>Biomass</v>
          </cell>
          <cell r="H53" t="str">
            <v>CH₄</v>
          </cell>
          <cell r="I53" t="str">
            <v>kt CO2 equivalent</v>
          </cell>
          <cell r="P53">
            <v>0.29346299999999997</v>
          </cell>
          <cell r="Q53">
            <v>0.238924</v>
          </cell>
          <cell r="R53">
            <v>1.1994180000000001</v>
          </cell>
        </row>
        <row r="54">
          <cell r="C54" t="str">
            <v>1.A.2.a 1.A.2.a. Iron and steel: Biomass (N₂O)</v>
          </cell>
          <cell r="D54" t="str">
            <v>1.A.2.a</v>
          </cell>
          <cell r="E54" t="str">
            <v>1.A.2.a. Iron and steel</v>
          </cell>
          <cell r="F54" t="str">
            <v>Biomass</v>
          </cell>
          <cell r="H54" t="str">
            <v>N₂O</v>
          </cell>
          <cell r="I54" t="str">
            <v>kt CO2 equivalent</v>
          </cell>
          <cell r="P54">
            <v>0.36979200000000001</v>
          </cell>
          <cell r="Q54">
            <v>0.56348799999999999</v>
          </cell>
          <cell r="R54">
            <v>1.6136809999999999</v>
          </cell>
        </row>
        <row r="55">
          <cell r="C55" t="str">
            <v>1.A.2.a 1.A.2.a. Iron and steel: Gaseous Fuels (CH₄)</v>
          </cell>
          <cell r="D55" t="str">
            <v>1.A.2.a</v>
          </cell>
          <cell r="E55" t="str">
            <v>1.A.2.a. Iron and steel</v>
          </cell>
          <cell r="F55" t="str">
            <v>Gaseous Fuels</v>
          </cell>
          <cell r="H55" t="str">
            <v>CH₄</v>
          </cell>
          <cell r="I55" t="str">
            <v>kt CO2 equivalent</v>
          </cell>
          <cell r="P55">
            <v>20.608250999999999</v>
          </cell>
          <cell r="Q55">
            <v>13.013111</v>
          </cell>
          <cell r="R55">
            <v>21.525213000000001</v>
          </cell>
        </row>
        <row r="56">
          <cell r="C56" t="str">
            <v>1.A.2.a 1.A.2.a. Iron and steel: Gaseous Fuels (CO₂)</v>
          </cell>
          <cell r="D56" t="str">
            <v>1.A.2.a</v>
          </cell>
          <cell r="E56" t="str">
            <v>1.A.2.a. Iron and steel</v>
          </cell>
          <cell r="F56" t="str">
            <v>Gaseous Fuels</v>
          </cell>
          <cell r="H56" t="str">
            <v>CO₂</v>
          </cell>
          <cell r="I56" t="str">
            <v>kt CO2 equivalent</v>
          </cell>
          <cell r="P56">
            <v>29392.181629999999</v>
          </cell>
          <cell r="Q56">
            <v>15575.606868000001</v>
          </cell>
          <cell r="R56">
            <v>15078.183403999999</v>
          </cell>
        </row>
        <row r="57">
          <cell r="C57" t="str">
            <v>1.A.2.a 1.A.2.a. Iron and steel: Gaseous Fuels (N₂O)</v>
          </cell>
          <cell r="D57" t="str">
            <v>1.A.2.a</v>
          </cell>
          <cell r="E57" t="str">
            <v>1.A.2.a. Iron and steel</v>
          </cell>
          <cell r="F57" t="str">
            <v>Gaseous Fuels</v>
          </cell>
          <cell r="H57" t="str">
            <v>N₂O</v>
          </cell>
          <cell r="I57" t="str">
            <v>kt CO2 equivalent</v>
          </cell>
          <cell r="P57">
            <v>111.03245099999999</v>
          </cell>
          <cell r="Q57">
            <v>39.354948</v>
          </cell>
          <cell r="R57">
            <v>38.678167999999999</v>
          </cell>
        </row>
        <row r="58">
          <cell r="C58" t="str">
            <v>1.A.2.a 1.A.2.a. Iron and steel: Liquid Fuels (CH₄)</v>
          </cell>
          <cell r="D58" t="str">
            <v>1.A.2.a</v>
          </cell>
          <cell r="E58" t="str">
            <v>1.A.2.a. Iron and steel</v>
          </cell>
          <cell r="F58" t="str">
            <v>Liquid Fuels</v>
          </cell>
          <cell r="H58" t="str">
            <v>CH₄</v>
          </cell>
          <cell r="I58" t="str">
            <v>kt CO2 equivalent</v>
          </cell>
          <cell r="P58">
            <v>14.106597000000001</v>
          </cell>
          <cell r="Q58">
            <v>0.56301400000000001</v>
          </cell>
          <cell r="R58">
            <v>0.53170099999999998</v>
          </cell>
        </row>
        <row r="59">
          <cell r="C59" t="str">
            <v>1.A.2.a 1.A.2.a. Iron and steel: Liquid Fuels (CO₂)</v>
          </cell>
          <cell r="D59" t="str">
            <v>1.A.2.a</v>
          </cell>
          <cell r="E59" t="str">
            <v>1.A.2.a. Iron and steel</v>
          </cell>
          <cell r="F59" t="str">
            <v>Liquid Fuels</v>
          </cell>
          <cell r="H59" t="str">
            <v>CO₂</v>
          </cell>
          <cell r="I59" t="str">
            <v>kt CO2 equivalent</v>
          </cell>
          <cell r="P59">
            <v>9044.2794369999992</v>
          </cell>
          <cell r="Q59">
            <v>966.79613600000005</v>
          </cell>
          <cell r="R59">
            <v>942.97873700000002</v>
          </cell>
        </row>
        <row r="60">
          <cell r="C60" t="str">
            <v>1.A.2.a 1.A.2.a. Iron and steel: Liquid Fuels (N₂O)</v>
          </cell>
          <cell r="D60" t="str">
            <v>1.A.2.a</v>
          </cell>
          <cell r="E60" t="str">
            <v>1.A.2.a. Iron and steel</v>
          </cell>
          <cell r="F60" t="str">
            <v>Liquid Fuels</v>
          </cell>
          <cell r="H60" t="str">
            <v>N₂O</v>
          </cell>
          <cell r="I60" t="str">
            <v>kt CO2 equivalent</v>
          </cell>
          <cell r="P60">
            <v>25.969726000000001</v>
          </cell>
          <cell r="Q60">
            <v>2.6599370000000002</v>
          </cell>
          <cell r="R60">
            <v>2.5705719999999999</v>
          </cell>
        </row>
        <row r="61">
          <cell r="C61" t="str">
            <v>1.A.2.a 1.A.2.a. Iron and steel: Other Fuels (CH₄)</v>
          </cell>
          <cell r="D61" t="str">
            <v>1.A.2.a</v>
          </cell>
          <cell r="E61" t="str">
            <v>1.A.2.a. Iron and steel</v>
          </cell>
          <cell r="F61" t="str">
            <v>Other Fuels</v>
          </cell>
          <cell r="H61" t="str">
            <v>CH₄</v>
          </cell>
          <cell r="I61" t="str">
            <v>kt CO2 equivalent</v>
          </cell>
          <cell r="P61">
            <v>4.1353150000000003</v>
          </cell>
          <cell r="Q61">
            <v>2.4813999999999999E-2</v>
          </cell>
          <cell r="R61">
            <v>6.5686999999999995E-2</v>
          </cell>
        </row>
        <row r="62">
          <cell r="C62" t="str">
            <v>1.A.2.a 1.A.2.a. Iron and steel: Other Fuels (CO₂)</v>
          </cell>
          <cell r="D62" t="str">
            <v>1.A.2.a</v>
          </cell>
          <cell r="E62" t="str">
            <v>1.A.2.a. Iron and steel</v>
          </cell>
          <cell r="F62" t="str">
            <v>Other Fuels</v>
          </cell>
          <cell r="H62" t="str">
            <v>CO₂</v>
          </cell>
          <cell r="I62" t="str">
            <v>kt CO2 equivalent</v>
          </cell>
          <cell r="P62">
            <v>655.44741899999997</v>
          </cell>
          <cell r="Q62">
            <v>8.7670169999999992</v>
          </cell>
          <cell r="R62">
            <v>16.105830000000001</v>
          </cell>
        </row>
        <row r="63">
          <cell r="C63" t="str">
            <v>1.A.2.a 1.A.2.a. Iron and steel: Other Fuels (N₂O)</v>
          </cell>
          <cell r="D63" t="str">
            <v>1.A.2.a</v>
          </cell>
          <cell r="E63" t="str">
            <v>1.A.2.a. Iron and steel</v>
          </cell>
          <cell r="F63" t="str">
            <v>Other Fuels</v>
          </cell>
          <cell r="H63" t="str">
            <v>N₂O</v>
          </cell>
          <cell r="I63" t="str">
            <v>kt CO2 equivalent</v>
          </cell>
          <cell r="P63">
            <v>5.21652</v>
          </cell>
          <cell r="Q63">
            <v>3.4979000000000003E-2</v>
          </cell>
          <cell r="R63">
            <v>9.0489E-2</v>
          </cell>
        </row>
        <row r="64">
          <cell r="C64" t="str">
            <v>1.A.2.a 1.A.2.a. Iron and steel: Peat (CH₄)</v>
          </cell>
          <cell r="D64" t="str">
            <v>1.A.2.a</v>
          </cell>
          <cell r="E64" t="str">
            <v>1.A.2.a. Iron and steel</v>
          </cell>
          <cell r="F64" t="str">
            <v>Peat</v>
          </cell>
          <cell r="H64" t="str">
            <v>CH₄</v>
          </cell>
          <cell r="I64" t="str">
            <v>kt CO2 equivalent</v>
          </cell>
          <cell r="P64">
            <v>0</v>
          </cell>
          <cell r="Q64">
            <v>0</v>
          </cell>
          <cell r="R64">
            <v>0</v>
          </cell>
        </row>
        <row r="65">
          <cell r="C65" t="str">
            <v>1.A.2.a 1.A.2.a. Iron and steel: Peat (CO₂)</v>
          </cell>
          <cell r="D65" t="str">
            <v>1.A.2.a</v>
          </cell>
          <cell r="E65" t="str">
            <v>1.A.2.a. Iron and steel</v>
          </cell>
          <cell r="F65" t="str">
            <v>Peat</v>
          </cell>
          <cell r="H65" t="str">
            <v>CO₂</v>
          </cell>
          <cell r="I65" t="str">
            <v>kt CO2 equivalent</v>
          </cell>
          <cell r="P65">
            <v>0</v>
          </cell>
          <cell r="Q65">
            <v>0</v>
          </cell>
          <cell r="R65">
            <v>0</v>
          </cell>
        </row>
        <row r="66">
          <cell r="C66" t="str">
            <v>1.A.2.a 1.A.2.a. Iron and steel: Peat (N₂O)</v>
          </cell>
          <cell r="D66" t="str">
            <v>1.A.2.a</v>
          </cell>
          <cell r="E66" t="str">
            <v>1.A.2.a. Iron and steel</v>
          </cell>
          <cell r="F66" t="str">
            <v>Peat</v>
          </cell>
          <cell r="H66" t="str">
            <v>N₂O</v>
          </cell>
          <cell r="I66" t="str">
            <v>kt CO2 equivalent</v>
          </cell>
          <cell r="P66">
            <v>0</v>
          </cell>
          <cell r="Q66">
            <v>0</v>
          </cell>
          <cell r="R66">
            <v>0</v>
          </cell>
        </row>
        <row r="67">
          <cell r="C67" t="str">
            <v>1.A.2.a 1.A.2.a. Iron and steel: Solid Fuels (CH₄)</v>
          </cell>
          <cell r="D67" t="str">
            <v>1.A.2.a</v>
          </cell>
          <cell r="E67" t="str">
            <v>1.A.2.a. Iron and steel</v>
          </cell>
          <cell r="F67" t="str">
            <v>Solid Fuels</v>
          </cell>
          <cell r="H67" t="str">
            <v>CH₄</v>
          </cell>
          <cell r="I67" t="str">
            <v>kt CO2 equivalent</v>
          </cell>
          <cell r="P67">
            <v>239.95077499999999</v>
          </cell>
          <cell r="Q67">
            <v>117.735102</v>
          </cell>
          <cell r="R67">
            <v>105.398602</v>
          </cell>
        </row>
        <row r="68">
          <cell r="C68" t="str">
            <v>1.A.2.a 1.A.2.a. Iron and steel: Solid Fuels (CO₂)</v>
          </cell>
          <cell r="D68" t="str">
            <v>1.A.2.a</v>
          </cell>
          <cell r="E68" t="str">
            <v>1.A.2.a. Iron and steel</v>
          </cell>
          <cell r="F68" t="str">
            <v>Solid Fuels</v>
          </cell>
          <cell r="H68" t="str">
            <v>CO₂</v>
          </cell>
          <cell r="I68" t="str">
            <v>kt CO2 equivalent</v>
          </cell>
          <cell r="P68">
            <v>112372.04403</v>
          </cell>
          <cell r="Q68">
            <v>53220.798413999997</v>
          </cell>
          <cell r="R68">
            <v>51560.679072999999</v>
          </cell>
        </row>
        <row r="69">
          <cell r="C69" t="str">
            <v>1.A.2.a 1.A.2.a. Iron and steel: Solid Fuels (N₂O)</v>
          </cell>
          <cell r="D69" t="str">
            <v>1.A.2.a</v>
          </cell>
          <cell r="E69" t="str">
            <v>1.A.2.a. Iron and steel</v>
          </cell>
          <cell r="F69" t="str">
            <v>Solid Fuels</v>
          </cell>
          <cell r="H69" t="str">
            <v>N₂O</v>
          </cell>
          <cell r="I69" t="str">
            <v>kt CO2 equivalent</v>
          </cell>
          <cell r="P69">
            <v>297.16992299999998</v>
          </cell>
          <cell r="Q69">
            <v>130.98235199999999</v>
          </cell>
          <cell r="R69">
            <v>119.611514</v>
          </cell>
        </row>
        <row r="70">
          <cell r="C70" t="str">
            <v>1.A.2.b 1.A.2.b. Non-ferrous metals: Biomass (CH₄)</v>
          </cell>
          <cell r="D70" t="str">
            <v>1.A.2.b</v>
          </cell>
          <cell r="E70" t="str">
            <v>1.A.2.b. Non-ferrous metals</v>
          </cell>
          <cell r="F70" t="str">
            <v>Biomass</v>
          </cell>
          <cell r="H70" t="str">
            <v>CH₄</v>
          </cell>
          <cell r="I70" t="str">
            <v>kt CO2 equivalent</v>
          </cell>
          <cell r="P70">
            <v>3.493E-3</v>
          </cell>
          <cell r="Q70">
            <v>1.190652</v>
          </cell>
          <cell r="R70">
            <v>0.61148999999999998</v>
          </cell>
        </row>
        <row r="71">
          <cell r="C71" t="str">
            <v>1.A.2.b 1.A.2.b. Non-ferrous metals: Biomass (N₂O)</v>
          </cell>
          <cell r="D71" t="str">
            <v>1.A.2.b</v>
          </cell>
          <cell r="E71" t="str">
            <v>1.A.2.b. Non-ferrous metals</v>
          </cell>
          <cell r="F71" t="str">
            <v>Biomass</v>
          </cell>
          <cell r="H71" t="str">
            <v>N₂O</v>
          </cell>
          <cell r="I71" t="str">
            <v>kt CO2 equivalent</v>
          </cell>
          <cell r="P71">
            <v>4.3569999999999998E-3</v>
          </cell>
          <cell r="Q71">
            <v>1.542905</v>
          </cell>
          <cell r="R71">
            <v>0.81469400000000003</v>
          </cell>
        </row>
        <row r="72">
          <cell r="C72" t="str">
            <v>1.A.2.b 1.A.2.b. Non-ferrous metals: Gaseous Fuels (CH₄)</v>
          </cell>
          <cell r="D72" t="str">
            <v>1.A.2.b</v>
          </cell>
          <cell r="E72" t="str">
            <v>1.A.2.b. Non-ferrous metals</v>
          </cell>
          <cell r="F72" t="str">
            <v>Gaseous Fuels</v>
          </cell>
          <cell r="H72" t="str">
            <v>CH₄</v>
          </cell>
          <cell r="I72" t="str">
            <v>kt CO2 equivalent</v>
          </cell>
          <cell r="P72">
            <v>2.2322359999999999</v>
          </cell>
          <cell r="Q72">
            <v>20.299375999999999</v>
          </cell>
          <cell r="R72">
            <v>7.2585280000000001</v>
          </cell>
        </row>
        <row r="73">
          <cell r="C73" t="str">
            <v>1.A.2.b 1.A.2.b. Non-ferrous metals: Gaseous Fuels (CO₂)</v>
          </cell>
          <cell r="D73" t="str">
            <v>1.A.2.b</v>
          </cell>
          <cell r="E73" t="str">
            <v>1.A.2.b. Non-ferrous metals</v>
          </cell>
          <cell r="F73" t="str">
            <v>Gaseous Fuels</v>
          </cell>
          <cell r="H73" t="str">
            <v>CO₂</v>
          </cell>
          <cell r="I73" t="str">
            <v>kt CO2 equivalent</v>
          </cell>
          <cell r="P73">
            <v>3012.6034909999998</v>
          </cell>
          <cell r="Q73">
            <v>6361.8914299999997</v>
          </cell>
          <cell r="R73">
            <v>5668.0869830000001</v>
          </cell>
        </row>
        <row r="74">
          <cell r="C74" t="str">
            <v>1.A.2.b 1.A.2.b. Non-ferrous metals: Gaseous Fuels (N₂O)</v>
          </cell>
          <cell r="D74" t="str">
            <v>1.A.2.b</v>
          </cell>
          <cell r="E74" t="str">
            <v>1.A.2.b. Non-ferrous metals</v>
          </cell>
          <cell r="F74" t="str">
            <v>Gaseous Fuels</v>
          </cell>
          <cell r="H74" t="str">
            <v>N₂O</v>
          </cell>
          <cell r="I74" t="str">
            <v>kt CO2 equivalent</v>
          </cell>
          <cell r="P74">
            <v>4.1445179999999997</v>
          </cell>
          <cell r="Q74">
            <v>8.1635650000000002</v>
          </cell>
          <cell r="R74">
            <v>7.191592</v>
          </cell>
        </row>
        <row r="75">
          <cell r="C75" t="str">
            <v>1.A.2.b 1.A.2.b. Non-ferrous metals: Liquid Fuels (CH₄)</v>
          </cell>
          <cell r="D75" t="str">
            <v>1.A.2.b</v>
          </cell>
          <cell r="E75" t="str">
            <v>1.A.2.b. Non-ferrous metals</v>
          </cell>
          <cell r="F75" t="str">
            <v>Liquid Fuels</v>
          </cell>
          <cell r="H75" t="str">
            <v>CH₄</v>
          </cell>
          <cell r="I75" t="str">
            <v>kt CO2 equivalent</v>
          </cell>
          <cell r="P75">
            <v>4.2259539999999998</v>
          </cell>
          <cell r="Q75">
            <v>0.67519300000000004</v>
          </cell>
          <cell r="R75">
            <v>0.83287699999999998</v>
          </cell>
        </row>
        <row r="76">
          <cell r="C76" t="str">
            <v>1.A.2.b 1.A.2.b. Non-ferrous metals: Liquid Fuels (CO₂)</v>
          </cell>
          <cell r="D76" t="str">
            <v>1.A.2.b</v>
          </cell>
          <cell r="E76" t="str">
            <v>1.A.2.b. Non-ferrous metals</v>
          </cell>
          <cell r="F76" t="str">
            <v>Liquid Fuels</v>
          </cell>
          <cell r="H76" t="str">
            <v>CO₂</v>
          </cell>
          <cell r="I76" t="str">
            <v>kt CO2 equivalent</v>
          </cell>
          <cell r="P76">
            <v>4189.6978810000001</v>
          </cell>
          <cell r="Q76">
            <v>785.63272099999995</v>
          </cell>
          <cell r="R76">
            <v>986.65153399999997</v>
          </cell>
        </row>
        <row r="77">
          <cell r="C77" t="str">
            <v>1.A.2.b 1.A.2.b. Non-ferrous metals: Liquid Fuels (N₂O)</v>
          </cell>
          <cell r="D77" t="str">
            <v>1.A.2.b</v>
          </cell>
          <cell r="E77" t="str">
            <v>1.A.2.b. Non-ferrous metals</v>
          </cell>
          <cell r="F77" t="str">
            <v>Liquid Fuels</v>
          </cell>
          <cell r="H77" t="str">
            <v>N₂O</v>
          </cell>
          <cell r="I77" t="str">
            <v>kt CO2 equivalent</v>
          </cell>
          <cell r="P77">
            <v>10.664834000000001</v>
          </cell>
          <cell r="Q77">
            <v>2.987619</v>
          </cell>
          <cell r="R77">
            <v>3.27834</v>
          </cell>
        </row>
        <row r="78">
          <cell r="C78" t="str">
            <v>1.A.2.b 1.A.2.b. Non-ferrous metals: Other Fuels (CH₄)</v>
          </cell>
          <cell r="D78" t="str">
            <v>1.A.2.b</v>
          </cell>
          <cell r="E78" t="str">
            <v>1.A.2.b. Non-ferrous metals</v>
          </cell>
          <cell r="F78" t="str">
            <v>Other Fuels</v>
          </cell>
          <cell r="H78" t="str">
            <v>CH₄</v>
          </cell>
          <cell r="I78" t="str">
            <v>kt CO2 equivalent</v>
          </cell>
          <cell r="P78">
            <v>0.36954399999999998</v>
          </cell>
          <cell r="Q78">
            <v>2.3280000000000002E-3</v>
          </cell>
          <cell r="R78">
            <v>2.565E-3</v>
          </cell>
        </row>
        <row r="79">
          <cell r="C79" t="str">
            <v>1.A.2.b 1.A.2.b. Non-ferrous metals: Other Fuels (CO₂)</v>
          </cell>
          <cell r="D79" t="str">
            <v>1.A.2.b</v>
          </cell>
          <cell r="E79" t="str">
            <v>1.A.2.b. Non-ferrous metals</v>
          </cell>
          <cell r="F79" t="str">
            <v>Other Fuels</v>
          </cell>
          <cell r="H79" t="str">
            <v>CO₂</v>
          </cell>
          <cell r="I79" t="str">
            <v>kt CO2 equivalent</v>
          </cell>
          <cell r="P79">
            <v>64.855999999999995</v>
          </cell>
          <cell r="Q79">
            <v>0.543489</v>
          </cell>
          <cell r="R79">
            <v>0.58875200000000005</v>
          </cell>
        </row>
        <row r="80">
          <cell r="C80" t="str">
            <v>1.A.2.b 1.A.2.b. Non-ferrous metals: Other Fuels (N₂O)</v>
          </cell>
          <cell r="D80" t="str">
            <v>1.A.2.b</v>
          </cell>
          <cell r="E80" t="str">
            <v>1.A.2.b. Non-ferrous metals</v>
          </cell>
          <cell r="F80" t="str">
            <v>Other Fuels</v>
          </cell>
          <cell r="H80" t="str">
            <v>N₂O</v>
          </cell>
          <cell r="I80" t="str">
            <v>kt CO2 equivalent</v>
          </cell>
          <cell r="P80">
            <v>0.47276000000000001</v>
          </cell>
          <cell r="Q80">
            <v>9.8169999999999993E-3</v>
          </cell>
          <cell r="R80">
            <v>1.0864E-2</v>
          </cell>
        </row>
        <row r="81">
          <cell r="C81" t="str">
            <v>1.A.2.b 1.A.2.b. Non-ferrous metals: Peat (CH₄)</v>
          </cell>
          <cell r="D81" t="str">
            <v>1.A.2.b</v>
          </cell>
          <cell r="E81" t="str">
            <v>1.A.2.b. Non-ferrous metals</v>
          </cell>
          <cell r="F81" t="str">
            <v>Peat</v>
          </cell>
          <cell r="H81" t="str">
            <v>CH₄</v>
          </cell>
          <cell r="I81" t="str">
            <v>kt CO2 equivalent</v>
          </cell>
          <cell r="P81">
            <v>1.8029999999999999E-3</v>
          </cell>
          <cell r="Q81">
            <v>0</v>
          </cell>
          <cell r="R81">
            <v>0</v>
          </cell>
        </row>
        <row r="82">
          <cell r="C82" t="str">
            <v>1.A.2.b 1.A.2.b. Non-ferrous metals: Peat (CO₂)</v>
          </cell>
          <cell r="D82" t="str">
            <v>1.A.2.b</v>
          </cell>
          <cell r="E82" t="str">
            <v>1.A.2.b. Non-ferrous metals</v>
          </cell>
          <cell r="F82" t="str">
            <v>Peat</v>
          </cell>
          <cell r="H82" t="str">
            <v>CO₂</v>
          </cell>
          <cell r="I82" t="str">
            <v>kt CO2 equivalent</v>
          </cell>
          <cell r="P82">
            <v>6.5031119999999998</v>
          </cell>
          <cell r="Q82">
            <v>0</v>
          </cell>
          <cell r="R82">
            <v>0</v>
          </cell>
        </row>
        <row r="83">
          <cell r="C83" t="str">
            <v>1.A.2.b 1.A.2.b. Non-ferrous metals: Peat (N₂O)</v>
          </cell>
          <cell r="D83" t="str">
            <v>1.A.2.b</v>
          </cell>
          <cell r="E83" t="str">
            <v>1.A.2.b. Non-ferrous metals</v>
          </cell>
          <cell r="F83" t="str">
            <v>Peat</v>
          </cell>
          <cell r="H83" t="str">
            <v>N₂O</v>
          </cell>
          <cell r="I83" t="str">
            <v>kt CO2 equivalent</v>
          </cell>
          <cell r="P83">
            <v>3.4132000000000003E-2</v>
          </cell>
          <cell r="Q83">
            <v>0</v>
          </cell>
          <cell r="R83">
            <v>0</v>
          </cell>
        </row>
        <row r="84">
          <cell r="C84" t="str">
            <v>1.A.2.b 1.A.2.b. Non-ferrous metals: Solid Fuels (CH₄)</v>
          </cell>
          <cell r="D84" t="str">
            <v>1.A.2.b</v>
          </cell>
          <cell r="E84" t="str">
            <v>1.A.2.b. Non-ferrous metals</v>
          </cell>
          <cell r="F84" t="str">
            <v>Solid Fuels</v>
          </cell>
          <cell r="H84" t="str">
            <v>CH₄</v>
          </cell>
          <cell r="I84" t="str">
            <v>kt CO2 equivalent</v>
          </cell>
          <cell r="P84">
            <v>9.7165719999999993</v>
          </cell>
          <cell r="Q84">
            <v>2.9058009999999999</v>
          </cell>
          <cell r="R84">
            <v>2.2683960000000001</v>
          </cell>
        </row>
        <row r="85">
          <cell r="C85" t="str">
            <v>1.A.2.b 1.A.2.b. Non-ferrous metals: Solid Fuels (CO₂)</v>
          </cell>
          <cell r="D85" t="str">
            <v>1.A.2.b</v>
          </cell>
          <cell r="E85" t="str">
            <v>1.A.2.b. Non-ferrous metals</v>
          </cell>
          <cell r="F85" t="str">
            <v>Solid Fuels</v>
          </cell>
          <cell r="H85" t="str">
            <v>CO₂</v>
          </cell>
          <cell r="I85" t="str">
            <v>kt CO2 equivalent</v>
          </cell>
          <cell r="P85">
            <v>4687.4096900000004</v>
          </cell>
          <cell r="Q85">
            <v>1220.939134</v>
          </cell>
          <cell r="R85">
            <v>1065.8186459999999</v>
          </cell>
        </row>
        <row r="86">
          <cell r="C86" t="str">
            <v>1.A.2.b 1.A.2.b. Non-ferrous metals: Solid Fuels (N₂O)</v>
          </cell>
          <cell r="D86" t="str">
            <v>1.A.2.b</v>
          </cell>
          <cell r="E86" t="str">
            <v>1.A.2.b. Non-ferrous metals</v>
          </cell>
          <cell r="F86" t="str">
            <v>Solid Fuels</v>
          </cell>
          <cell r="H86" t="str">
            <v>N₂O</v>
          </cell>
          <cell r="I86" t="str">
            <v>kt CO2 equivalent</v>
          </cell>
          <cell r="P86">
            <v>25.542663000000001</v>
          </cell>
          <cell r="Q86">
            <v>4.5994109999999999</v>
          </cell>
          <cell r="R86">
            <v>3.925303</v>
          </cell>
        </row>
        <row r="87">
          <cell r="C87" t="str">
            <v>1.A.2.c 1.A.2.c. Chemicals: Biomass (CH₄)</v>
          </cell>
          <cell r="D87" t="str">
            <v>1.A.2.c</v>
          </cell>
          <cell r="E87" t="str">
            <v>1.A.2.c. Chemicals</v>
          </cell>
          <cell r="F87" t="str">
            <v>Biomass</v>
          </cell>
          <cell r="H87" t="str">
            <v>CH₄</v>
          </cell>
          <cell r="I87" t="str">
            <v>kt CO2 equivalent</v>
          </cell>
          <cell r="P87">
            <v>1.7217229999999999</v>
          </cell>
          <cell r="Q87">
            <v>18.565887</v>
          </cell>
          <cell r="R87">
            <v>11.533452</v>
          </cell>
        </row>
        <row r="88">
          <cell r="C88" t="str">
            <v>1.A.2.c 1.A.2.c. Chemicals: Biomass (N₂O)</v>
          </cell>
          <cell r="D88" t="str">
            <v>1.A.2.c</v>
          </cell>
          <cell r="E88" t="str">
            <v>1.A.2.c. Chemicals</v>
          </cell>
          <cell r="F88" t="str">
            <v>Biomass</v>
          </cell>
          <cell r="H88" t="str">
            <v>N₂O</v>
          </cell>
          <cell r="I88" t="str">
            <v>kt CO2 equivalent</v>
          </cell>
          <cell r="P88">
            <v>7.2240900000000003</v>
          </cell>
          <cell r="Q88">
            <v>30.167950000000001</v>
          </cell>
          <cell r="R88">
            <v>21.587527999999999</v>
          </cell>
        </row>
        <row r="89">
          <cell r="C89" t="str">
            <v>1.A.2.c 1.A.2.c. Chemicals: Gaseous Fuels (CH₄)</v>
          </cell>
          <cell r="D89" t="str">
            <v>1.A.2.c</v>
          </cell>
          <cell r="E89" t="str">
            <v>1.A.2.c. Chemicals</v>
          </cell>
          <cell r="F89" t="str">
            <v>Gaseous Fuels</v>
          </cell>
          <cell r="H89" t="str">
            <v>CH₄</v>
          </cell>
          <cell r="I89" t="str">
            <v>kt CO2 equivalent</v>
          </cell>
          <cell r="P89">
            <v>55.755336</v>
          </cell>
          <cell r="Q89">
            <v>361.87746499999997</v>
          </cell>
          <cell r="R89">
            <v>337.59802999999999</v>
          </cell>
        </row>
        <row r="90">
          <cell r="C90" t="str">
            <v>1.A.2.c 1.A.2.c. Chemicals: Gaseous Fuels (CO₂)</v>
          </cell>
          <cell r="D90" t="str">
            <v>1.A.2.c</v>
          </cell>
          <cell r="E90" t="str">
            <v>1.A.2.c. Chemicals</v>
          </cell>
          <cell r="F90" t="str">
            <v>Gaseous Fuels</v>
          </cell>
          <cell r="H90" t="str">
            <v>CO₂</v>
          </cell>
          <cell r="I90" t="str">
            <v>kt CO2 equivalent</v>
          </cell>
          <cell r="P90">
            <v>49414.538966</v>
          </cell>
          <cell r="Q90">
            <v>30475.202679999999</v>
          </cell>
          <cell r="R90">
            <v>28918.161206000001</v>
          </cell>
        </row>
        <row r="91">
          <cell r="C91" t="str">
            <v>1.A.2.c 1.A.2.c. Chemicals: Gaseous Fuels (N₂O)</v>
          </cell>
          <cell r="D91" t="str">
            <v>1.A.2.c</v>
          </cell>
          <cell r="E91" t="str">
            <v>1.A.2.c. Chemicals</v>
          </cell>
          <cell r="F91" t="str">
            <v>Gaseous Fuels</v>
          </cell>
          <cell r="H91" t="str">
            <v>N₂O</v>
          </cell>
          <cell r="I91" t="str">
            <v>kt CO2 equivalent</v>
          </cell>
          <cell r="P91">
            <v>40.516402999999997</v>
          </cell>
          <cell r="Q91">
            <v>41.010021000000002</v>
          </cell>
          <cell r="R91">
            <v>38.476362000000002</v>
          </cell>
        </row>
        <row r="92">
          <cell r="C92" t="str">
            <v>1.A.2.c 1.A.2.c. Chemicals: Liquid Fuels (CH₄)</v>
          </cell>
          <cell r="D92" t="str">
            <v>1.A.2.c</v>
          </cell>
          <cell r="E92" t="str">
            <v>1.A.2.c. Chemicals</v>
          </cell>
          <cell r="F92" t="str">
            <v>Liquid Fuels</v>
          </cell>
          <cell r="H92" t="str">
            <v>CH₄</v>
          </cell>
          <cell r="I92" t="str">
            <v>kt CO2 equivalent</v>
          </cell>
          <cell r="P92">
            <v>36.923223999999998</v>
          </cell>
          <cell r="Q92">
            <v>12.662053999999999</v>
          </cell>
          <cell r="R92">
            <v>9.2468669999999999</v>
          </cell>
        </row>
        <row r="93">
          <cell r="C93" t="str">
            <v>1.A.2.c 1.A.2.c. Chemicals: Liquid Fuels (CO₂)</v>
          </cell>
          <cell r="D93" t="str">
            <v>1.A.2.c</v>
          </cell>
          <cell r="E93" t="str">
            <v>1.A.2.c. Chemicals</v>
          </cell>
          <cell r="F93" t="str">
            <v>Liquid Fuels</v>
          </cell>
          <cell r="H93" t="str">
            <v>CO₂</v>
          </cell>
          <cell r="I93" t="str">
            <v>kt CO2 equivalent</v>
          </cell>
          <cell r="P93">
            <v>29756.605006000002</v>
          </cell>
          <cell r="Q93">
            <v>13078.201349999999</v>
          </cell>
          <cell r="R93">
            <v>9981.3860239999995</v>
          </cell>
        </row>
        <row r="94">
          <cell r="C94" t="str">
            <v>1.A.2.c 1.A.2.c. Chemicals: Liquid Fuels (N₂O)</v>
          </cell>
          <cell r="D94" t="str">
            <v>1.A.2.c</v>
          </cell>
          <cell r="E94" t="str">
            <v>1.A.2.c. Chemicals</v>
          </cell>
          <cell r="F94" t="str">
            <v>Liquid Fuels</v>
          </cell>
          <cell r="H94" t="str">
            <v>N₂O</v>
          </cell>
          <cell r="I94" t="str">
            <v>kt CO2 equivalent</v>
          </cell>
          <cell r="P94">
            <v>131.02671100000001</v>
          </cell>
          <cell r="Q94">
            <v>64.978926999999999</v>
          </cell>
          <cell r="R94">
            <v>47.725805000000001</v>
          </cell>
        </row>
        <row r="95">
          <cell r="C95" t="str">
            <v>1.A.2.c 1.A.2.c. Chemicals: Other Fuels (CH₄)</v>
          </cell>
          <cell r="D95" t="str">
            <v>1.A.2.c</v>
          </cell>
          <cell r="E95" t="str">
            <v>1.A.2.c. Chemicals</v>
          </cell>
          <cell r="F95" t="str">
            <v>Other Fuels</v>
          </cell>
          <cell r="H95" t="str">
            <v>CH₄</v>
          </cell>
          <cell r="I95" t="str">
            <v>kt CO2 equivalent</v>
          </cell>
          <cell r="P95">
            <v>17.08156</v>
          </cell>
          <cell r="Q95">
            <v>8.3801649999999999</v>
          </cell>
          <cell r="R95">
            <v>7.603453</v>
          </cell>
        </row>
        <row r="96">
          <cell r="C96" t="str">
            <v>1.A.2.c 1.A.2.c. Chemicals: Other Fuels (CO₂)</v>
          </cell>
          <cell r="D96" t="str">
            <v>1.A.2.c</v>
          </cell>
          <cell r="E96" t="str">
            <v>1.A.2.c. Chemicals</v>
          </cell>
          <cell r="F96" t="str">
            <v>Other Fuels</v>
          </cell>
          <cell r="H96" t="str">
            <v>CO₂</v>
          </cell>
          <cell r="I96" t="str">
            <v>kt CO2 equivalent</v>
          </cell>
          <cell r="P96">
            <v>3026.7585960000001</v>
          </cell>
          <cell r="Q96">
            <v>1317.970118</v>
          </cell>
          <cell r="R96">
            <v>1254.1818920000001</v>
          </cell>
        </row>
        <row r="97">
          <cell r="C97" t="str">
            <v>1.A.2.c 1.A.2.c. Chemicals: Other Fuels (N₂O)</v>
          </cell>
          <cell r="D97" t="str">
            <v>1.A.2.c</v>
          </cell>
          <cell r="E97" t="str">
            <v>1.A.2.c. Chemicals</v>
          </cell>
          <cell r="F97" t="str">
            <v>Other Fuels</v>
          </cell>
          <cell r="H97" t="str">
            <v>N₂O</v>
          </cell>
          <cell r="I97" t="str">
            <v>kt CO2 equivalent</v>
          </cell>
          <cell r="P97">
            <v>24.056511</v>
          </cell>
          <cell r="Q97">
            <v>17.183626</v>
          </cell>
          <cell r="R97">
            <v>15.488343</v>
          </cell>
        </row>
        <row r="98">
          <cell r="C98" t="str">
            <v>1.A.2.c 1.A.2.c. Chemicals: Peat (CH₄)</v>
          </cell>
          <cell r="D98" t="str">
            <v>1.A.2.c</v>
          </cell>
          <cell r="E98" t="str">
            <v>1.A.2.c. Chemicals</v>
          </cell>
          <cell r="F98" t="str">
            <v>Peat</v>
          </cell>
          <cell r="H98" t="str">
            <v>CH₄</v>
          </cell>
          <cell r="I98" t="str">
            <v>kt CO2 equivalent</v>
          </cell>
          <cell r="P98">
            <v>0.153223</v>
          </cell>
          <cell r="Q98">
            <v>0</v>
          </cell>
          <cell r="R98">
            <v>0</v>
          </cell>
        </row>
        <row r="99">
          <cell r="C99" t="str">
            <v>1.A.2.c 1.A.2.c. Chemicals: Peat (CO₂)</v>
          </cell>
          <cell r="D99" t="str">
            <v>1.A.2.c</v>
          </cell>
          <cell r="E99" t="str">
            <v>1.A.2.c. Chemicals</v>
          </cell>
          <cell r="F99" t="str">
            <v>Peat</v>
          </cell>
          <cell r="H99" t="str">
            <v>CO₂</v>
          </cell>
          <cell r="I99" t="str">
            <v>kt CO2 equivalent</v>
          </cell>
          <cell r="P99">
            <v>191.129651</v>
          </cell>
          <cell r="Q99">
            <v>0</v>
          </cell>
          <cell r="R99">
            <v>0</v>
          </cell>
        </row>
        <row r="100">
          <cell r="C100" t="str">
            <v>1.A.2.c 1.A.2.c. Chemicals: Peat (N₂O)</v>
          </cell>
          <cell r="D100" t="str">
            <v>1.A.2.c</v>
          </cell>
          <cell r="E100" t="str">
            <v>1.A.2.c. Chemicals</v>
          </cell>
          <cell r="F100" t="str">
            <v>Peat</v>
          </cell>
          <cell r="H100" t="str">
            <v>N₂O</v>
          </cell>
          <cell r="I100" t="str">
            <v>kt CO2 equivalent</v>
          </cell>
          <cell r="P100">
            <v>3.3784380000000001</v>
          </cell>
          <cell r="Q100">
            <v>0</v>
          </cell>
          <cell r="R100">
            <v>0</v>
          </cell>
        </row>
        <row r="101">
          <cell r="C101" t="str">
            <v>1.A.2.c 1.A.2.c. Chemicals: Solid Fuels (CH₄)</v>
          </cell>
          <cell r="D101" t="str">
            <v>1.A.2.c</v>
          </cell>
          <cell r="E101" t="str">
            <v>1.A.2.c. Chemicals</v>
          </cell>
          <cell r="F101" t="str">
            <v>Solid Fuels</v>
          </cell>
          <cell r="H101" t="str">
            <v>CH₄</v>
          </cell>
          <cell r="I101" t="str">
            <v>kt CO2 equivalent</v>
          </cell>
          <cell r="P101">
            <v>28.188728000000001</v>
          </cell>
          <cell r="Q101">
            <v>23.996131999999999</v>
          </cell>
          <cell r="R101">
            <v>34.653872999999997</v>
          </cell>
        </row>
        <row r="102">
          <cell r="C102" t="str">
            <v>1.A.2.c 1.A.2.c. Chemicals: Solid Fuels (CO₂)</v>
          </cell>
          <cell r="D102" t="str">
            <v>1.A.2.c</v>
          </cell>
          <cell r="E102" t="str">
            <v>1.A.2.c. Chemicals</v>
          </cell>
          <cell r="F102" t="str">
            <v>Solid Fuels</v>
          </cell>
          <cell r="H102" t="str">
            <v>CO₂</v>
          </cell>
          <cell r="I102" t="str">
            <v>kt CO2 equivalent</v>
          </cell>
          <cell r="P102">
            <v>11977.628264000001</v>
          </cell>
          <cell r="Q102">
            <v>8222.0309190000007</v>
          </cell>
          <cell r="R102">
            <v>7251.879833</v>
          </cell>
        </row>
        <row r="103">
          <cell r="C103" t="str">
            <v>1.A.2.c 1.A.2.c. Chemicals: Solid Fuels (N₂O)</v>
          </cell>
          <cell r="D103" t="str">
            <v>1.A.2.c</v>
          </cell>
          <cell r="E103" t="str">
            <v>1.A.2.c. Chemicals</v>
          </cell>
          <cell r="F103" t="str">
            <v>Solid Fuels</v>
          </cell>
          <cell r="H103" t="str">
            <v>N₂O</v>
          </cell>
          <cell r="I103" t="str">
            <v>kt CO2 equivalent</v>
          </cell>
          <cell r="P103">
            <v>63.287567000000003</v>
          </cell>
          <cell r="Q103">
            <v>34.058121</v>
          </cell>
          <cell r="R103">
            <v>30.259616000000001</v>
          </cell>
        </row>
        <row r="104">
          <cell r="C104" t="str">
            <v>1.A.2.d 1.A.2.d. Pulp, paper and print: Biomass (CH₄)</v>
          </cell>
          <cell r="D104" t="str">
            <v>1.A.2.d</v>
          </cell>
          <cell r="E104" t="str">
            <v>1.A.2.d. Pulp, paper and print</v>
          </cell>
          <cell r="F104" t="str">
            <v>Biomass</v>
          </cell>
          <cell r="H104" t="str">
            <v>CH₄</v>
          </cell>
          <cell r="I104" t="str">
            <v>kt CO2 equivalent</v>
          </cell>
          <cell r="P104">
            <v>51.964796999999997</v>
          </cell>
          <cell r="Q104">
            <v>135.96010699999999</v>
          </cell>
          <cell r="R104">
            <v>135.96524500000001</v>
          </cell>
        </row>
        <row r="105">
          <cell r="C105" t="str">
            <v>1.A.2.d 1.A.2.d. Pulp, paper and print: Biomass (N₂O)</v>
          </cell>
          <cell r="D105" t="str">
            <v>1.A.2.d</v>
          </cell>
          <cell r="E105" t="str">
            <v>1.A.2.d. Pulp, paper and print</v>
          </cell>
          <cell r="F105" t="str">
            <v>Biomass</v>
          </cell>
          <cell r="H105" t="str">
            <v>N₂O</v>
          </cell>
          <cell r="I105" t="str">
            <v>kt CO2 equivalent</v>
          </cell>
          <cell r="P105">
            <v>171.80392800000001</v>
          </cell>
          <cell r="Q105">
            <v>330.27853800000003</v>
          </cell>
          <cell r="R105">
            <v>342.95653199999998</v>
          </cell>
        </row>
        <row r="106">
          <cell r="C106" t="str">
            <v>1.A.2.d 1.A.2.d. Pulp, paper and print: Gaseous Fuels (CH₄)</v>
          </cell>
          <cell r="D106" t="str">
            <v>1.A.2.d</v>
          </cell>
          <cell r="E106" t="str">
            <v>1.A.2.d. Pulp, paper and print</v>
          </cell>
          <cell r="F106" t="str">
            <v>Gaseous Fuels</v>
          </cell>
          <cell r="H106" t="str">
            <v>CH₄</v>
          </cell>
          <cell r="I106" t="str">
            <v>kt CO2 equivalent</v>
          </cell>
          <cell r="P106">
            <v>35.868927999999997</v>
          </cell>
          <cell r="Q106">
            <v>92.470834999999994</v>
          </cell>
          <cell r="R106">
            <v>84.398133999999999</v>
          </cell>
        </row>
        <row r="107">
          <cell r="C107" t="str">
            <v>1.A.2.d 1.A.2.d. Pulp, paper and print: Gaseous Fuels (CO₂)</v>
          </cell>
          <cell r="D107" t="str">
            <v>1.A.2.d</v>
          </cell>
          <cell r="E107" t="str">
            <v>1.A.2.d. Pulp, paper and print</v>
          </cell>
          <cell r="F107" t="str">
            <v>Gaseous Fuels</v>
          </cell>
          <cell r="H107" t="str">
            <v>CO₂</v>
          </cell>
          <cell r="I107" t="str">
            <v>kt CO2 equivalent</v>
          </cell>
          <cell r="P107">
            <v>11336.329905000001</v>
          </cell>
          <cell r="Q107">
            <v>15664.833643</v>
          </cell>
          <cell r="R107">
            <v>13029.173029</v>
          </cell>
        </row>
        <row r="108">
          <cell r="C108" t="str">
            <v>1.A.2.d 1.A.2.d. Pulp, paper and print: Gaseous Fuels (N₂O)</v>
          </cell>
          <cell r="D108" t="str">
            <v>1.A.2.d</v>
          </cell>
          <cell r="E108" t="str">
            <v>1.A.2.d. Pulp, paper and print</v>
          </cell>
          <cell r="F108" t="str">
            <v>Gaseous Fuels</v>
          </cell>
          <cell r="H108" t="str">
            <v>N₂O</v>
          </cell>
          <cell r="I108" t="str">
            <v>kt CO2 equivalent</v>
          </cell>
          <cell r="P108">
            <v>25.710583</v>
          </cell>
          <cell r="Q108">
            <v>37.685496999999998</v>
          </cell>
          <cell r="R108">
            <v>29.734479</v>
          </cell>
        </row>
        <row r="109">
          <cell r="C109" t="str">
            <v>1.A.2.d 1.A.2.d. Pulp, paper and print: Liquid Fuels (CH₄)</v>
          </cell>
          <cell r="D109" t="str">
            <v>1.A.2.d</v>
          </cell>
          <cell r="E109" t="str">
            <v>1.A.2.d. Pulp, paper and print</v>
          </cell>
          <cell r="F109" t="str">
            <v>Liquid Fuels</v>
          </cell>
          <cell r="H109" t="str">
            <v>CH₄</v>
          </cell>
          <cell r="I109" t="str">
            <v>kt CO2 equivalent</v>
          </cell>
          <cell r="P109">
            <v>13.240451</v>
          </cell>
          <cell r="Q109">
            <v>7.9905540000000004</v>
          </cell>
          <cell r="R109">
            <v>7.5589550000000001</v>
          </cell>
        </row>
        <row r="110">
          <cell r="C110" t="str">
            <v>1.A.2.d 1.A.2.d. Pulp, paper and print: Liquid Fuels (CO₂)</v>
          </cell>
          <cell r="D110" t="str">
            <v>1.A.2.d</v>
          </cell>
          <cell r="E110" t="str">
            <v>1.A.2.d. Pulp, paper and print</v>
          </cell>
          <cell r="F110" t="str">
            <v>Liquid Fuels</v>
          </cell>
          <cell r="H110" t="str">
            <v>CO₂</v>
          </cell>
          <cell r="I110" t="str">
            <v>kt CO2 equivalent</v>
          </cell>
          <cell r="P110">
            <v>10834.912985999999</v>
          </cell>
          <cell r="Q110">
            <v>1793.6614529999999</v>
          </cell>
          <cell r="R110">
            <v>1340.03423</v>
          </cell>
        </row>
        <row r="111">
          <cell r="C111" t="str">
            <v>1.A.2.d 1.A.2.d. Pulp, paper and print: Liquid Fuels (N₂O)</v>
          </cell>
          <cell r="D111" t="str">
            <v>1.A.2.d</v>
          </cell>
          <cell r="E111" t="str">
            <v>1.A.2.d. Pulp, paper and print</v>
          </cell>
          <cell r="F111" t="str">
            <v>Liquid Fuels</v>
          </cell>
          <cell r="H111" t="str">
            <v>N₂O</v>
          </cell>
          <cell r="I111" t="str">
            <v>kt CO2 equivalent</v>
          </cell>
          <cell r="P111">
            <v>32.726998000000002</v>
          </cell>
          <cell r="Q111">
            <v>7.6107519999999997</v>
          </cell>
          <cell r="R111">
            <v>6.6424320000000003</v>
          </cell>
        </row>
        <row r="112">
          <cell r="C112" t="str">
            <v>1.A.2.d 1.A.2.d. Pulp, paper and print: Other Fuels (CH₄)</v>
          </cell>
          <cell r="D112" t="str">
            <v>1.A.2.d</v>
          </cell>
          <cell r="E112" t="str">
            <v>1.A.2.d. Pulp, paper and print</v>
          </cell>
          <cell r="F112" t="str">
            <v>Other Fuels</v>
          </cell>
          <cell r="H112" t="str">
            <v>CH₄</v>
          </cell>
          <cell r="I112" t="str">
            <v>kt CO2 equivalent</v>
          </cell>
          <cell r="P112">
            <v>0.35547299999999998</v>
          </cell>
          <cell r="Q112">
            <v>4.6553000000000004</v>
          </cell>
          <cell r="R112">
            <v>5.6171689999999996</v>
          </cell>
        </row>
        <row r="113">
          <cell r="C113" t="str">
            <v>1.A.2.d 1.A.2.d. Pulp, paper and print: Other Fuels (CO₂)</v>
          </cell>
          <cell r="D113" t="str">
            <v>1.A.2.d</v>
          </cell>
          <cell r="E113" t="str">
            <v>1.A.2.d. Pulp, paper and print</v>
          </cell>
          <cell r="F113" t="str">
            <v>Other Fuels</v>
          </cell>
          <cell r="H113" t="str">
            <v>CO₂</v>
          </cell>
          <cell r="I113" t="str">
            <v>kt CO2 equivalent</v>
          </cell>
          <cell r="P113">
            <v>57.788679000000002</v>
          </cell>
          <cell r="Q113">
            <v>561.191733</v>
          </cell>
          <cell r="R113">
            <v>542.26695400000006</v>
          </cell>
        </row>
        <row r="114">
          <cell r="C114" t="str">
            <v>1.A.2.d 1.A.2.d. Pulp, paper and print: Other Fuels (N₂O)</v>
          </cell>
          <cell r="D114" t="str">
            <v>1.A.2.d</v>
          </cell>
          <cell r="E114" t="str">
            <v>1.A.2.d. Pulp, paper and print</v>
          </cell>
          <cell r="F114" t="str">
            <v>Other Fuels</v>
          </cell>
          <cell r="H114" t="str">
            <v>N₂O</v>
          </cell>
          <cell r="I114" t="str">
            <v>kt CO2 equivalent</v>
          </cell>
          <cell r="P114">
            <v>0.58102500000000001</v>
          </cell>
          <cell r="Q114">
            <v>7.0613349999999997</v>
          </cell>
          <cell r="R114">
            <v>7.9697870000000002</v>
          </cell>
        </row>
        <row r="115">
          <cell r="C115" t="str">
            <v>1.A.2.d 1.A.2.d. Pulp, paper and print: Peat (CH₄)</v>
          </cell>
          <cell r="D115" t="str">
            <v>1.A.2.d</v>
          </cell>
          <cell r="E115" t="str">
            <v>1.A.2.d. Pulp, paper and print</v>
          </cell>
          <cell r="F115" t="str">
            <v>Peat</v>
          </cell>
          <cell r="H115" t="str">
            <v>CH₄</v>
          </cell>
          <cell r="I115" t="str">
            <v>kt CO2 equivalent</v>
          </cell>
          <cell r="P115">
            <v>0.65548799999999996</v>
          </cell>
          <cell r="Q115">
            <v>0.2545</v>
          </cell>
          <cell r="R115">
            <v>0.16803999999999999</v>
          </cell>
        </row>
        <row r="116">
          <cell r="C116" t="str">
            <v>1.A.2.d 1.A.2.d. Pulp, paper and print: Peat (CO₂)</v>
          </cell>
          <cell r="D116" t="str">
            <v>1.A.2.d</v>
          </cell>
          <cell r="E116" t="str">
            <v>1.A.2.d. Pulp, paper and print</v>
          </cell>
          <cell r="F116" t="str">
            <v>Peat</v>
          </cell>
          <cell r="H116" t="str">
            <v>CO₂</v>
          </cell>
          <cell r="I116" t="str">
            <v>kt CO2 equivalent</v>
          </cell>
          <cell r="P116">
            <v>1117.6290779999999</v>
          </cell>
          <cell r="Q116">
            <v>379.41790800000001</v>
          </cell>
          <cell r="R116">
            <v>262.92811999999998</v>
          </cell>
        </row>
        <row r="117">
          <cell r="C117" t="str">
            <v>1.A.2.d 1.A.2.d. Pulp, paper and print: Peat (N₂O)</v>
          </cell>
          <cell r="D117" t="str">
            <v>1.A.2.d</v>
          </cell>
          <cell r="E117" t="str">
            <v>1.A.2.d. Pulp, paper and print</v>
          </cell>
          <cell r="F117" t="str">
            <v>Peat</v>
          </cell>
          <cell r="H117" t="str">
            <v>N₂O</v>
          </cell>
          <cell r="I117" t="str">
            <v>kt CO2 equivalent</v>
          </cell>
          <cell r="P117">
            <v>8.7485789999999994</v>
          </cell>
          <cell r="Q117">
            <v>2.4085269999999999</v>
          </cell>
          <cell r="R117">
            <v>1.590382</v>
          </cell>
        </row>
        <row r="118">
          <cell r="C118" t="str">
            <v>1.A.2.d 1.A.2.d. Pulp, paper and print: Solid Fuels (CH₄)</v>
          </cell>
          <cell r="D118" t="str">
            <v>1.A.2.d</v>
          </cell>
          <cell r="E118" t="str">
            <v>1.A.2.d. Pulp, paper and print</v>
          </cell>
          <cell r="F118" t="str">
            <v>Solid Fuels</v>
          </cell>
          <cell r="H118" t="str">
            <v>CH₄</v>
          </cell>
          <cell r="I118" t="str">
            <v>kt CO2 equivalent</v>
          </cell>
          <cell r="P118">
            <v>15.712056</v>
          </cell>
          <cell r="Q118">
            <v>4.043863</v>
          </cell>
          <cell r="R118">
            <v>2.621963</v>
          </cell>
        </row>
        <row r="119">
          <cell r="C119" t="str">
            <v>1.A.2.d 1.A.2.d. Pulp, paper and print: Solid Fuels (CO₂)</v>
          </cell>
          <cell r="D119" t="str">
            <v>1.A.2.d</v>
          </cell>
          <cell r="E119" t="str">
            <v>1.A.2.d. Pulp, paper and print</v>
          </cell>
          <cell r="F119" t="str">
            <v>Solid Fuels</v>
          </cell>
          <cell r="H119" t="str">
            <v>CO₂</v>
          </cell>
          <cell r="I119" t="str">
            <v>kt CO2 equivalent</v>
          </cell>
          <cell r="P119">
            <v>6760.846399</v>
          </cell>
          <cell r="Q119">
            <v>1718.0099190000001</v>
          </cell>
          <cell r="R119">
            <v>1032.8828840000001</v>
          </cell>
        </row>
        <row r="120">
          <cell r="C120" t="str">
            <v>1.A.2.d 1.A.2.d. Pulp, paper and print: Solid Fuels (N₂O)</v>
          </cell>
          <cell r="D120" t="str">
            <v>1.A.2.d</v>
          </cell>
          <cell r="E120" t="str">
            <v>1.A.2.d. Pulp, paper and print</v>
          </cell>
          <cell r="F120" t="str">
            <v>Solid Fuels</v>
          </cell>
          <cell r="H120" t="str">
            <v>N₂O</v>
          </cell>
          <cell r="I120" t="str">
            <v>kt CO2 equivalent</v>
          </cell>
          <cell r="P120">
            <v>35.296944000000003</v>
          </cell>
          <cell r="Q120">
            <v>24.735429</v>
          </cell>
          <cell r="R120">
            <v>6.8383940000000001</v>
          </cell>
        </row>
        <row r="121">
          <cell r="C121" t="str">
            <v>1.A.2.e 1.A.2.e. Food processing, beverages and tobacco: Biomass (CH₄)</v>
          </cell>
          <cell r="D121" t="str">
            <v>1.A.2.e</v>
          </cell>
          <cell r="E121" t="str">
            <v>1.A.2.e. Food processing, beverages and tobacco</v>
          </cell>
          <cell r="F121" t="str">
            <v>Biomass</v>
          </cell>
          <cell r="H121" t="str">
            <v>CH₄</v>
          </cell>
          <cell r="I121" t="str">
            <v>kt CO2 equivalent</v>
          </cell>
          <cell r="P121">
            <v>7.5057239999999998</v>
          </cell>
          <cell r="Q121">
            <v>273.55567000000002</v>
          </cell>
          <cell r="R121">
            <v>263.74859099999998</v>
          </cell>
        </row>
        <row r="122">
          <cell r="C122" t="str">
            <v>1.A.2.e 1.A.2.e. Food processing, beverages and tobacco: Biomass (N₂O)</v>
          </cell>
          <cell r="D122" t="str">
            <v>1.A.2.e</v>
          </cell>
          <cell r="E122" t="str">
            <v>1.A.2.e. Food processing, beverages and tobacco</v>
          </cell>
          <cell r="F122" t="str">
            <v>Biomass</v>
          </cell>
          <cell r="H122" t="str">
            <v>N₂O</v>
          </cell>
          <cell r="I122" t="str">
            <v>kt CO2 equivalent</v>
          </cell>
          <cell r="P122">
            <v>14.483040000000001</v>
          </cell>
          <cell r="Q122">
            <v>95.066260999999997</v>
          </cell>
          <cell r="R122">
            <v>95.606353999999996</v>
          </cell>
        </row>
        <row r="123">
          <cell r="C123" t="str">
            <v>1.A.2.e 1.A.2.e. Food processing, beverages and tobacco: Gaseous Fuels (CH₄)</v>
          </cell>
          <cell r="D123" t="str">
            <v>1.A.2.e</v>
          </cell>
          <cell r="E123" t="str">
            <v>1.A.2.e. Food processing, beverages and tobacco</v>
          </cell>
          <cell r="F123" t="str">
            <v>Gaseous Fuels</v>
          </cell>
          <cell r="H123" t="str">
            <v>CH₄</v>
          </cell>
          <cell r="I123" t="str">
            <v>kt CO2 equivalent</v>
          </cell>
          <cell r="P123">
            <v>20.970441000000001</v>
          </cell>
          <cell r="Q123">
            <v>191.86229599999999</v>
          </cell>
          <cell r="R123">
            <v>209.26002099999999</v>
          </cell>
        </row>
        <row r="124">
          <cell r="C124" t="str">
            <v>1.A.2.e 1.A.2.e. Food processing, beverages and tobacco: Gaseous Fuels (CO₂)</v>
          </cell>
          <cell r="D124" t="str">
            <v>1.A.2.e</v>
          </cell>
          <cell r="E124" t="str">
            <v>1.A.2.e. Food processing, beverages and tobacco</v>
          </cell>
          <cell r="F124" t="str">
            <v>Gaseous Fuels</v>
          </cell>
          <cell r="H124" t="str">
            <v>CO₂</v>
          </cell>
          <cell r="I124" t="str">
            <v>kt CO2 equivalent</v>
          </cell>
          <cell r="P124">
            <v>15813.08748</v>
          </cell>
          <cell r="Q124">
            <v>27237.770541000002</v>
          </cell>
          <cell r="R124">
            <v>25991.742332999998</v>
          </cell>
        </row>
        <row r="125">
          <cell r="C125" t="str">
            <v>1.A.2.e 1.A.2.e. Food processing, beverages and tobacco: Gaseous Fuels (N₂O)</v>
          </cell>
          <cell r="D125" t="str">
            <v>1.A.2.e</v>
          </cell>
          <cell r="E125" t="str">
            <v>1.A.2.e. Food processing, beverages and tobacco</v>
          </cell>
          <cell r="F125" t="str">
            <v>Gaseous Fuels</v>
          </cell>
          <cell r="H125" t="str">
            <v>N₂O</v>
          </cell>
          <cell r="I125" t="str">
            <v>kt CO2 equivalent</v>
          </cell>
          <cell r="P125">
            <v>15.022837000000001</v>
          </cell>
          <cell r="Q125">
            <v>27.531677999999999</v>
          </cell>
          <cell r="R125">
            <v>27.915400000000002</v>
          </cell>
        </row>
        <row r="126">
          <cell r="C126" t="str">
            <v>1.A.2.e 1.A.2.e. Food processing, beverages and tobacco: Liquid Fuels (CH₄)</v>
          </cell>
          <cell r="D126" t="str">
            <v>1.A.2.e</v>
          </cell>
          <cell r="E126" t="str">
            <v>1.A.2.e. Food processing, beverages and tobacco</v>
          </cell>
          <cell r="F126" t="str">
            <v>Liquid Fuels</v>
          </cell>
          <cell r="H126" t="str">
            <v>CH₄</v>
          </cell>
          <cell r="I126" t="str">
            <v>kt CO2 equivalent</v>
          </cell>
          <cell r="P126">
            <v>18.580383000000001</v>
          </cell>
          <cell r="Q126">
            <v>3.2835160000000001</v>
          </cell>
          <cell r="R126">
            <v>3.052387</v>
          </cell>
        </row>
        <row r="127">
          <cell r="C127" t="str">
            <v>1.A.2.e 1.A.2.e. Food processing, beverages and tobacco: Liquid Fuels (CO₂)</v>
          </cell>
          <cell r="D127" t="str">
            <v>1.A.2.e</v>
          </cell>
          <cell r="E127" t="str">
            <v>1.A.2.e. Food processing, beverages and tobacco</v>
          </cell>
          <cell r="F127" t="str">
            <v>Liquid Fuels</v>
          </cell>
          <cell r="H127" t="str">
            <v>CO₂</v>
          </cell>
          <cell r="I127" t="str">
            <v>kt CO2 equivalent</v>
          </cell>
          <cell r="P127">
            <v>18063.845023000002</v>
          </cell>
          <cell r="Q127">
            <v>3161.3480249999998</v>
          </cell>
          <cell r="R127">
            <v>2947.7508509999998</v>
          </cell>
        </row>
        <row r="128">
          <cell r="C128" t="str">
            <v>1.A.2.e 1.A.2.e. Food processing, beverages and tobacco: Liquid Fuels (N₂O)</v>
          </cell>
          <cell r="D128" t="str">
            <v>1.A.2.e</v>
          </cell>
          <cell r="E128" t="str">
            <v>1.A.2.e. Food processing, beverages and tobacco</v>
          </cell>
          <cell r="F128" t="str">
            <v>Liquid Fuels</v>
          </cell>
          <cell r="H128" t="str">
            <v>N₂O</v>
          </cell>
          <cell r="I128" t="str">
            <v>kt CO2 equivalent</v>
          </cell>
          <cell r="P128">
            <v>66.383183000000002</v>
          </cell>
          <cell r="Q128">
            <v>9.9527769999999993</v>
          </cell>
          <cell r="R128">
            <v>9.7191679999999998</v>
          </cell>
        </row>
        <row r="129">
          <cell r="C129" t="str">
            <v>1.A.2.e 1.A.2.e. Food processing, beverages and tobacco: Other Fuels (CH₄)</v>
          </cell>
          <cell r="D129" t="str">
            <v>1.A.2.e</v>
          </cell>
          <cell r="E129" t="str">
            <v>1.A.2.e. Food processing, beverages and tobacco</v>
          </cell>
          <cell r="F129" t="str">
            <v>Other Fuels</v>
          </cell>
          <cell r="H129" t="str">
            <v>CH₄</v>
          </cell>
          <cell r="I129" t="str">
            <v>kt CO2 equivalent</v>
          </cell>
          <cell r="P129">
            <v>3.1404000000000001E-2</v>
          </cell>
          <cell r="Q129">
            <v>0.79854700000000001</v>
          </cell>
          <cell r="R129">
            <v>0.58340700000000001</v>
          </cell>
        </row>
        <row r="130">
          <cell r="C130" t="str">
            <v>1.A.2.e 1.A.2.e. Food processing, beverages and tobacco: Other Fuels (CO₂)</v>
          </cell>
          <cell r="D130" t="str">
            <v>1.A.2.e</v>
          </cell>
          <cell r="E130" t="str">
            <v>1.A.2.e. Food processing, beverages and tobacco</v>
          </cell>
          <cell r="F130" t="str">
            <v>Other Fuels</v>
          </cell>
          <cell r="H130" t="str">
            <v>CO₂</v>
          </cell>
          <cell r="I130" t="str">
            <v>kt CO2 equivalent</v>
          </cell>
          <cell r="P130">
            <v>4.7709840000000003</v>
          </cell>
          <cell r="Q130">
            <v>87.543000000000006</v>
          </cell>
          <cell r="R130">
            <v>63.743346000000003</v>
          </cell>
        </row>
        <row r="131">
          <cell r="C131" t="str">
            <v>1.A.2.e 1.A.2.e. Food processing, beverages and tobacco: Other Fuels (N₂O)</v>
          </cell>
          <cell r="D131" t="str">
            <v>1.A.2.e</v>
          </cell>
          <cell r="E131" t="str">
            <v>1.A.2.e. Food processing, beverages and tobacco</v>
          </cell>
          <cell r="F131" t="str">
            <v>Other Fuels</v>
          </cell>
          <cell r="H131" t="str">
            <v>N₂O</v>
          </cell>
          <cell r="I131" t="str">
            <v>kt CO2 equivalent</v>
          </cell>
          <cell r="P131">
            <v>4.4835E-2</v>
          </cell>
          <cell r="Q131">
            <v>1.015784</v>
          </cell>
          <cell r="R131">
            <v>0.74616700000000002</v>
          </cell>
        </row>
        <row r="132">
          <cell r="C132" t="str">
            <v>1.A.2.e 1.A.2.e. Food processing, beverages and tobacco: Peat (CH₄)</v>
          </cell>
          <cell r="D132" t="str">
            <v>1.A.2.e</v>
          </cell>
          <cell r="E132" t="str">
            <v>1.A.2.e. Food processing, beverages and tobacco</v>
          </cell>
          <cell r="F132" t="str">
            <v>Peat</v>
          </cell>
          <cell r="H132" t="str">
            <v>CH₄</v>
          </cell>
          <cell r="I132" t="str">
            <v>kt CO2 equivalent</v>
          </cell>
          <cell r="P132">
            <v>0.317218</v>
          </cell>
          <cell r="Q132">
            <v>0</v>
          </cell>
          <cell r="R132">
            <v>0</v>
          </cell>
        </row>
        <row r="133">
          <cell r="C133" t="str">
            <v>1.A.2.e 1.A.2.e. Food processing, beverages and tobacco: Peat (CO₂)</v>
          </cell>
          <cell r="D133" t="str">
            <v>1.A.2.e</v>
          </cell>
          <cell r="E133" t="str">
            <v>1.A.2.e. Food processing, beverages and tobacco</v>
          </cell>
          <cell r="F133" t="str">
            <v>Peat</v>
          </cell>
          <cell r="H133" t="str">
            <v>CO₂</v>
          </cell>
          <cell r="I133" t="str">
            <v>kt CO2 equivalent</v>
          </cell>
          <cell r="P133">
            <v>139.136088</v>
          </cell>
          <cell r="Q133">
            <v>0</v>
          </cell>
          <cell r="R133">
            <v>0</v>
          </cell>
        </row>
        <row r="134">
          <cell r="C134" t="str">
            <v>1.A.2.e 1.A.2.e. Food processing, beverages and tobacco: Peat (N₂O)</v>
          </cell>
          <cell r="D134" t="str">
            <v>1.A.2.e</v>
          </cell>
          <cell r="E134" t="str">
            <v>1.A.2.e. Food processing, beverages and tobacco</v>
          </cell>
          <cell r="F134" t="str">
            <v>Peat</v>
          </cell>
          <cell r="H134" t="str">
            <v>N₂O</v>
          </cell>
          <cell r="I134" t="str">
            <v>kt CO2 equivalent</v>
          </cell>
          <cell r="P134">
            <v>1.3440049999999999</v>
          </cell>
          <cell r="Q134">
            <v>0</v>
          </cell>
          <cell r="R134">
            <v>0</v>
          </cell>
        </row>
        <row r="135">
          <cell r="C135" t="str">
            <v>1.A.2.e 1.A.2.e. Food processing, beverages and tobacco: Solid Fuels (CH₄)</v>
          </cell>
          <cell r="D135" t="str">
            <v>1.A.2.e</v>
          </cell>
          <cell r="E135" t="str">
            <v>1.A.2.e. Food processing, beverages and tobacco</v>
          </cell>
          <cell r="F135" t="str">
            <v>Solid Fuels</v>
          </cell>
          <cell r="H135" t="str">
            <v>CH₄</v>
          </cell>
          <cell r="I135" t="str">
            <v>kt CO2 equivalent</v>
          </cell>
          <cell r="P135">
            <v>32.368380000000002</v>
          </cell>
          <cell r="Q135">
            <v>8.0830490000000008</v>
          </cell>
          <cell r="R135">
            <v>7.6641789999999999</v>
          </cell>
        </row>
        <row r="136">
          <cell r="C136" t="str">
            <v>1.A.2.e 1.A.2.e. Food processing, beverages and tobacco: Solid Fuels (CO₂)</v>
          </cell>
          <cell r="D136" t="str">
            <v>1.A.2.e</v>
          </cell>
          <cell r="E136" t="str">
            <v>1.A.2.e. Food processing, beverages and tobacco</v>
          </cell>
          <cell r="F136" t="str">
            <v>Solid Fuels</v>
          </cell>
          <cell r="H136" t="str">
            <v>CO₂</v>
          </cell>
          <cell r="I136" t="str">
            <v>kt CO2 equivalent</v>
          </cell>
          <cell r="P136">
            <v>11557.26247</v>
          </cell>
          <cell r="Q136">
            <v>3018.7231839999999</v>
          </cell>
          <cell r="R136">
            <v>2819.7909770000001</v>
          </cell>
        </row>
        <row r="137">
          <cell r="C137" t="str">
            <v>1.A.2.e 1.A.2.e. Food processing, beverages and tobacco: Solid Fuels (N₂O)</v>
          </cell>
          <cell r="D137" t="str">
            <v>1.A.2.e</v>
          </cell>
          <cell r="E137" t="str">
            <v>1.A.2.e. Food processing, beverages and tobacco</v>
          </cell>
          <cell r="F137" t="str">
            <v>Solid Fuels</v>
          </cell>
          <cell r="H137" t="str">
            <v>N₂O</v>
          </cell>
          <cell r="I137" t="str">
            <v>kt CO2 equivalent</v>
          </cell>
          <cell r="P137">
            <v>55.780079999999998</v>
          </cell>
          <cell r="Q137">
            <v>13.388423</v>
          </cell>
          <cell r="R137">
            <v>12.864530999999999</v>
          </cell>
        </row>
        <row r="138">
          <cell r="C138" t="str">
            <v>1.A.2.f 1.A.2.f. Non-metallic minerals: Biomass (CH₄)</v>
          </cell>
          <cell r="D138" t="str">
            <v>1.A.2.f</v>
          </cell>
          <cell r="E138" t="str">
            <v>1.A.2.f. Non-metallic minerals</v>
          </cell>
          <cell r="F138" t="str">
            <v>Biomass</v>
          </cell>
          <cell r="H138" t="str">
            <v>CH₄</v>
          </cell>
          <cell r="I138" t="str">
            <v>kt CO2 equivalent</v>
          </cell>
          <cell r="P138">
            <v>24.467274</v>
          </cell>
          <cell r="Q138">
            <v>72.113924999999995</v>
          </cell>
          <cell r="R138">
            <v>69.205489999999998</v>
          </cell>
        </row>
        <row r="139">
          <cell r="C139" t="str">
            <v>1.A.2.f 1.A.2.f. Non-metallic minerals: Biomass (N₂O)</v>
          </cell>
          <cell r="D139" t="str">
            <v>1.A.2.f</v>
          </cell>
          <cell r="E139" t="str">
            <v>1.A.2.f. Non-metallic minerals</v>
          </cell>
          <cell r="F139" t="str">
            <v>Biomass</v>
          </cell>
          <cell r="H139" t="str">
            <v>N₂O</v>
          </cell>
          <cell r="I139" t="str">
            <v>kt CO2 equivalent</v>
          </cell>
          <cell r="P139">
            <v>48.991323000000001</v>
          </cell>
          <cell r="Q139">
            <v>128.74084300000001</v>
          </cell>
          <cell r="R139">
            <v>123.690708</v>
          </cell>
        </row>
        <row r="140">
          <cell r="C140" t="str">
            <v>1.A.2.f 1.A.2.f. Non-metallic minerals: Gaseous Fuels (CH₄)</v>
          </cell>
          <cell r="D140" t="str">
            <v>1.A.2.f</v>
          </cell>
          <cell r="E140" t="str">
            <v>1.A.2.f. Non-metallic minerals</v>
          </cell>
          <cell r="F140" t="str">
            <v>Gaseous Fuels</v>
          </cell>
          <cell r="H140" t="str">
            <v>CH₄</v>
          </cell>
          <cell r="I140" t="str">
            <v>kt CO2 equivalent</v>
          </cell>
          <cell r="P140">
            <v>29.803882999999999</v>
          </cell>
          <cell r="Q140">
            <v>79.194332000000003</v>
          </cell>
          <cell r="R140">
            <v>70.593557000000004</v>
          </cell>
        </row>
        <row r="141">
          <cell r="C141" t="str">
            <v>1.A.2.f 1.A.2.f. Non-metallic minerals: Gaseous Fuels (CO₂)</v>
          </cell>
          <cell r="D141" t="str">
            <v>1.A.2.f</v>
          </cell>
          <cell r="E141" t="str">
            <v>1.A.2.f. Non-metallic minerals</v>
          </cell>
          <cell r="F141" t="str">
            <v>Gaseous Fuels</v>
          </cell>
          <cell r="H141" t="str">
            <v>CO₂</v>
          </cell>
          <cell r="I141" t="str">
            <v>kt CO2 equivalent</v>
          </cell>
          <cell r="P141">
            <v>27264.712987999999</v>
          </cell>
          <cell r="Q141">
            <v>30767.953343000001</v>
          </cell>
          <cell r="R141">
            <v>27786.305122999998</v>
          </cell>
        </row>
        <row r="142">
          <cell r="C142" t="str">
            <v>1.A.2.f 1.A.2.f. Non-metallic minerals: Gaseous Fuels (N₂O)</v>
          </cell>
          <cell r="D142" t="str">
            <v>1.A.2.f</v>
          </cell>
          <cell r="E142" t="str">
            <v>1.A.2.f. Non-metallic minerals</v>
          </cell>
          <cell r="F142" t="str">
            <v>Gaseous Fuels</v>
          </cell>
          <cell r="H142" t="str">
            <v>N₂O</v>
          </cell>
          <cell r="I142" t="str">
            <v>kt CO2 equivalent</v>
          </cell>
          <cell r="P142">
            <v>121.977</v>
          </cell>
          <cell r="Q142">
            <v>127.17799100000001</v>
          </cell>
          <cell r="R142">
            <v>117.443181</v>
          </cell>
        </row>
        <row r="143">
          <cell r="C143" t="str">
            <v>1.A.2.f 1.A.2.f. Non-metallic minerals: Liquid Fuels (CH₄)</v>
          </cell>
          <cell r="D143" t="str">
            <v>1.A.2.f</v>
          </cell>
          <cell r="E143" t="str">
            <v>1.A.2.f. Non-metallic minerals</v>
          </cell>
          <cell r="F143" t="str">
            <v>Liquid Fuels</v>
          </cell>
          <cell r="H143" t="str">
            <v>CH₄</v>
          </cell>
          <cell r="I143" t="str">
            <v>kt CO2 equivalent</v>
          </cell>
          <cell r="P143">
            <v>59.858459000000003</v>
          </cell>
          <cell r="Q143">
            <v>29.468019000000002</v>
          </cell>
          <cell r="R143">
            <v>28.178186</v>
          </cell>
        </row>
        <row r="144">
          <cell r="C144" t="str">
            <v>1.A.2.f 1.A.2.f. Non-metallic minerals: Liquid Fuels (CO₂)</v>
          </cell>
          <cell r="D144" t="str">
            <v>1.A.2.f</v>
          </cell>
          <cell r="E144" t="str">
            <v>1.A.2.f. Non-metallic minerals</v>
          </cell>
          <cell r="F144" t="str">
            <v>Liquid Fuels</v>
          </cell>
          <cell r="H144" t="str">
            <v>CO₂</v>
          </cell>
          <cell r="I144" t="str">
            <v>kt CO2 equivalent</v>
          </cell>
          <cell r="P144">
            <v>46178.623065</v>
          </cell>
          <cell r="Q144">
            <v>20838.561355999998</v>
          </cell>
          <cell r="R144">
            <v>19656.606377</v>
          </cell>
        </row>
        <row r="145">
          <cell r="C145" t="str">
            <v>1.A.2.f 1.A.2.f. Non-metallic minerals: Liquid Fuels (N₂O)</v>
          </cell>
          <cell r="D145" t="str">
            <v>1.A.2.f</v>
          </cell>
          <cell r="E145" t="str">
            <v>1.A.2.f. Non-metallic minerals</v>
          </cell>
          <cell r="F145" t="str">
            <v>Liquid Fuels</v>
          </cell>
          <cell r="H145" t="str">
            <v>N₂O</v>
          </cell>
          <cell r="I145" t="str">
            <v>kt CO2 equivalent</v>
          </cell>
          <cell r="P145">
            <v>635.67593499999998</v>
          </cell>
          <cell r="Q145">
            <v>324.78850999999997</v>
          </cell>
          <cell r="R145">
            <v>285.36115799999999</v>
          </cell>
        </row>
        <row r="146">
          <cell r="C146" t="str">
            <v>1.A.2.f 1.A.2.f. Non-metallic minerals: Other Fuels (CH₄)</v>
          </cell>
          <cell r="D146" t="str">
            <v>1.A.2.f</v>
          </cell>
          <cell r="E146" t="str">
            <v>1.A.2.f. Non-metallic minerals</v>
          </cell>
          <cell r="F146" t="str">
            <v>Other Fuels</v>
          </cell>
          <cell r="H146" t="str">
            <v>CH₄</v>
          </cell>
          <cell r="I146" t="str">
            <v>kt CO2 equivalent</v>
          </cell>
          <cell r="P146">
            <v>4.8525410000000004</v>
          </cell>
          <cell r="Q146">
            <v>86.002521000000002</v>
          </cell>
          <cell r="R146">
            <v>81.863603999999995</v>
          </cell>
        </row>
        <row r="147">
          <cell r="C147" t="str">
            <v>1.A.2.f 1.A.2.f. Non-metallic minerals: Other Fuels (CO₂)</v>
          </cell>
          <cell r="D147" t="str">
            <v>1.A.2.f</v>
          </cell>
          <cell r="E147" t="str">
            <v>1.A.2.f. Non-metallic minerals</v>
          </cell>
          <cell r="F147" t="str">
            <v>Other Fuels</v>
          </cell>
          <cell r="H147" t="str">
            <v>CO₂</v>
          </cell>
          <cell r="I147" t="str">
            <v>kt CO2 equivalent</v>
          </cell>
          <cell r="P147">
            <v>1437.86817</v>
          </cell>
          <cell r="Q147">
            <v>14373.982631999999</v>
          </cell>
          <cell r="R147">
            <v>13259.188039999999</v>
          </cell>
        </row>
        <row r="148">
          <cell r="C148" t="str">
            <v>1.A.2.f 1.A.2.f. Non-metallic minerals: Other Fuels (N₂O)</v>
          </cell>
          <cell r="D148" t="str">
            <v>1.A.2.f</v>
          </cell>
          <cell r="E148" t="str">
            <v>1.A.2.f. Non-metallic minerals</v>
          </cell>
          <cell r="F148" t="str">
            <v>Other Fuels</v>
          </cell>
          <cell r="H148" t="str">
            <v>N₂O</v>
          </cell>
          <cell r="I148" t="str">
            <v>kt CO2 equivalent</v>
          </cell>
          <cell r="P148">
            <v>12.493772999999999</v>
          </cell>
          <cell r="Q148">
            <v>190.07259500000001</v>
          </cell>
          <cell r="R148">
            <v>169.38182499999999</v>
          </cell>
        </row>
        <row r="149">
          <cell r="C149" t="str">
            <v>1.A.2.f 1.A.2.f. Non-metallic minerals: Peat (CH₄)</v>
          </cell>
          <cell r="D149" t="str">
            <v>1.A.2.f</v>
          </cell>
          <cell r="E149" t="str">
            <v>1.A.2.f. Non-metallic minerals</v>
          </cell>
          <cell r="F149" t="str">
            <v>Peat</v>
          </cell>
          <cell r="H149" t="str">
            <v>CH₄</v>
          </cell>
          <cell r="I149" t="str">
            <v>kt CO2 equivalent</v>
          </cell>
          <cell r="P149">
            <v>1.3864E-2</v>
          </cell>
          <cell r="Q149">
            <v>1.92E-3</v>
          </cell>
          <cell r="R149">
            <v>4.6179999999999997E-3</v>
          </cell>
        </row>
        <row r="150">
          <cell r="C150" t="str">
            <v>1.A.2.f 1.A.2.f. Non-metallic minerals: Peat (CO₂)</v>
          </cell>
          <cell r="D150" t="str">
            <v>1.A.2.f</v>
          </cell>
          <cell r="E150" t="str">
            <v>1.A.2.f. Non-metallic minerals</v>
          </cell>
          <cell r="F150" t="str">
            <v>Peat</v>
          </cell>
          <cell r="H150" t="str">
            <v>CO₂</v>
          </cell>
          <cell r="I150" t="str">
            <v>kt CO2 equivalent</v>
          </cell>
          <cell r="P150">
            <v>26.88</v>
          </cell>
          <cell r="Q150">
            <v>4.2231040000000002</v>
          </cell>
          <cell r="R150">
            <v>10.158219000000001</v>
          </cell>
        </row>
        <row r="151">
          <cell r="C151" t="str">
            <v>1.A.2.f 1.A.2.f. Non-metallic minerals: Peat (N₂O)</v>
          </cell>
          <cell r="D151" t="str">
            <v>1.A.2.f</v>
          </cell>
          <cell r="E151" t="str">
            <v>1.A.2.f. Non-metallic minerals</v>
          </cell>
          <cell r="F151" t="str">
            <v>Peat</v>
          </cell>
          <cell r="H151" t="str">
            <v>N₂O</v>
          </cell>
          <cell r="I151" t="str">
            <v>kt CO2 equivalent</v>
          </cell>
          <cell r="P151">
            <v>0.120481</v>
          </cell>
          <cell r="Q151">
            <v>2.5897E-2</v>
          </cell>
          <cell r="R151">
            <v>6.2292E-2</v>
          </cell>
        </row>
        <row r="152">
          <cell r="C152" t="str">
            <v>1.A.2.f 1.A.2.f. Non-metallic minerals: Solid Fuels (CH₄)</v>
          </cell>
          <cell r="D152" t="str">
            <v>1.A.2.f</v>
          </cell>
          <cell r="E152" t="str">
            <v>1.A.2.f. Non-metallic minerals</v>
          </cell>
          <cell r="F152" t="str">
            <v>Solid Fuels</v>
          </cell>
          <cell r="H152" t="str">
            <v>CH₄</v>
          </cell>
          <cell r="I152" t="str">
            <v>kt CO2 equivalent</v>
          </cell>
          <cell r="P152">
            <v>138.407365</v>
          </cell>
          <cell r="Q152">
            <v>26.207998</v>
          </cell>
          <cell r="R152">
            <v>20.20121</v>
          </cell>
        </row>
        <row r="153">
          <cell r="C153" t="str">
            <v>1.A.2.f 1.A.2.f. Non-metallic minerals: Solid Fuels (CO₂)</v>
          </cell>
          <cell r="D153" t="str">
            <v>1.A.2.f</v>
          </cell>
          <cell r="E153" t="str">
            <v>1.A.2.f. Non-metallic minerals</v>
          </cell>
          <cell r="F153" t="str">
            <v>Solid Fuels</v>
          </cell>
          <cell r="H153" t="str">
            <v>CO₂</v>
          </cell>
          <cell r="I153" t="str">
            <v>kt CO2 equivalent</v>
          </cell>
          <cell r="P153">
            <v>52351.072935999997</v>
          </cell>
          <cell r="Q153">
            <v>12794.393969000001</v>
          </cell>
          <cell r="R153">
            <v>10177.423702</v>
          </cell>
        </row>
        <row r="154">
          <cell r="C154" t="str">
            <v>1.A.2.f 1.A.2.f. Non-metallic minerals: Solid Fuels (N₂O)</v>
          </cell>
          <cell r="D154" t="str">
            <v>1.A.2.f</v>
          </cell>
          <cell r="E154" t="str">
            <v>1.A.2.f. Non-metallic minerals</v>
          </cell>
          <cell r="F154" t="str">
            <v>Solid Fuels</v>
          </cell>
          <cell r="H154" t="str">
            <v>N₂O</v>
          </cell>
          <cell r="I154" t="str">
            <v>kt CO2 equivalent</v>
          </cell>
          <cell r="P154">
            <v>392.66773999999998</v>
          </cell>
          <cell r="Q154">
            <v>84.643777</v>
          </cell>
          <cell r="R154">
            <v>68.237043999999997</v>
          </cell>
        </row>
        <row r="155">
          <cell r="C155" t="str">
            <v>1.A.2.g 1.A.2.g. Other: Biomass (CH₄)</v>
          </cell>
          <cell r="D155" t="str">
            <v>1.A.2.g</v>
          </cell>
          <cell r="E155" t="str">
            <v>1.A.2.g. Other</v>
          </cell>
          <cell r="F155" t="str">
            <v>Biomass</v>
          </cell>
          <cell r="H155" t="str">
            <v>CH₄</v>
          </cell>
          <cell r="I155" t="str">
            <v>kt CO2 equivalent</v>
          </cell>
          <cell r="P155">
            <v>100.794922</v>
          </cell>
          <cell r="Q155">
            <v>206.763777</v>
          </cell>
          <cell r="R155">
            <v>218.376509</v>
          </cell>
        </row>
        <row r="156">
          <cell r="C156" t="str">
            <v>1.A.2.g 1.A.2.g. Other: Biomass (N₂O)</v>
          </cell>
          <cell r="D156" t="str">
            <v>1.A.2.g</v>
          </cell>
          <cell r="E156" t="str">
            <v>1.A.2.g. Other</v>
          </cell>
          <cell r="F156" t="str">
            <v>Biomass</v>
          </cell>
          <cell r="H156" t="str">
            <v>N₂O</v>
          </cell>
          <cell r="I156" t="str">
            <v>kt CO2 equivalent</v>
          </cell>
          <cell r="P156">
            <v>172.16833199999999</v>
          </cell>
          <cell r="Q156">
            <v>338.90694999999999</v>
          </cell>
          <cell r="R156">
            <v>365.78577999999999</v>
          </cell>
        </row>
        <row r="157">
          <cell r="C157" t="str">
            <v>1.A.2.g 1.A.2.g. Other: Gaseous Fuels (CH₄)</v>
          </cell>
          <cell r="D157" t="str">
            <v>1.A.2.g</v>
          </cell>
          <cell r="E157" t="str">
            <v>1.A.2.g. Other</v>
          </cell>
          <cell r="F157" t="str">
            <v>Gaseous Fuels</v>
          </cell>
          <cell r="H157" t="str">
            <v>CH₄</v>
          </cell>
          <cell r="I157" t="str">
            <v>kt CO2 equivalent</v>
          </cell>
          <cell r="P157">
            <v>80.323373000000004</v>
          </cell>
          <cell r="Q157">
            <v>322.99615299999999</v>
          </cell>
          <cell r="R157">
            <v>305.66444300000001</v>
          </cell>
        </row>
        <row r="158">
          <cell r="C158" t="str">
            <v>1.A.2.g 1.A.2.g. Other: Gaseous Fuels (CO₂)</v>
          </cell>
          <cell r="D158" t="str">
            <v>1.A.2.g</v>
          </cell>
          <cell r="E158" t="str">
            <v>1.A.2.g. Other</v>
          </cell>
          <cell r="F158" t="str">
            <v>Gaseous Fuels</v>
          </cell>
          <cell r="H158" t="str">
            <v>CO₂</v>
          </cell>
          <cell r="I158" t="str">
            <v>kt CO2 equivalent</v>
          </cell>
          <cell r="P158">
            <v>79964.449552999999</v>
          </cell>
          <cell r="Q158">
            <v>70722.395845000006</v>
          </cell>
          <cell r="R158">
            <v>67433.638787999997</v>
          </cell>
        </row>
        <row r="159">
          <cell r="C159" t="str">
            <v>1.A.2.g 1.A.2.g. Other: Gaseous Fuels (N₂O)</v>
          </cell>
          <cell r="D159" t="str">
            <v>1.A.2.g</v>
          </cell>
          <cell r="E159" t="str">
            <v>1.A.2.g. Other</v>
          </cell>
          <cell r="F159" t="str">
            <v>Gaseous Fuels</v>
          </cell>
          <cell r="H159" t="str">
            <v>N₂O</v>
          </cell>
          <cell r="I159" t="str">
            <v>kt CO2 equivalent</v>
          </cell>
          <cell r="P159">
            <v>140.952112</v>
          </cell>
          <cell r="Q159">
            <v>215.18376499999999</v>
          </cell>
          <cell r="R159">
            <v>204.22483199999999</v>
          </cell>
        </row>
        <row r="160">
          <cell r="C160" t="str">
            <v>1.A.2.g 1.A.2.g. Other: Liquid Fuels (CH₄)</v>
          </cell>
          <cell r="D160" t="str">
            <v>1.A.2.g</v>
          </cell>
          <cell r="E160" t="str">
            <v>1.A.2.g. Other</v>
          </cell>
          <cell r="F160" t="str">
            <v>Liquid Fuels</v>
          </cell>
          <cell r="H160" t="str">
            <v>CH₄</v>
          </cell>
          <cell r="I160" t="str">
            <v>kt CO2 equivalent</v>
          </cell>
          <cell r="P160">
            <v>105.541276</v>
          </cell>
          <cell r="Q160">
            <v>36.403064000000001</v>
          </cell>
          <cell r="R160">
            <v>34.286093999999999</v>
          </cell>
        </row>
        <row r="161">
          <cell r="C161" t="str">
            <v>1.A.2.g 1.A.2.g. Other: Liquid Fuels (CO₂)</v>
          </cell>
          <cell r="D161" t="str">
            <v>1.A.2.g</v>
          </cell>
          <cell r="E161" t="str">
            <v>1.A.2.g. Other</v>
          </cell>
          <cell r="F161" t="str">
            <v>Liquid Fuels</v>
          </cell>
          <cell r="H161" t="str">
            <v>CO₂</v>
          </cell>
          <cell r="I161" t="str">
            <v>kt CO2 equivalent</v>
          </cell>
          <cell r="P161">
            <v>81677.130934000001</v>
          </cell>
          <cell r="Q161">
            <v>36428.751077000001</v>
          </cell>
          <cell r="R161">
            <v>34764.520413999999</v>
          </cell>
        </row>
        <row r="162">
          <cell r="C162" t="str">
            <v>1.A.2.g 1.A.2.g. Other: Liquid Fuels (N₂O)</v>
          </cell>
          <cell r="D162" t="str">
            <v>1.A.2.g</v>
          </cell>
          <cell r="E162" t="str">
            <v>1.A.2.g. Other</v>
          </cell>
          <cell r="F162" t="str">
            <v>Liquid Fuels</v>
          </cell>
          <cell r="H162" t="str">
            <v>N₂O</v>
          </cell>
          <cell r="I162" t="str">
            <v>kt CO2 equivalent</v>
          </cell>
          <cell r="P162">
            <v>953.82663400000001</v>
          </cell>
          <cell r="Q162">
            <v>712.99550399999998</v>
          </cell>
          <cell r="R162">
            <v>674.50604099999998</v>
          </cell>
        </row>
        <row r="163">
          <cell r="C163" t="str">
            <v>1.A.2.g 1.A.2.g. Other: Other Fuels (CH₄)</v>
          </cell>
          <cell r="D163" t="str">
            <v>1.A.2.g</v>
          </cell>
          <cell r="E163" t="str">
            <v>1.A.2.g. Other</v>
          </cell>
          <cell r="F163" t="str">
            <v>Other Fuels</v>
          </cell>
          <cell r="H163" t="str">
            <v>CH₄</v>
          </cell>
          <cell r="I163" t="str">
            <v>kt CO2 equivalent</v>
          </cell>
          <cell r="P163">
            <v>13.33403</v>
          </cell>
          <cell r="Q163">
            <v>6.2923669999999996</v>
          </cell>
          <cell r="R163">
            <v>6.7870210000000002</v>
          </cell>
        </row>
        <row r="164">
          <cell r="C164" t="str">
            <v>1.A.2.g 1.A.2.g. Other: Other Fuels (CO₂)</v>
          </cell>
          <cell r="D164" t="str">
            <v>1.A.2.g</v>
          </cell>
          <cell r="E164" t="str">
            <v>1.A.2.g. Other</v>
          </cell>
          <cell r="F164" t="str">
            <v>Other Fuels</v>
          </cell>
          <cell r="H164" t="str">
            <v>CO₂</v>
          </cell>
          <cell r="I164" t="str">
            <v>kt CO2 equivalent</v>
          </cell>
          <cell r="P164">
            <v>2451.0320489999999</v>
          </cell>
          <cell r="Q164">
            <v>4238.7730110000002</v>
          </cell>
          <cell r="R164">
            <v>4575.504081</v>
          </cell>
        </row>
        <row r="165">
          <cell r="C165" t="str">
            <v>1.A.2.g 1.A.2.g. Other: Other Fuels (N₂O)</v>
          </cell>
          <cell r="D165" t="str">
            <v>1.A.2.g</v>
          </cell>
          <cell r="E165" t="str">
            <v>1.A.2.g. Other</v>
          </cell>
          <cell r="F165" t="str">
            <v>Other Fuels</v>
          </cell>
          <cell r="H165" t="str">
            <v>N₂O</v>
          </cell>
          <cell r="I165" t="str">
            <v>kt CO2 equivalent</v>
          </cell>
          <cell r="P165">
            <v>25.657592000000001</v>
          </cell>
          <cell r="Q165">
            <v>45.701582999999999</v>
          </cell>
          <cell r="R165">
            <v>48.438881000000002</v>
          </cell>
        </row>
        <row r="166">
          <cell r="C166" t="str">
            <v>1.A.2.g 1.A.2.g. Other: Peat (CH₄)</v>
          </cell>
          <cell r="D166" t="str">
            <v>1.A.2.g</v>
          </cell>
          <cell r="E166" t="str">
            <v>1.A.2.g. Other</v>
          </cell>
          <cell r="F166" t="str">
            <v>Peat</v>
          </cell>
          <cell r="H166" t="str">
            <v>CH₄</v>
          </cell>
          <cell r="I166" t="str">
            <v>kt CO2 equivalent</v>
          </cell>
          <cell r="P166">
            <v>6.0554999999999998E-2</v>
          </cell>
          <cell r="Q166">
            <v>3.9148000000000002E-2</v>
          </cell>
          <cell r="R166">
            <v>4.7232999999999997E-2</v>
          </cell>
        </row>
        <row r="167">
          <cell r="C167" t="str">
            <v>1.A.2.g 1.A.2.g. Other: Peat (CO₂)</v>
          </cell>
          <cell r="D167" t="str">
            <v>1.A.2.g</v>
          </cell>
          <cell r="E167" t="str">
            <v>1.A.2.g. Other</v>
          </cell>
          <cell r="F167" t="str">
            <v>Peat</v>
          </cell>
          <cell r="H167" t="str">
            <v>CO₂</v>
          </cell>
          <cell r="I167" t="str">
            <v>kt CO2 equivalent</v>
          </cell>
          <cell r="P167">
            <v>21.459379999999999</v>
          </cell>
          <cell r="Q167">
            <v>27.46246</v>
          </cell>
          <cell r="R167">
            <v>39.517709000000004</v>
          </cell>
        </row>
        <row r="168">
          <cell r="C168" t="str">
            <v>1.A.2.g 1.A.2.g. Other: Peat (N₂O)</v>
          </cell>
          <cell r="D168" t="str">
            <v>1.A.2.g</v>
          </cell>
          <cell r="E168" t="str">
            <v>1.A.2.g. Other</v>
          </cell>
          <cell r="F168" t="str">
            <v>Peat</v>
          </cell>
          <cell r="H168" t="str">
            <v>N₂O</v>
          </cell>
          <cell r="I168" t="str">
            <v>kt CO2 equivalent</v>
          </cell>
          <cell r="P168">
            <v>0.21698999999999999</v>
          </cell>
          <cell r="Q168">
            <v>0.17750199999999999</v>
          </cell>
          <cell r="R168">
            <v>0.23843400000000001</v>
          </cell>
        </row>
        <row r="169">
          <cell r="C169" t="str">
            <v>1.A.2.g 1.A.2.g. Other: Solid Fuels (CH₄)</v>
          </cell>
          <cell r="D169" t="str">
            <v>1.A.2.g</v>
          </cell>
          <cell r="E169" t="str">
            <v>1.A.2.g. Other</v>
          </cell>
          <cell r="F169" t="str">
            <v>Solid Fuels</v>
          </cell>
          <cell r="H169" t="str">
            <v>CH₄</v>
          </cell>
          <cell r="I169" t="str">
            <v>kt CO2 equivalent</v>
          </cell>
          <cell r="P169">
            <v>122.277722</v>
          </cell>
          <cell r="Q169">
            <v>7.7563529999999998</v>
          </cell>
          <cell r="R169">
            <v>5.8543289999999999</v>
          </cell>
        </row>
        <row r="170">
          <cell r="C170" t="str">
            <v>1.A.2.g 1.A.2.g. Other: Solid Fuels (CO₂)</v>
          </cell>
          <cell r="D170" t="str">
            <v>1.A.2.g</v>
          </cell>
          <cell r="E170" t="str">
            <v>1.A.2.g. Other</v>
          </cell>
          <cell r="F170" t="str">
            <v>Solid Fuels</v>
          </cell>
          <cell r="H170" t="str">
            <v>CO₂</v>
          </cell>
          <cell r="I170" t="str">
            <v>kt CO2 equivalent</v>
          </cell>
          <cell r="P170">
            <v>90603.001611999993</v>
          </cell>
          <cell r="Q170">
            <v>10032.028012000001</v>
          </cell>
          <cell r="R170">
            <v>7531.9442859999999</v>
          </cell>
        </row>
        <row r="171">
          <cell r="C171" t="str">
            <v>1.A.2.g 1.A.2.g. Other: Solid Fuels (N₂O)</v>
          </cell>
          <cell r="D171" t="str">
            <v>1.A.2.g</v>
          </cell>
          <cell r="E171" t="str">
            <v>1.A.2.g. Other</v>
          </cell>
          <cell r="F171" t="str">
            <v>Solid Fuels</v>
          </cell>
          <cell r="H171" t="str">
            <v>N₂O</v>
          </cell>
          <cell r="I171" t="str">
            <v>kt CO2 equivalent</v>
          </cell>
          <cell r="P171">
            <v>644.91859699999998</v>
          </cell>
          <cell r="Q171">
            <v>111.437904</v>
          </cell>
          <cell r="R171">
            <v>83.759366999999997</v>
          </cell>
        </row>
        <row r="172">
          <cell r="C172" t="str">
            <v>1.A.3.a 1.A.3.a. Domestic aviation: Aviation Gasoline (CH₄)</v>
          </cell>
          <cell r="D172" t="str">
            <v>1.A.3.a</v>
          </cell>
          <cell r="E172" t="str">
            <v>1.A.3.a. Domestic aviation</v>
          </cell>
          <cell r="F172" t="str">
            <v>Aviation Gasoline</v>
          </cell>
          <cell r="H172" t="str">
            <v>CH₄</v>
          </cell>
          <cell r="I172" t="str">
            <v>kt CO2 equivalent</v>
          </cell>
          <cell r="P172">
            <v>2.4298959999999998</v>
          </cell>
          <cell r="Q172">
            <v>0.762714</v>
          </cell>
          <cell r="R172">
            <v>0.63259799999999999</v>
          </cell>
        </row>
        <row r="173">
          <cell r="C173" t="str">
            <v>1.A.3.a 1.A.3.a. Domestic aviation: Aviation Gasoline (CO₂)</v>
          </cell>
          <cell r="D173" t="str">
            <v>1.A.3.a</v>
          </cell>
          <cell r="E173" t="str">
            <v>1.A.3.a. Domestic aviation</v>
          </cell>
          <cell r="F173" t="str">
            <v>Aviation Gasoline</v>
          </cell>
          <cell r="H173" t="str">
            <v>CO₂</v>
          </cell>
          <cell r="I173" t="str">
            <v>kt CO2 equivalent</v>
          </cell>
          <cell r="P173">
            <v>445.932233</v>
          </cell>
          <cell r="Q173">
            <v>131.98140799999999</v>
          </cell>
          <cell r="R173">
            <v>116.972179</v>
          </cell>
        </row>
        <row r="174">
          <cell r="C174" t="str">
            <v>1.A.3.a 1.A.3.a. Domestic aviation: Aviation Gasoline (N₂O)</v>
          </cell>
          <cell r="D174" t="str">
            <v>1.A.3.a</v>
          </cell>
          <cell r="E174" t="str">
            <v>1.A.3.a. Domestic aviation</v>
          </cell>
          <cell r="F174" t="str">
            <v>Aviation Gasoline</v>
          </cell>
          <cell r="H174" t="str">
            <v>N₂O</v>
          </cell>
          <cell r="I174" t="str">
            <v>kt CO2 equivalent</v>
          </cell>
          <cell r="P174">
            <v>6.5852839999999997</v>
          </cell>
          <cell r="Q174">
            <v>2.8264140000000002</v>
          </cell>
          <cell r="R174">
            <v>2.5039349999999998</v>
          </cell>
        </row>
        <row r="175">
          <cell r="C175" t="str">
            <v>1.A.3.a 1.A.3.a. Domestic aviation: Biomass (CH₄)</v>
          </cell>
          <cell r="D175" t="str">
            <v>1.A.3.a</v>
          </cell>
          <cell r="E175" t="str">
            <v>1.A.3.a. Domestic aviation</v>
          </cell>
          <cell r="F175" t="str">
            <v>Biomass</v>
          </cell>
          <cell r="H175" t="str">
            <v>CH₄</v>
          </cell>
          <cell r="I175" t="str">
            <v>kt CO2 equivalent</v>
          </cell>
          <cell r="P175">
            <v>0</v>
          </cell>
          <cell r="Q175">
            <v>4.6839999999999998E-3</v>
          </cell>
          <cell r="R175">
            <v>5.5859999999999998E-3</v>
          </cell>
        </row>
        <row r="176">
          <cell r="C176" t="str">
            <v>1.A.3.a 1.A.3.a. Domestic aviation: Biomass (N₂O)</v>
          </cell>
          <cell r="D176" t="str">
            <v>1.A.3.a</v>
          </cell>
          <cell r="E176" t="str">
            <v>1.A.3.a. Domestic aviation</v>
          </cell>
          <cell r="F176" t="str">
            <v>Biomass</v>
          </cell>
          <cell r="H176" t="str">
            <v>N₂O</v>
          </cell>
          <cell r="I176" t="str">
            <v>kt CO2 equivalent</v>
          </cell>
          <cell r="P176">
            <v>0</v>
          </cell>
          <cell r="Q176">
            <v>0.122306</v>
          </cell>
          <cell r="R176">
            <v>0.156162</v>
          </cell>
        </row>
        <row r="177">
          <cell r="C177" t="str">
            <v>1.A.3.a 1.A.3.a. Domestic aviation: Jet Kerosene (CH₄)</v>
          </cell>
          <cell r="D177" t="str">
            <v>1.A.3.a</v>
          </cell>
          <cell r="E177" t="str">
            <v>1.A.3.a. Domestic aviation</v>
          </cell>
          <cell r="F177" t="str">
            <v>Jet Kerosene</v>
          </cell>
          <cell r="H177" t="str">
            <v>CH₄</v>
          </cell>
          <cell r="I177" t="str">
            <v>kt CO2 equivalent</v>
          </cell>
          <cell r="P177">
            <v>7.459714</v>
          </cell>
          <cell r="Q177">
            <v>6.3472540000000004</v>
          </cell>
          <cell r="R177">
            <v>5.6038740000000002</v>
          </cell>
        </row>
        <row r="178">
          <cell r="C178" t="str">
            <v>1.A.3.a 1.A.3.a. Domestic aviation: Jet Kerosene (CO₂)</v>
          </cell>
          <cell r="D178" t="str">
            <v>1.A.3.a</v>
          </cell>
          <cell r="E178" t="str">
            <v>1.A.3.a. Domestic aviation</v>
          </cell>
          <cell r="F178" t="str">
            <v>Jet Kerosene</v>
          </cell>
          <cell r="H178" t="str">
            <v>CO₂</v>
          </cell>
          <cell r="I178" t="str">
            <v>kt CO2 equivalent</v>
          </cell>
          <cell r="P178">
            <v>10821.553151</v>
          </cell>
          <cell r="Q178">
            <v>12946.642854</v>
          </cell>
          <cell r="R178">
            <v>12937.011780999999</v>
          </cell>
        </row>
        <row r="179">
          <cell r="C179" t="str">
            <v>1.A.3.a 1.A.3.a. Domestic aviation: Jet Kerosene (N₂O)</v>
          </cell>
          <cell r="D179" t="str">
            <v>1.A.3.a</v>
          </cell>
          <cell r="E179" t="str">
            <v>1.A.3.a. Domestic aviation</v>
          </cell>
          <cell r="F179" t="str">
            <v>Jet Kerosene</v>
          </cell>
          <cell r="H179" t="str">
            <v>N₂O</v>
          </cell>
          <cell r="I179" t="str">
            <v>kt CO2 equivalent</v>
          </cell>
          <cell r="P179">
            <v>90.992395999999999</v>
          </cell>
          <cell r="Q179">
            <v>98.695145999999994</v>
          </cell>
          <cell r="R179">
            <v>99.423276999999999</v>
          </cell>
        </row>
        <row r="180">
          <cell r="C180" t="str">
            <v>1.A.3.b 1.A.3.b. Road transportation: Biomass (CH₄)</v>
          </cell>
          <cell r="D180" t="str">
            <v>1.A.3.b</v>
          </cell>
          <cell r="E180" t="str">
            <v>1.A.3.b. Road transportation</v>
          </cell>
          <cell r="F180" t="str">
            <v>Biomass</v>
          </cell>
          <cell r="H180" t="str">
            <v>CH₄</v>
          </cell>
          <cell r="I180" t="str">
            <v>kt CO2 equivalent</v>
          </cell>
          <cell r="P180">
            <v>9.3050000000000008E-3</v>
          </cell>
          <cell r="Q180">
            <v>63.736766000000003</v>
          </cell>
          <cell r="R180">
            <v>67.912898999999996</v>
          </cell>
        </row>
        <row r="181">
          <cell r="C181" t="str">
            <v>1.A.3.b 1.A.3.b. Road transportation: Biomass (N₂O)</v>
          </cell>
          <cell r="D181" t="str">
            <v>1.A.3.b</v>
          </cell>
          <cell r="E181" t="str">
            <v>1.A.3.b. Road transportation</v>
          </cell>
          <cell r="F181" t="str">
            <v>Biomass</v>
          </cell>
          <cell r="H181" t="str">
            <v>N₂O</v>
          </cell>
          <cell r="I181" t="str">
            <v>kt CO2 equivalent</v>
          </cell>
          <cell r="P181">
            <v>0.125886</v>
          </cell>
          <cell r="Q181">
            <v>519.87597600000004</v>
          </cell>
          <cell r="R181">
            <v>547.74423400000001</v>
          </cell>
        </row>
        <row r="182">
          <cell r="C182" t="str">
            <v>1.A.3.b 1.A.3.b. Road transportation: Diesel Oil (CH₄)</v>
          </cell>
          <cell r="D182" t="str">
            <v>1.A.3.b</v>
          </cell>
          <cell r="E182" t="str">
            <v>1.A.3.b. Road transportation</v>
          </cell>
          <cell r="F182" t="str">
            <v>Diesel Oil</v>
          </cell>
          <cell r="H182" t="str">
            <v>CH₄</v>
          </cell>
          <cell r="I182" t="str">
            <v>kt CO2 equivalent</v>
          </cell>
          <cell r="P182">
            <v>547.89246100000003</v>
          </cell>
          <cell r="Q182">
            <v>208.16115600000001</v>
          </cell>
          <cell r="R182">
            <v>197.95754099999999</v>
          </cell>
        </row>
        <row r="183">
          <cell r="C183" t="str">
            <v>1.A.3.b 1.A.3.b. Road transportation: Diesel Oil (CO₂)</v>
          </cell>
          <cell r="D183" t="str">
            <v>1.A.3.b</v>
          </cell>
          <cell r="E183" t="str">
            <v>1.A.3.b. Road transportation</v>
          </cell>
          <cell r="F183" t="str">
            <v>Diesel Oil</v>
          </cell>
          <cell r="H183" t="str">
            <v>CO₂</v>
          </cell>
          <cell r="I183" t="str">
            <v>kt CO2 equivalent</v>
          </cell>
          <cell r="P183">
            <v>270665.759746</v>
          </cell>
          <cell r="Q183">
            <v>534073.78748499998</v>
          </cell>
          <cell r="R183">
            <v>517315.80786599999</v>
          </cell>
        </row>
        <row r="184">
          <cell r="C184" t="str">
            <v>1.A.3.b 1.A.3.b. Road transportation: Diesel Oil (N₂O)</v>
          </cell>
          <cell r="D184" t="str">
            <v>1.A.3.b</v>
          </cell>
          <cell r="E184" t="str">
            <v>1.A.3.b. Road transportation</v>
          </cell>
          <cell r="F184" t="str">
            <v>Diesel Oil</v>
          </cell>
          <cell r="H184" t="str">
            <v>N₂O</v>
          </cell>
          <cell r="I184" t="str">
            <v>kt CO2 equivalent</v>
          </cell>
          <cell r="P184">
            <v>1336.4926399999999</v>
          </cell>
          <cell r="Q184">
            <v>5857.4127390000003</v>
          </cell>
          <cell r="R184">
            <v>5725.0128199999999</v>
          </cell>
        </row>
        <row r="185">
          <cell r="C185" t="str">
            <v>1.A.3.b 1.A.3.b. Road transportation: Gaseous Fuels (CH₄)</v>
          </cell>
          <cell r="D185" t="str">
            <v>1.A.3.b</v>
          </cell>
          <cell r="E185" t="str">
            <v>1.A.3.b. Road transportation</v>
          </cell>
          <cell r="F185" t="str">
            <v>Gaseous Fuels</v>
          </cell>
          <cell r="H185" t="str">
            <v>CH₄</v>
          </cell>
          <cell r="I185" t="str">
            <v>kt CO2 equivalent</v>
          </cell>
          <cell r="P185">
            <v>10.430486999999999</v>
          </cell>
          <cell r="Q185">
            <v>63.346535000000003</v>
          </cell>
          <cell r="R185">
            <v>63.882541000000003</v>
          </cell>
        </row>
        <row r="186">
          <cell r="C186" t="str">
            <v>1.A.3.b 1.A.3.b. Road transportation: Gaseous Fuels (CO₂)</v>
          </cell>
          <cell r="D186" t="str">
            <v>1.A.3.b</v>
          </cell>
          <cell r="E186" t="str">
            <v>1.A.3.b. Road transportation</v>
          </cell>
          <cell r="F186" t="str">
            <v>Gaseous Fuels</v>
          </cell>
          <cell r="H186" t="str">
            <v>CO₂</v>
          </cell>
          <cell r="I186" t="str">
            <v>kt CO2 equivalent</v>
          </cell>
          <cell r="P186">
            <v>507.56807199999997</v>
          </cell>
          <cell r="Q186">
            <v>4092.1024510000002</v>
          </cell>
          <cell r="R186">
            <v>4110.4134029999996</v>
          </cell>
        </row>
        <row r="187">
          <cell r="C187" t="str">
            <v>1.A.3.b 1.A.3.b. Road transportation: Gaseous Fuels (N₂O)</v>
          </cell>
          <cell r="D187" t="str">
            <v>1.A.3.b</v>
          </cell>
          <cell r="E187" t="str">
            <v>1.A.3.b. Road transportation</v>
          </cell>
          <cell r="F187" t="str">
            <v>Gaseous Fuels</v>
          </cell>
          <cell r="H187" t="str">
            <v>N₂O</v>
          </cell>
          <cell r="I187" t="str">
            <v>kt CO2 equivalent</v>
          </cell>
          <cell r="P187">
            <v>1.3330409999999999</v>
          </cell>
          <cell r="Q187">
            <v>21.676181</v>
          </cell>
          <cell r="R187">
            <v>20.889188999999998</v>
          </cell>
        </row>
        <row r="188">
          <cell r="C188" t="str">
            <v>1.A.3.b 1.A.3.b. Road transportation: Gasoline (CH₄)</v>
          </cell>
          <cell r="D188" t="str">
            <v>1.A.3.b</v>
          </cell>
          <cell r="E188" t="str">
            <v>1.A.3.b. Road transportation</v>
          </cell>
          <cell r="F188" t="str">
            <v>Gasoline</v>
          </cell>
          <cell r="H188" t="str">
            <v>CH₄</v>
          </cell>
          <cell r="I188" t="str">
            <v>kt CO2 equivalent</v>
          </cell>
          <cell r="P188">
            <v>5562.8902710000002</v>
          </cell>
          <cell r="Q188">
            <v>677.94092699999999</v>
          </cell>
          <cell r="R188">
            <v>677.56780100000003</v>
          </cell>
        </row>
        <row r="189">
          <cell r="C189" t="str">
            <v>1.A.3.b 1.A.3.b. Road transportation: Gasoline (CO₂)</v>
          </cell>
          <cell r="D189" t="str">
            <v>1.A.3.b</v>
          </cell>
          <cell r="E189" t="str">
            <v>1.A.3.b. Road transportation</v>
          </cell>
          <cell r="F189" t="str">
            <v>Gasoline</v>
          </cell>
          <cell r="H189" t="str">
            <v>CO₂</v>
          </cell>
          <cell r="I189" t="str">
            <v>kt CO2 equivalent</v>
          </cell>
          <cell r="P189">
            <v>330722.38642499998</v>
          </cell>
          <cell r="Q189">
            <v>200690.20037599999</v>
          </cell>
          <cell r="R189">
            <v>209908.082352</v>
          </cell>
        </row>
        <row r="190">
          <cell r="C190" t="str">
            <v>1.A.3.b 1.A.3.b. Road transportation: Gasoline (N₂O)</v>
          </cell>
          <cell r="D190" t="str">
            <v>1.A.3.b</v>
          </cell>
          <cell r="E190" t="str">
            <v>1.A.3.b. Road transportation</v>
          </cell>
          <cell r="F190" t="str">
            <v>Gasoline</v>
          </cell>
          <cell r="H190" t="str">
            <v>N₂O</v>
          </cell>
          <cell r="I190" t="str">
            <v>kt CO2 equivalent</v>
          </cell>
          <cell r="P190">
            <v>3383.9450860000002</v>
          </cell>
          <cell r="Q190">
            <v>572.79028600000004</v>
          </cell>
          <cell r="R190">
            <v>593.88811899999996</v>
          </cell>
        </row>
        <row r="191">
          <cell r="C191" t="str">
            <v>1.A.3.b 1.A.3.b. Road transportation: Liquefied Petroleum Gases (LPG) (CH₄)</v>
          </cell>
          <cell r="D191" t="str">
            <v>1.A.3.b</v>
          </cell>
          <cell r="E191" t="str">
            <v>1.A.3.b. Road transportation</v>
          </cell>
          <cell r="F191" t="str">
            <v>Liquefied Petroleum Gases (LPG)</v>
          </cell>
          <cell r="H191" t="str">
            <v>CH₄</v>
          </cell>
          <cell r="I191" t="str">
            <v>kt CO2 equivalent</v>
          </cell>
          <cell r="P191">
            <v>47.277766</v>
          </cell>
          <cell r="Q191">
            <v>57.228059999999999</v>
          </cell>
          <cell r="R191">
            <v>56.938727</v>
          </cell>
        </row>
        <row r="192">
          <cell r="C192" t="str">
            <v>1.A.3.b 1.A.3.b. Road transportation: Liquefied Petroleum Gases (LPG) (CO₂)</v>
          </cell>
          <cell r="D192" t="str">
            <v>1.A.3.b</v>
          </cell>
          <cell r="E192" t="str">
            <v>1.A.3.b. Road transportation</v>
          </cell>
          <cell r="F192" t="str">
            <v>Liquefied Petroleum Gases (LPG)</v>
          </cell>
          <cell r="H192" t="str">
            <v>CO₂</v>
          </cell>
          <cell r="I192" t="str">
            <v>kt CO2 equivalent</v>
          </cell>
          <cell r="P192">
            <v>7428.3403280000002</v>
          </cell>
          <cell r="Q192">
            <v>15140.835181</v>
          </cell>
          <cell r="R192">
            <v>15103.249108</v>
          </cell>
        </row>
        <row r="193">
          <cell r="C193" t="str">
            <v>1.A.3.b 1.A.3.b. Road transportation: Liquefied Petroleum Gases (LPG) (N₂O)</v>
          </cell>
          <cell r="D193" t="str">
            <v>1.A.3.b</v>
          </cell>
          <cell r="E193" t="str">
            <v>1.A.3.b. Road transportation</v>
          </cell>
          <cell r="F193" t="str">
            <v>Liquefied Petroleum Gases (LPG)</v>
          </cell>
          <cell r="H193" t="str">
            <v>N₂O</v>
          </cell>
          <cell r="I193" t="str">
            <v>kt CO2 equivalent</v>
          </cell>
          <cell r="P193">
            <v>15.68215</v>
          </cell>
          <cell r="Q193">
            <v>80.494924999999995</v>
          </cell>
          <cell r="R193">
            <v>77.032984999999996</v>
          </cell>
        </row>
        <row r="194">
          <cell r="C194" t="str">
            <v>1.A.3.b 1.A.3.b. Road transportation: Other Fuels (CH₄)</v>
          </cell>
          <cell r="D194" t="str">
            <v>1.A.3.b</v>
          </cell>
          <cell r="E194" t="str">
            <v>1.A.3.b. Road transportation</v>
          </cell>
          <cell r="F194" t="str">
            <v>Other Fuels</v>
          </cell>
          <cell r="H194" t="str">
            <v>CH₄</v>
          </cell>
          <cell r="I194" t="str">
            <v>kt CO2 equivalent</v>
          </cell>
          <cell r="P194">
            <v>0</v>
          </cell>
          <cell r="Q194">
            <v>5.3448739999999999</v>
          </cell>
          <cell r="R194">
            <v>4.1411769999999999</v>
          </cell>
        </row>
        <row r="195">
          <cell r="C195" t="str">
            <v>1.A.3.b 1.A.3.b. Road transportation: Other Fuels (CO₂)</v>
          </cell>
          <cell r="D195" t="str">
            <v>1.A.3.b</v>
          </cell>
          <cell r="E195" t="str">
            <v>1.A.3.b. Road transportation</v>
          </cell>
          <cell r="F195" t="str">
            <v>Other Fuels</v>
          </cell>
          <cell r="H195" t="str">
            <v>CO₂</v>
          </cell>
          <cell r="I195" t="str">
            <v>kt CO2 equivalent</v>
          </cell>
          <cell r="P195">
            <v>0.60411000000000004</v>
          </cell>
          <cell r="Q195">
            <v>2852.5750800000001</v>
          </cell>
          <cell r="R195">
            <v>2591.8784049999999</v>
          </cell>
        </row>
        <row r="196">
          <cell r="C196" t="str">
            <v>1.A.3.b 1.A.3.b. Road transportation: Other Fuels (N₂O)</v>
          </cell>
          <cell r="D196" t="str">
            <v>1.A.3.b</v>
          </cell>
          <cell r="E196" t="str">
            <v>1.A.3.b. Road transportation</v>
          </cell>
          <cell r="F196" t="str">
            <v>Other Fuels</v>
          </cell>
          <cell r="H196" t="str">
            <v>N₂O</v>
          </cell>
          <cell r="I196" t="str">
            <v>kt CO2 equivalent</v>
          </cell>
          <cell r="P196">
            <v>0</v>
          </cell>
          <cell r="Q196">
            <v>17.155003000000001</v>
          </cell>
          <cell r="R196">
            <v>16.044467000000001</v>
          </cell>
        </row>
        <row r="197">
          <cell r="C197" t="str">
            <v>1.A.3.b 1.A.3.b. Road transportation: Other Liquid Fuels (CH₄)</v>
          </cell>
          <cell r="D197" t="str">
            <v>1.A.3.b</v>
          </cell>
          <cell r="E197" t="str">
            <v>1.A.3.b. Road transportation</v>
          </cell>
          <cell r="F197" t="str">
            <v>Other Liquid Fuels</v>
          </cell>
          <cell r="H197" t="str">
            <v>CH₄</v>
          </cell>
          <cell r="I197" t="str">
            <v>kt CO2 equivalent</v>
          </cell>
          <cell r="P197">
            <v>1.0512319999999999</v>
          </cell>
          <cell r="Q197">
            <v>4.5461000000000001E-2</v>
          </cell>
          <cell r="R197">
            <v>4.1161000000000003E-2</v>
          </cell>
        </row>
        <row r="198">
          <cell r="C198" t="str">
            <v>1.A.3.b 1.A.3.b. Road transportation: Other Liquid Fuels (CO₂)</v>
          </cell>
          <cell r="D198" t="str">
            <v>1.A.3.b</v>
          </cell>
          <cell r="E198" t="str">
            <v>1.A.3.b. Road transportation</v>
          </cell>
          <cell r="F198" t="str">
            <v>Other Liquid Fuels</v>
          </cell>
          <cell r="H198" t="str">
            <v>CO₂</v>
          </cell>
          <cell r="I198" t="str">
            <v>kt CO2 equivalent</v>
          </cell>
          <cell r="P198">
            <v>439.69625000000002</v>
          </cell>
          <cell r="Q198">
            <v>64.866337000000001</v>
          </cell>
          <cell r="R198">
            <v>60.350028999999999</v>
          </cell>
        </row>
        <row r="199">
          <cell r="C199" t="str">
            <v>1.A.3.b 1.A.3.b. Road transportation: Other Liquid Fuels (N₂O)</v>
          </cell>
          <cell r="D199" t="str">
            <v>1.A.3.b</v>
          </cell>
          <cell r="E199" t="str">
            <v>1.A.3.b. Road transportation</v>
          </cell>
          <cell r="F199" t="str">
            <v>Other Liquid Fuels</v>
          </cell>
          <cell r="H199" t="str">
            <v>N₂O</v>
          </cell>
          <cell r="I199" t="str">
            <v>kt CO2 equivalent</v>
          </cell>
          <cell r="P199">
            <v>0.348528</v>
          </cell>
          <cell r="Q199">
            <v>0.38883200000000001</v>
          </cell>
          <cell r="R199">
            <v>0.34629799999999999</v>
          </cell>
        </row>
        <row r="200">
          <cell r="C200" t="str">
            <v>1.A.3.c 1.A.3.c. Railways: Biomass (CH₄)</v>
          </cell>
          <cell r="D200" t="str">
            <v>1.A.3.c</v>
          </cell>
          <cell r="E200" t="str">
            <v>1.A.3.c. Railways</v>
          </cell>
          <cell r="F200" t="str">
            <v>Biomass</v>
          </cell>
          <cell r="H200" t="str">
            <v>CH₄</v>
          </cell>
          <cell r="I200" t="str">
            <v>kt CO2 equivalent</v>
          </cell>
          <cell r="P200">
            <v>1.1E-5</v>
          </cell>
          <cell r="Q200">
            <v>0.193187</v>
          </cell>
          <cell r="R200">
            <v>0.192361</v>
          </cell>
        </row>
        <row r="201">
          <cell r="C201" t="str">
            <v>1.A.3.c 1.A.3.c. Railways: Biomass (N₂O)</v>
          </cell>
          <cell r="D201" t="str">
            <v>1.A.3.c</v>
          </cell>
          <cell r="E201" t="str">
            <v>1.A.3.c. Railways</v>
          </cell>
          <cell r="F201" t="str">
            <v>Biomass</v>
          </cell>
          <cell r="H201" t="str">
            <v>N₂O</v>
          </cell>
          <cell r="I201" t="str">
            <v>kt CO2 equivalent</v>
          </cell>
          <cell r="P201">
            <v>0</v>
          </cell>
          <cell r="Q201">
            <v>1.755514</v>
          </cell>
          <cell r="R201">
            <v>1.6933849999999999</v>
          </cell>
        </row>
        <row r="202">
          <cell r="C202" t="str">
            <v>1.A.3.c 1.A.3.c. Railways: Gaseous Fuels (CH₄)</v>
          </cell>
          <cell r="D202" t="str">
            <v>1.A.3.c</v>
          </cell>
          <cell r="E202" t="str">
            <v>1.A.3.c. Railways</v>
          </cell>
          <cell r="F202" t="str">
            <v>Gaseous Fuels</v>
          </cell>
          <cell r="H202" t="str">
            <v>CH₄</v>
          </cell>
          <cell r="I202" t="str">
            <v>kt CO2 equivalent</v>
          </cell>
          <cell r="P202">
            <v>0</v>
          </cell>
          <cell r="Q202">
            <v>3.9659999999999999E-3</v>
          </cell>
          <cell r="R202">
            <v>3.869E-3</v>
          </cell>
        </row>
        <row r="203">
          <cell r="C203" t="str">
            <v>1.A.3.c 1.A.3.c. Railways: Gaseous Fuels (CO₂)</v>
          </cell>
          <cell r="D203" t="str">
            <v>1.A.3.c</v>
          </cell>
          <cell r="E203" t="str">
            <v>1.A.3.c. Railways</v>
          </cell>
          <cell r="F203" t="str">
            <v>Gaseous Fuels</v>
          </cell>
          <cell r="H203" t="str">
            <v>CO₂</v>
          </cell>
          <cell r="I203" t="str">
            <v>kt CO2 equivalent</v>
          </cell>
          <cell r="P203">
            <v>0</v>
          </cell>
          <cell r="Q203">
            <v>7.148987</v>
          </cell>
          <cell r="R203">
            <v>6.9741759999999999</v>
          </cell>
        </row>
        <row r="204">
          <cell r="C204" t="str">
            <v>1.A.3.c 1.A.3.c. Railways: Gaseous Fuels (N₂O)</v>
          </cell>
          <cell r="D204" t="str">
            <v>1.A.3.c</v>
          </cell>
          <cell r="E204" t="str">
            <v>1.A.3.c. Railways</v>
          </cell>
          <cell r="F204" t="str">
            <v>Gaseous Fuels</v>
          </cell>
          <cell r="H204" t="str">
            <v>N₂O</v>
          </cell>
          <cell r="I204" t="str">
            <v>kt CO2 equivalent</v>
          </cell>
          <cell r="P204">
            <v>0</v>
          </cell>
          <cell r="Q204">
            <v>5.9685000000000002E-2</v>
          </cell>
          <cell r="R204">
            <v>5.8226E-2</v>
          </cell>
        </row>
        <row r="205">
          <cell r="C205" t="str">
            <v>1.A.3.c 1.A.3.c. Railways: Liquid Fuels (CH₄)</v>
          </cell>
          <cell r="D205" t="str">
            <v>1.A.3.c</v>
          </cell>
          <cell r="E205" t="str">
            <v>1.A.3.c. Railways</v>
          </cell>
          <cell r="F205" t="str">
            <v>Liquid Fuels</v>
          </cell>
          <cell r="H205" t="str">
            <v>CH₄</v>
          </cell>
          <cell r="I205" t="str">
            <v>kt CO2 equivalent</v>
          </cell>
          <cell r="P205">
            <v>19.104645999999999</v>
          </cell>
          <cell r="Q205">
            <v>4.7602149999999996</v>
          </cell>
          <cell r="R205">
            <v>4.5979869999999998</v>
          </cell>
        </row>
        <row r="206">
          <cell r="C206" t="str">
            <v>1.A.3.c 1.A.3.c. Railways: Liquid Fuels (CO₂)</v>
          </cell>
          <cell r="D206" t="str">
            <v>1.A.3.c</v>
          </cell>
          <cell r="E206" t="str">
            <v>1.A.3.c. Railways</v>
          </cell>
          <cell r="F206" t="str">
            <v>Liquid Fuels</v>
          </cell>
          <cell r="H206" t="str">
            <v>CO₂</v>
          </cell>
          <cell r="I206" t="str">
            <v>kt CO2 equivalent</v>
          </cell>
          <cell r="P206">
            <v>11549.263245</v>
          </cell>
          <cell r="Q206">
            <v>3280.5852289999998</v>
          </cell>
          <cell r="R206">
            <v>3181.6855460000002</v>
          </cell>
        </row>
        <row r="207">
          <cell r="C207" t="str">
            <v>1.A.3.c 1.A.3.c. Railways: Liquid Fuels (N₂O)</v>
          </cell>
          <cell r="D207" t="str">
            <v>1.A.3.c</v>
          </cell>
          <cell r="E207" t="str">
            <v>1.A.3.c. Railways</v>
          </cell>
          <cell r="F207" t="str">
            <v>Liquid Fuels</v>
          </cell>
          <cell r="H207" t="str">
            <v>N₂O</v>
          </cell>
          <cell r="I207" t="str">
            <v>kt CO2 equivalent</v>
          </cell>
          <cell r="P207">
            <v>596.43327499999998</v>
          </cell>
          <cell r="Q207">
            <v>141.868448</v>
          </cell>
          <cell r="R207">
            <v>139.14799199999999</v>
          </cell>
        </row>
        <row r="208">
          <cell r="C208" t="str">
            <v>1.A.3.c 1.A.3.c. Railways: Other Fuels (CH₄)</v>
          </cell>
          <cell r="D208" t="str">
            <v>1.A.3.c</v>
          </cell>
          <cell r="E208" t="str">
            <v>1.A.3.c. Railways</v>
          </cell>
          <cell r="F208" t="str">
            <v>Other Fuels</v>
          </cell>
          <cell r="H208" t="str">
            <v>CH₄</v>
          </cell>
          <cell r="I208" t="str">
            <v>kt CO2 equivalent</v>
          </cell>
          <cell r="P208">
            <v>0</v>
          </cell>
          <cell r="Q208">
            <v>7.2719999999999998E-3</v>
          </cell>
          <cell r="R208">
            <v>7.0780000000000001E-3</v>
          </cell>
        </row>
        <row r="209">
          <cell r="C209" t="str">
            <v>1.A.3.c 1.A.3.c. Railways: Other Fuels (CO₂)</v>
          </cell>
          <cell r="D209" t="str">
            <v>1.A.3.c</v>
          </cell>
          <cell r="E209" t="str">
            <v>1.A.3.c. Railways</v>
          </cell>
          <cell r="F209" t="str">
            <v>Other Fuels</v>
          </cell>
          <cell r="H209" t="str">
            <v>CO₂</v>
          </cell>
          <cell r="I209" t="str">
            <v>kt CO2 equivalent</v>
          </cell>
          <cell r="P209">
            <v>0</v>
          </cell>
          <cell r="Q209">
            <v>5.9127530000000004</v>
          </cell>
          <cell r="R209">
            <v>5.7245819999999998</v>
          </cell>
        </row>
        <row r="210">
          <cell r="C210" t="str">
            <v>1.A.3.c 1.A.3.c. Railways: Other Fuels (N₂O)</v>
          </cell>
          <cell r="D210" t="str">
            <v>1.A.3.c</v>
          </cell>
          <cell r="E210" t="str">
            <v>1.A.3.c. Railways</v>
          </cell>
          <cell r="F210" t="str">
            <v>Other Fuels</v>
          </cell>
          <cell r="H210" t="str">
            <v>N₂O</v>
          </cell>
          <cell r="I210" t="str">
            <v>kt CO2 equivalent</v>
          </cell>
          <cell r="P210">
            <v>0</v>
          </cell>
          <cell r="Q210">
            <v>1.6563999999999999E-2</v>
          </cell>
          <cell r="R210">
            <v>1.6666E-2</v>
          </cell>
        </row>
        <row r="211">
          <cell r="C211" t="str">
            <v>1.A.3.c 1.A.3.c. Railways: Solid Fuels (CH₄)</v>
          </cell>
          <cell r="D211" t="str">
            <v>1.A.3.c</v>
          </cell>
          <cell r="E211" t="str">
            <v>1.A.3.c. Railways</v>
          </cell>
          <cell r="F211" t="str">
            <v>Solid Fuels</v>
          </cell>
          <cell r="H211" t="str">
            <v>CH₄</v>
          </cell>
          <cell r="I211" t="str">
            <v>kt CO2 equivalent</v>
          </cell>
          <cell r="P211">
            <v>17.068044</v>
          </cell>
          <cell r="Q211">
            <v>0.77054800000000001</v>
          </cell>
          <cell r="R211">
            <v>0.62204099999999996</v>
          </cell>
        </row>
        <row r="212">
          <cell r="C212" t="str">
            <v>1.A.3.c 1.A.3.c. Railways: Solid Fuels (CO₂)</v>
          </cell>
          <cell r="D212" t="str">
            <v>1.A.3.c</v>
          </cell>
          <cell r="E212" t="str">
            <v>1.A.3.c. Railways</v>
          </cell>
          <cell r="F212" t="str">
            <v>Solid Fuels</v>
          </cell>
          <cell r="H212" t="str">
            <v>CO₂</v>
          </cell>
          <cell r="I212" t="str">
            <v>kt CO2 equivalent</v>
          </cell>
          <cell r="P212">
            <v>663.34334200000001</v>
          </cell>
          <cell r="Q212">
            <v>32.447681000000003</v>
          </cell>
          <cell r="R212">
            <v>32.038666999999997</v>
          </cell>
        </row>
        <row r="213">
          <cell r="C213" t="str">
            <v>1.A.3.c 1.A.3.c. Railways: Solid Fuels (N₂O)</v>
          </cell>
          <cell r="D213" t="str">
            <v>1.A.3.c</v>
          </cell>
          <cell r="E213" t="str">
            <v>1.A.3.c. Railways</v>
          </cell>
          <cell r="F213" t="str">
            <v>Solid Fuels</v>
          </cell>
          <cell r="H213" t="str">
            <v>N₂O</v>
          </cell>
          <cell r="I213" t="str">
            <v>kt CO2 equivalent</v>
          </cell>
          <cell r="P213">
            <v>2.8066450000000001</v>
          </cell>
          <cell r="Q213">
            <v>0.14132600000000001</v>
          </cell>
          <cell r="R213">
            <v>0.139321</v>
          </cell>
        </row>
        <row r="214">
          <cell r="C214" t="str">
            <v>1.A.3.d 1.A.3.d. Domestic navigation: Biomass (CH₄)</v>
          </cell>
          <cell r="D214" t="str">
            <v>1.A.3.d</v>
          </cell>
          <cell r="E214" t="str">
            <v>1.A.3.d. Domestic navigation</v>
          </cell>
          <cell r="F214" t="str">
            <v>Biomass</v>
          </cell>
          <cell r="H214" t="str">
            <v>CH₄</v>
          </cell>
          <cell r="I214" t="str">
            <v>kt CO2 equivalent</v>
          </cell>
          <cell r="P214">
            <v>0</v>
          </cell>
          <cell r="Q214">
            <v>3.1141570000000001</v>
          </cell>
          <cell r="R214">
            <v>3.2172779999999999</v>
          </cell>
        </row>
        <row r="215">
          <cell r="C215" t="str">
            <v>1.A.3.d 1.A.3.d. Domestic navigation: Biomass (N₂O)</v>
          </cell>
          <cell r="D215" t="str">
            <v>1.A.3.d</v>
          </cell>
          <cell r="E215" t="str">
            <v>1.A.3.d. Domestic navigation</v>
          </cell>
          <cell r="F215" t="str">
            <v>Biomass</v>
          </cell>
          <cell r="H215" t="str">
            <v>N₂O</v>
          </cell>
          <cell r="I215" t="str">
            <v>kt CO2 equivalent</v>
          </cell>
          <cell r="P215">
            <v>0</v>
          </cell>
          <cell r="Q215">
            <v>1.765496</v>
          </cell>
          <cell r="R215">
            <v>1.8267960000000001</v>
          </cell>
        </row>
        <row r="216">
          <cell r="C216" t="str">
            <v>1.A.3.d 1.A.3.d. Domestic navigation: Gas/Diesel Oil (CH₄)</v>
          </cell>
          <cell r="D216" t="str">
            <v>1.A.3.d</v>
          </cell>
          <cell r="E216" t="str">
            <v>1.A.3.d. Domestic navigation</v>
          </cell>
          <cell r="F216" t="str">
            <v>Gas/Diesel Oil</v>
          </cell>
          <cell r="H216" t="str">
            <v>CH₄</v>
          </cell>
          <cell r="I216" t="str">
            <v>kt CO2 equivalent</v>
          </cell>
          <cell r="P216">
            <v>27.064782000000001</v>
          </cell>
          <cell r="Q216">
            <v>19.694859999999998</v>
          </cell>
          <cell r="R216">
            <v>19.150006999999999</v>
          </cell>
        </row>
        <row r="217">
          <cell r="C217" t="str">
            <v>1.A.3.d 1.A.3.d. Domestic navigation: Gas/Diesel Oil (CO₂)</v>
          </cell>
          <cell r="D217" t="str">
            <v>1.A.3.d</v>
          </cell>
          <cell r="E217" t="str">
            <v>1.A.3.d. Domestic navigation</v>
          </cell>
          <cell r="F217" t="str">
            <v>Gas/Diesel Oil</v>
          </cell>
          <cell r="H217" t="str">
            <v>CO₂</v>
          </cell>
          <cell r="I217" t="str">
            <v>kt CO2 equivalent</v>
          </cell>
          <cell r="P217">
            <v>13285.951628999999</v>
          </cell>
          <cell r="Q217">
            <v>9796.5930160000007</v>
          </cell>
          <cell r="R217">
            <v>9693.1554070000002</v>
          </cell>
        </row>
        <row r="218">
          <cell r="C218" t="str">
            <v>1.A.3.d 1.A.3.d. Domestic navigation: Gas/Diesel Oil (N₂O)</v>
          </cell>
          <cell r="D218" t="str">
            <v>1.A.3.d</v>
          </cell>
          <cell r="E218" t="str">
            <v>1.A.3.d. Domestic navigation</v>
          </cell>
          <cell r="F218" t="str">
            <v>Gas/Diesel Oil</v>
          </cell>
          <cell r="H218" t="str">
            <v>N₂O</v>
          </cell>
          <cell r="I218" t="str">
            <v>kt CO2 equivalent</v>
          </cell>
          <cell r="P218">
            <v>195.84947199999999</v>
          </cell>
          <cell r="Q218">
            <v>167.28218000000001</v>
          </cell>
          <cell r="R218">
            <v>172.177369</v>
          </cell>
        </row>
        <row r="219">
          <cell r="C219" t="str">
            <v>1.A.3.d 1.A.3.d. Domestic navigation: Gaseous Fuels (CH₄)</v>
          </cell>
          <cell r="D219" t="str">
            <v>1.A.3.d</v>
          </cell>
          <cell r="E219" t="str">
            <v>1.A.3.d. Domestic navigation</v>
          </cell>
          <cell r="F219" t="str">
            <v>Gaseous Fuels</v>
          </cell>
          <cell r="H219" t="str">
            <v>CH₄</v>
          </cell>
          <cell r="I219" t="str">
            <v>kt CO2 equivalent</v>
          </cell>
          <cell r="P219">
            <v>0</v>
          </cell>
          <cell r="Q219">
            <v>27.942640000000001</v>
          </cell>
          <cell r="R219">
            <v>20.614211999999998</v>
          </cell>
        </row>
        <row r="220">
          <cell r="C220" t="str">
            <v>1.A.3.d 1.A.3.d. Domestic navigation: Gaseous Fuels (CO₂)</v>
          </cell>
          <cell r="D220" t="str">
            <v>1.A.3.d</v>
          </cell>
          <cell r="E220" t="str">
            <v>1.A.3.d. Domestic navigation</v>
          </cell>
          <cell r="F220" t="str">
            <v>Gaseous Fuels</v>
          </cell>
          <cell r="H220" t="str">
            <v>CO₂</v>
          </cell>
          <cell r="I220" t="str">
            <v>kt CO2 equivalent</v>
          </cell>
          <cell r="P220">
            <v>0</v>
          </cell>
          <cell r="Q220">
            <v>102.02977</v>
          </cell>
          <cell r="R220">
            <v>79.734476999999998</v>
          </cell>
        </row>
        <row r="221">
          <cell r="C221" t="str">
            <v>1.A.3.d 1.A.3.d. Domestic navigation: Gaseous Fuels (N₂O)</v>
          </cell>
          <cell r="D221" t="str">
            <v>1.A.3.d</v>
          </cell>
          <cell r="E221" t="str">
            <v>1.A.3.d. Domestic navigation</v>
          </cell>
          <cell r="F221" t="str">
            <v>Gaseous Fuels</v>
          </cell>
          <cell r="H221" t="str">
            <v>N₂O</v>
          </cell>
          <cell r="I221" t="str">
            <v>kt CO2 equivalent</v>
          </cell>
          <cell r="P221">
            <v>0</v>
          </cell>
          <cell r="Q221">
            <v>0.44741199999999998</v>
          </cell>
          <cell r="R221">
            <v>0.52085999999999999</v>
          </cell>
        </row>
        <row r="222">
          <cell r="C222" t="str">
            <v>1.A.3.d 1.A.3.d. Domestic navigation: Gasoline (CH₄)</v>
          </cell>
          <cell r="D222" t="str">
            <v>1.A.3.d</v>
          </cell>
          <cell r="E222" t="str">
            <v>1.A.3.d. Domestic navigation</v>
          </cell>
          <cell r="F222" t="str">
            <v>Gasoline</v>
          </cell>
          <cell r="H222" t="str">
            <v>CH₄</v>
          </cell>
          <cell r="I222" t="str">
            <v>kt CO2 equivalent</v>
          </cell>
          <cell r="P222">
            <v>48.730783000000002</v>
          </cell>
          <cell r="Q222">
            <v>30.765025999999999</v>
          </cell>
          <cell r="R222">
            <v>30.499773999999999</v>
          </cell>
        </row>
        <row r="223">
          <cell r="C223" t="str">
            <v>1.A.3.d 1.A.3.d. Domestic navigation: Gasoline (CO₂)</v>
          </cell>
          <cell r="D223" t="str">
            <v>1.A.3.d</v>
          </cell>
          <cell r="E223" t="str">
            <v>1.A.3.d. Domestic navigation</v>
          </cell>
          <cell r="F223" t="str">
            <v>Gasoline</v>
          </cell>
          <cell r="H223" t="str">
            <v>CO₂</v>
          </cell>
          <cell r="I223" t="str">
            <v>kt CO2 equivalent</v>
          </cell>
          <cell r="P223">
            <v>1546.1554860000001</v>
          </cell>
          <cell r="Q223">
            <v>1311.3883450000001</v>
          </cell>
          <cell r="R223">
            <v>1310.1339519999999</v>
          </cell>
        </row>
        <row r="224">
          <cell r="C224" t="str">
            <v>1.A.3.d 1.A.3.d. Domestic navigation: Gasoline (N₂O)</v>
          </cell>
          <cell r="D224" t="str">
            <v>1.A.3.d</v>
          </cell>
          <cell r="E224" t="str">
            <v>1.A.3.d. Domestic navigation</v>
          </cell>
          <cell r="F224" t="str">
            <v>Gasoline</v>
          </cell>
          <cell r="H224" t="str">
            <v>N₂O</v>
          </cell>
          <cell r="I224" t="str">
            <v>kt CO2 equivalent</v>
          </cell>
          <cell r="P224">
            <v>6.0099869999999997</v>
          </cell>
          <cell r="Q224">
            <v>6.8426770000000001</v>
          </cell>
          <cell r="R224">
            <v>6.8628479999999996</v>
          </cell>
        </row>
        <row r="225">
          <cell r="C225" t="str">
            <v>1.A.3.d 1.A.3.d. Domestic navigation: Other Fuels (CH₄)</v>
          </cell>
          <cell r="D225" t="str">
            <v>1.A.3.d</v>
          </cell>
          <cell r="E225" t="str">
            <v>1.A.3.d. Domestic navigation</v>
          </cell>
          <cell r="F225" t="str">
            <v>Other Fuels</v>
          </cell>
          <cell r="H225" t="str">
            <v>CH₄</v>
          </cell>
          <cell r="I225" t="str">
            <v>kt CO2 equivalent</v>
          </cell>
          <cell r="P225">
            <v>0</v>
          </cell>
          <cell r="Q225">
            <v>0.54605199999999998</v>
          </cell>
          <cell r="R225">
            <v>0.32952700000000001</v>
          </cell>
        </row>
        <row r="226">
          <cell r="C226" t="str">
            <v>1.A.3.d 1.A.3.d. Domestic navigation: Other Fuels (CO₂)</v>
          </cell>
          <cell r="D226" t="str">
            <v>1.A.3.d</v>
          </cell>
          <cell r="E226" t="str">
            <v>1.A.3.d. Domestic navigation</v>
          </cell>
          <cell r="F226" t="str">
            <v>Other Fuels</v>
          </cell>
          <cell r="H226" t="str">
            <v>CO₂</v>
          </cell>
          <cell r="I226" t="str">
            <v>kt CO2 equivalent</v>
          </cell>
          <cell r="P226">
            <v>0</v>
          </cell>
          <cell r="Q226">
            <v>25.718112000000001</v>
          </cell>
          <cell r="R226">
            <v>16.078704999999999</v>
          </cell>
        </row>
        <row r="227">
          <cell r="C227" t="str">
            <v>1.A.3.d 1.A.3.d. Domestic navigation: Other Fuels (N₂O)</v>
          </cell>
          <cell r="D227" t="str">
            <v>1.A.3.d</v>
          </cell>
          <cell r="E227" t="str">
            <v>1.A.3.d. Domestic navigation</v>
          </cell>
          <cell r="F227" t="str">
            <v>Other Fuels</v>
          </cell>
          <cell r="H227" t="str">
            <v>N₂O</v>
          </cell>
          <cell r="I227" t="str">
            <v>kt CO2 equivalent</v>
          </cell>
          <cell r="P227">
            <v>0</v>
          </cell>
          <cell r="Q227">
            <v>0.13930600000000001</v>
          </cell>
          <cell r="R227">
            <v>8.7474999999999997E-2</v>
          </cell>
        </row>
        <row r="228">
          <cell r="C228" t="str">
            <v>1.A.3.d 1.A.3.d. Domestic navigation: Other Liquid Fuels (CH₄)</v>
          </cell>
          <cell r="D228" t="str">
            <v>1.A.3.d</v>
          </cell>
          <cell r="E228" t="str">
            <v>1.A.3.d. Domestic navigation</v>
          </cell>
          <cell r="F228" t="str">
            <v>Other Liquid Fuels</v>
          </cell>
          <cell r="H228" t="str">
            <v>CH₄</v>
          </cell>
          <cell r="I228" t="str">
            <v>kt CO2 equivalent</v>
          </cell>
          <cell r="P228">
            <v>0.15329400000000001</v>
          </cell>
          <cell r="Q228">
            <v>0.27013799999999999</v>
          </cell>
          <cell r="R228">
            <v>0.26718399999999998</v>
          </cell>
        </row>
        <row r="229">
          <cell r="C229" t="str">
            <v>1.A.3.d 1.A.3.d. Domestic navigation: Other Liquid Fuels (CO₂)</v>
          </cell>
          <cell r="D229" t="str">
            <v>1.A.3.d</v>
          </cell>
          <cell r="E229" t="str">
            <v>1.A.3.d. Domestic navigation</v>
          </cell>
          <cell r="F229" t="str">
            <v>Other Liquid Fuels</v>
          </cell>
          <cell r="H229" t="str">
            <v>CO₂</v>
          </cell>
          <cell r="I229" t="str">
            <v>kt CO2 equivalent</v>
          </cell>
          <cell r="P229">
            <v>12.413902999999999</v>
          </cell>
          <cell r="Q229">
            <v>34.070602000000001</v>
          </cell>
          <cell r="R229">
            <v>31.810115</v>
          </cell>
        </row>
        <row r="230">
          <cell r="C230" t="str">
            <v>1.A.3.d 1.A.3.d. Domestic navigation: Other Liquid Fuels (N₂O)</v>
          </cell>
          <cell r="D230" t="str">
            <v>1.A.3.d</v>
          </cell>
          <cell r="E230" t="str">
            <v>1.A.3.d. Domestic navigation</v>
          </cell>
          <cell r="F230" t="str">
            <v>Other Liquid Fuels</v>
          </cell>
          <cell r="H230" t="str">
            <v>N₂O</v>
          </cell>
          <cell r="I230" t="str">
            <v>kt CO2 equivalent</v>
          </cell>
          <cell r="P230">
            <v>8.0599000000000004E-2</v>
          </cell>
          <cell r="Q230">
            <v>0.186332</v>
          </cell>
          <cell r="R230">
            <v>0.17399000000000001</v>
          </cell>
        </row>
        <row r="231">
          <cell r="C231" t="str">
            <v>1.A.3.d 1.A.3.d. Domestic navigation: Residual Fuel Oil (CH₄)</v>
          </cell>
          <cell r="D231" t="str">
            <v>1.A.3.d</v>
          </cell>
          <cell r="E231" t="str">
            <v>1.A.3.d. Domestic navigation</v>
          </cell>
          <cell r="F231" t="str">
            <v>Residual Fuel Oil</v>
          </cell>
          <cell r="H231" t="str">
            <v>CH₄</v>
          </cell>
          <cell r="I231" t="str">
            <v>kt CO2 equivalent</v>
          </cell>
          <cell r="P231">
            <v>18.370985000000001</v>
          </cell>
          <cell r="Q231">
            <v>14.500406999999999</v>
          </cell>
          <cell r="R231">
            <v>12.460701</v>
          </cell>
        </row>
        <row r="232">
          <cell r="C232" t="str">
            <v>1.A.3.d 1.A.3.d. Domestic navigation: Residual Fuel Oil (CO₂)</v>
          </cell>
          <cell r="D232" t="str">
            <v>1.A.3.d</v>
          </cell>
          <cell r="E232" t="str">
            <v>1.A.3.d. Domestic navigation</v>
          </cell>
          <cell r="F232" t="str">
            <v>Residual Fuel Oil</v>
          </cell>
          <cell r="H232" t="str">
            <v>CO₂</v>
          </cell>
          <cell r="I232" t="str">
            <v>kt CO2 equivalent</v>
          </cell>
          <cell r="P232">
            <v>7835.1611549999998</v>
          </cell>
          <cell r="Q232">
            <v>5921.7871329999998</v>
          </cell>
          <cell r="R232">
            <v>5101.4306370000004</v>
          </cell>
        </row>
        <row r="233">
          <cell r="C233" t="str">
            <v>1.A.3.d 1.A.3.d. Domestic navigation: Residual Fuel Oil (N₂O)</v>
          </cell>
          <cell r="D233" t="str">
            <v>1.A.3.d</v>
          </cell>
          <cell r="E233" t="str">
            <v>1.A.3.d. Domestic navigation</v>
          </cell>
          <cell r="F233" t="str">
            <v>Residual Fuel Oil</v>
          </cell>
          <cell r="H233" t="str">
            <v>N₂O</v>
          </cell>
          <cell r="I233" t="str">
            <v>kt CO2 equivalent</v>
          </cell>
          <cell r="P233">
            <v>55.369480000000003</v>
          </cell>
          <cell r="Q233">
            <v>40.833385</v>
          </cell>
          <cell r="R233">
            <v>35.386245000000002</v>
          </cell>
        </row>
        <row r="234">
          <cell r="C234" t="str">
            <v>1.A.3.e 1.A.3.e. Other transportation: Biomass (CH₄)</v>
          </cell>
          <cell r="D234" t="str">
            <v>1.A.3.e</v>
          </cell>
          <cell r="E234" t="str">
            <v>1.A.3.e. Other transportation</v>
          </cell>
          <cell r="F234" t="str">
            <v>Biomass</v>
          </cell>
          <cell r="H234" t="str">
            <v>CH₄</v>
          </cell>
          <cell r="I234" t="str">
            <v>kt CO2 equivalent</v>
          </cell>
          <cell r="P234">
            <v>0</v>
          </cell>
          <cell r="Q234">
            <v>1.8634999999999999E-2</v>
          </cell>
          <cell r="R234">
            <v>1.1069000000000001E-2</v>
          </cell>
        </row>
        <row r="235">
          <cell r="C235" t="str">
            <v>1.A.3.e 1.A.3.e. Other transportation: Biomass (N₂O)</v>
          </cell>
          <cell r="D235" t="str">
            <v>1.A.3.e</v>
          </cell>
          <cell r="E235" t="str">
            <v>1.A.3.e. Other transportation</v>
          </cell>
          <cell r="F235" t="str">
            <v>Biomass</v>
          </cell>
          <cell r="H235" t="str">
            <v>N₂O</v>
          </cell>
          <cell r="I235" t="str">
            <v>kt CO2 equivalent</v>
          </cell>
          <cell r="P235">
            <v>0</v>
          </cell>
          <cell r="Q235">
            <v>0.75553000000000003</v>
          </cell>
          <cell r="R235">
            <v>0.70801899999999995</v>
          </cell>
        </row>
        <row r="236">
          <cell r="C236" t="str">
            <v>1.A.3.e 1.A.3.e. Other transportation: Gaseous Fuels (CH₄)</v>
          </cell>
          <cell r="D236" t="str">
            <v>1.A.3.e</v>
          </cell>
          <cell r="E236" t="str">
            <v>1.A.3.e. Other transportation</v>
          </cell>
          <cell r="F236" t="str">
            <v>Gaseous Fuels</v>
          </cell>
          <cell r="H236" t="str">
            <v>CH₄</v>
          </cell>
          <cell r="I236" t="str">
            <v>kt CO2 equivalent</v>
          </cell>
          <cell r="P236">
            <v>11.096105</v>
          </cell>
          <cell r="Q236">
            <v>10.191935000000001</v>
          </cell>
          <cell r="R236">
            <v>8.3435039999999994</v>
          </cell>
        </row>
        <row r="237">
          <cell r="C237" t="str">
            <v>1.A.3.e 1.A.3.e. Other transportation: Gaseous Fuels (CO₂)</v>
          </cell>
          <cell r="D237" t="str">
            <v>1.A.3.e</v>
          </cell>
          <cell r="E237" t="str">
            <v>1.A.3.e. Other transportation</v>
          </cell>
          <cell r="F237" t="str">
            <v>Gaseous Fuels</v>
          </cell>
          <cell r="H237" t="str">
            <v>CO₂</v>
          </cell>
          <cell r="I237" t="str">
            <v>kt CO2 equivalent</v>
          </cell>
          <cell r="P237">
            <v>4591.4715550000001</v>
          </cell>
          <cell r="Q237">
            <v>4114.5571920000002</v>
          </cell>
          <cell r="R237">
            <v>3283.9718109999999</v>
          </cell>
        </row>
        <row r="238">
          <cell r="C238" t="str">
            <v>1.A.3.e 1.A.3.e. Other transportation: Gaseous Fuels (N₂O)</v>
          </cell>
          <cell r="D238" t="str">
            <v>1.A.3.e</v>
          </cell>
          <cell r="E238" t="str">
            <v>1.A.3.e. Other transportation</v>
          </cell>
          <cell r="F238" t="str">
            <v>Gaseous Fuels</v>
          </cell>
          <cell r="H238" t="str">
            <v>N₂O</v>
          </cell>
          <cell r="I238" t="str">
            <v>kt CO2 equivalent</v>
          </cell>
          <cell r="P238">
            <v>21.015498000000001</v>
          </cell>
          <cell r="Q238">
            <v>25.692039999999999</v>
          </cell>
          <cell r="R238">
            <v>21.818023</v>
          </cell>
        </row>
        <row r="239">
          <cell r="C239" t="str">
            <v>1.A.3.e 1.A.3.e. Other transportation: Liquid Fuels (CH₄)</v>
          </cell>
          <cell r="D239" t="str">
            <v>1.A.3.e</v>
          </cell>
          <cell r="E239" t="str">
            <v>1.A.3.e. Other transportation</v>
          </cell>
          <cell r="F239" t="str">
            <v>Liquid Fuels</v>
          </cell>
          <cell r="H239" t="str">
            <v>CH₄</v>
          </cell>
          <cell r="I239" t="str">
            <v>kt CO2 equivalent</v>
          </cell>
          <cell r="P239">
            <v>2.2407750000000002</v>
          </cell>
          <cell r="Q239">
            <v>0.37181599999999998</v>
          </cell>
          <cell r="R239">
            <v>0.35235699999999998</v>
          </cell>
        </row>
        <row r="240">
          <cell r="C240" t="str">
            <v>1.A.3.e 1.A.3.e. Other transportation: Liquid Fuels (CO₂)</v>
          </cell>
          <cell r="D240" t="str">
            <v>1.A.3.e</v>
          </cell>
          <cell r="E240" t="str">
            <v>1.A.3.e. Other transportation</v>
          </cell>
          <cell r="F240" t="str">
            <v>Liquid Fuels</v>
          </cell>
          <cell r="H240" t="str">
            <v>CO₂</v>
          </cell>
          <cell r="I240" t="str">
            <v>kt CO2 equivalent</v>
          </cell>
          <cell r="P240">
            <v>1410.78882</v>
          </cell>
          <cell r="Q240">
            <v>866.25190499999997</v>
          </cell>
          <cell r="R240">
            <v>855.74438299999997</v>
          </cell>
        </row>
        <row r="241">
          <cell r="C241" t="str">
            <v>1.A.3.e 1.A.3.e. Other transportation: Liquid Fuels (N₂O)</v>
          </cell>
          <cell r="D241" t="str">
            <v>1.A.3.e</v>
          </cell>
          <cell r="E241" t="str">
            <v>1.A.3.e. Other transportation</v>
          </cell>
          <cell r="F241" t="str">
            <v>Liquid Fuels</v>
          </cell>
          <cell r="H241" t="str">
            <v>N₂O</v>
          </cell>
          <cell r="I241" t="str">
            <v>kt CO2 equivalent</v>
          </cell>
          <cell r="P241">
            <v>31.314209000000002</v>
          </cell>
          <cell r="Q241">
            <v>12.131297</v>
          </cell>
          <cell r="R241">
            <v>11.870301</v>
          </cell>
        </row>
        <row r="242">
          <cell r="C242" t="str">
            <v>1.A.3.e 1.A.3.e. Other transportation: Other Fuels (CH₄)</v>
          </cell>
          <cell r="D242" t="str">
            <v>1.A.3.e</v>
          </cell>
          <cell r="E242" t="str">
            <v>1.A.3.e. Other transportation</v>
          </cell>
          <cell r="F242" t="str">
            <v>Other Fuels</v>
          </cell>
          <cell r="H242" t="str">
            <v>CH₄</v>
          </cell>
          <cell r="I242" t="str">
            <v>kt CO2 equivalent</v>
          </cell>
          <cell r="P242">
            <v>0</v>
          </cell>
          <cell r="Q242">
            <v>0</v>
          </cell>
          <cell r="R242">
            <v>0</v>
          </cell>
        </row>
        <row r="243">
          <cell r="C243" t="str">
            <v>1.A.3.e 1.A.3.e. Other transportation: Other Fuels (CO₂)</v>
          </cell>
          <cell r="D243" t="str">
            <v>1.A.3.e</v>
          </cell>
          <cell r="E243" t="str">
            <v>1.A.3.e. Other transportation</v>
          </cell>
          <cell r="F243" t="str">
            <v>Other Fuels</v>
          </cell>
          <cell r="H243" t="str">
            <v>CO₂</v>
          </cell>
          <cell r="I243" t="str">
            <v>kt CO2 equivalent</v>
          </cell>
          <cell r="P243">
            <v>0</v>
          </cell>
          <cell r="Q243">
            <v>0.56231399999999998</v>
          </cell>
          <cell r="R243">
            <v>0.65473300000000001</v>
          </cell>
        </row>
        <row r="244">
          <cell r="C244" t="str">
            <v>1.A.3.e 1.A.3.e. Other transportation: Other Fuels (N₂O)</v>
          </cell>
          <cell r="D244" t="str">
            <v>1.A.3.e</v>
          </cell>
          <cell r="E244" t="str">
            <v>1.A.3.e. Other transportation</v>
          </cell>
          <cell r="F244" t="str">
            <v>Other Fuels</v>
          </cell>
          <cell r="H244" t="str">
            <v>N₂O</v>
          </cell>
          <cell r="I244" t="str">
            <v>kt CO2 equivalent</v>
          </cell>
          <cell r="P244">
            <v>0</v>
          </cell>
          <cell r="Q244">
            <v>0</v>
          </cell>
          <cell r="R244">
            <v>0</v>
          </cell>
        </row>
        <row r="245">
          <cell r="C245" t="str">
            <v>1.A.3.e 1.A.3.e. Other transportation: Solid Fuels (CH₄)</v>
          </cell>
          <cell r="D245" t="str">
            <v>1.A.3.e</v>
          </cell>
          <cell r="E245" t="str">
            <v>1.A.3.e. Other transportation</v>
          </cell>
          <cell r="F245" t="str">
            <v>Solid Fuels</v>
          </cell>
          <cell r="H245" t="str">
            <v>CH₄</v>
          </cell>
          <cell r="I245" t="str">
            <v>kt CO2 equivalent</v>
          </cell>
          <cell r="P245">
            <v>0.45948</v>
          </cell>
          <cell r="Q245">
            <v>0</v>
          </cell>
          <cell r="R245">
            <v>0</v>
          </cell>
        </row>
        <row r="246">
          <cell r="C246" t="str">
            <v>1.A.3.e 1.A.3.e. Other transportation: Solid Fuels (CO₂)</v>
          </cell>
          <cell r="D246" t="str">
            <v>1.A.3.e</v>
          </cell>
          <cell r="E246" t="str">
            <v>1.A.3.e. Other transportation</v>
          </cell>
          <cell r="F246" t="str">
            <v>Solid Fuels</v>
          </cell>
          <cell r="H246" t="str">
            <v>CO₂</v>
          </cell>
          <cell r="I246" t="str">
            <v>kt CO2 equivalent</v>
          </cell>
          <cell r="P246">
            <v>54.7</v>
          </cell>
          <cell r="Q246">
            <v>0</v>
          </cell>
          <cell r="R246">
            <v>0</v>
          </cell>
        </row>
        <row r="247">
          <cell r="C247" t="str">
            <v>1.A.3.e 1.A.3.e. Other transportation: Solid Fuels (N₂O)</v>
          </cell>
          <cell r="D247" t="str">
            <v>1.A.3.e</v>
          </cell>
          <cell r="E247" t="str">
            <v>1.A.3.e. Other transportation</v>
          </cell>
          <cell r="F247" t="str">
            <v>Solid Fuels</v>
          </cell>
          <cell r="H247" t="str">
            <v>N₂O</v>
          </cell>
          <cell r="I247" t="str">
            <v>kt CO2 equivalent</v>
          </cell>
          <cell r="P247">
            <v>0.57982</v>
          </cell>
          <cell r="Q247">
            <v>0</v>
          </cell>
          <cell r="R247">
            <v>0</v>
          </cell>
        </row>
        <row r="248">
          <cell r="C248" t="str">
            <v>1.A.4.a 1.A.4.a. Commercial/institutional: Biomass (CH₄)</v>
          </cell>
          <cell r="D248" t="str">
            <v>1.A.4.a</v>
          </cell>
          <cell r="E248" t="str">
            <v>1.A.4.a. Commercial/institutional</v>
          </cell>
          <cell r="F248" t="str">
            <v>Biomass</v>
          </cell>
          <cell r="H248" t="str">
            <v>CH₄</v>
          </cell>
          <cell r="I248" t="str">
            <v>kt CO2 equivalent</v>
          </cell>
          <cell r="P248">
            <v>160.08985699999999</v>
          </cell>
          <cell r="Q248">
            <v>460.48368900000003</v>
          </cell>
          <cell r="R248">
            <v>449.46543800000001</v>
          </cell>
        </row>
        <row r="249">
          <cell r="C249" t="str">
            <v>1.A.4.a 1.A.4.a. Commercial/institutional: Biomass (N₂O)</v>
          </cell>
          <cell r="D249" t="str">
            <v>1.A.4.a</v>
          </cell>
          <cell r="E249" t="str">
            <v>1.A.4.a. Commercial/institutional</v>
          </cell>
          <cell r="F249" t="str">
            <v>Biomass</v>
          </cell>
          <cell r="H249" t="str">
            <v>N₂O</v>
          </cell>
          <cell r="I249" t="str">
            <v>kt CO2 equivalent</v>
          </cell>
          <cell r="P249">
            <v>37.191479999999999</v>
          </cell>
          <cell r="Q249">
            <v>159.76921100000001</v>
          </cell>
          <cell r="R249">
            <v>160.08260899999999</v>
          </cell>
        </row>
        <row r="250">
          <cell r="C250" t="str">
            <v>1.A.4.a 1.A.4.a. Commercial/institutional: Gaseous Fuels (CH₄)</v>
          </cell>
          <cell r="D250" t="str">
            <v>1.A.4.a</v>
          </cell>
          <cell r="E250" t="str">
            <v>1.A.4.a. Commercial/institutional</v>
          </cell>
          <cell r="F250" t="str">
            <v>Gaseous Fuels</v>
          </cell>
          <cell r="H250" t="str">
            <v>CH₄</v>
          </cell>
          <cell r="I250" t="str">
            <v>kt CO2 equivalent</v>
          </cell>
          <cell r="P250">
            <v>102.009699</v>
          </cell>
          <cell r="Q250">
            <v>184.75676799999999</v>
          </cell>
          <cell r="R250">
            <v>185.52300600000001</v>
          </cell>
        </row>
        <row r="251">
          <cell r="C251" t="str">
            <v>1.A.4.a 1.A.4.a. Commercial/institutional: Gaseous Fuels (CO₂)</v>
          </cell>
          <cell r="D251" t="str">
            <v>1.A.4.a</v>
          </cell>
          <cell r="E251" t="str">
            <v>1.A.4.a. Commercial/institutional</v>
          </cell>
          <cell r="F251" t="str">
            <v>Gaseous Fuels</v>
          </cell>
          <cell r="H251" t="str">
            <v>CO₂</v>
          </cell>
          <cell r="I251" t="str">
            <v>kt CO2 equivalent</v>
          </cell>
          <cell r="P251">
            <v>50376.929434999998</v>
          </cell>
          <cell r="Q251">
            <v>75000.443958000003</v>
          </cell>
          <cell r="R251">
            <v>72206.665800000002</v>
          </cell>
        </row>
        <row r="252">
          <cell r="C252" t="str">
            <v>1.A.4.a 1.A.4.a. Commercial/institutional: Gaseous Fuels (N₂O)</v>
          </cell>
          <cell r="D252" t="str">
            <v>1.A.4.a</v>
          </cell>
          <cell r="E252" t="str">
            <v>1.A.4.a. Commercial/institutional</v>
          </cell>
          <cell r="F252" t="str">
            <v>Gaseous Fuels</v>
          </cell>
          <cell r="H252" t="str">
            <v>N₂O</v>
          </cell>
          <cell r="I252" t="str">
            <v>kt CO2 equivalent</v>
          </cell>
          <cell r="P252">
            <v>87.329628999999997</v>
          </cell>
          <cell r="Q252">
            <v>120.592128</v>
          </cell>
          <cell r="R252">
            <v>122.97730799999999</v>
          </cell>
        </row>
        <row r="253">
          <cell r="C253" t="str">
            <v>1.A.4.a 1.A.4.a. Commercial/institutional: Liquid Fuels (CH₄)</v>
          </cell>
          <cell r="D253" t="str">
            <v>1.A.4.a</v>
          </cell>
          <cell r="E253" t="str">
            <v>1.A.4.a. Commercial/institutional</v>
          </cell>
          <cell r="F253" t="str">
            <v>Liquid Fuels</v>
          </cell>
          <cell r="H253" t="str">
            <v>CH₄</v>
          </cell>
          <cell r="I253" t="str">
            <v>kt CO2 equivalent</v>
          </cell>
          <cell r="P253">
            <v>147.436812</v>
          </cell>
          <cell r="Q253">
            <v>85.258683000000005</v>
          </cell>
          <cell r="R253">
            <v>58.699536999999999</v>
          </cell>
        </row>
        <row r="254">
          <cell r="C254" t="str">
            <v>1.A.4.a 1.A.4.a. Commercial/institutional: Liquid Fuels (CO₂)</v>
          </cell>
          <cell r="D254" t="str">
            <v>1.A.4.a</v>
          </cell>
          <cell r="E254" t="str">
            <v>1.A.4.a. Commercial/institutional</v>
          </cell>
          <cell r="F254" t="str">
            <v>Liquid Fuels</v>
          </cell>
          <cell r="H254" t="str">
            <v>CO₂</v>
          </cell>
          <cell r="I254" t="str">
            <v>kt CO2 equivalent</v>
          </cell>
          <cell r="P254">
            <v>73123.054390000005</v>
          </cell>
          <cell r="Q254">
            <v>23081.682855999999</v>
          </cell>
          <cell r="R254">
            <v>20392.389040999999</v>
          </cell>
        </row>
        <row r="255">
          <cell r="C255" t="str">
            <v>1.A.4.a 1.A.4.a. Commercial/institutional: Liquid Fuels (N₂O)</v>
          </cell>
          <cell r="D255" t="str">
            <v>1.A.4.a</v>
          </cell>
          <cell r="E255" t="str">
            <v>1.A.4.a. Commercial/institutional</v>
          </cell>
          <cell r="F255" t="str">
            <v>Liquid Fuels</v>
          </cell>
          <cell r="H255" t="str">
            <v>N₂O</v>
          </cell>
          <cell r="I255" t="str">
            <v>kt CO2 equivalent</v>
          </cell>
          <cell r="P255">
            <v>257.58575200000001</v>
          </cell>
          <cell r="Q255">
            <v>80.619073999999998</v>
          </cell>
          <cell r="R255">
            <v>79.226712000000006</v>
          </cell>
        </row>
        <row r="256">
          <cell r="C256" t="str">
            <v>1.A.4.a 1.A.4.a. Commercial/institutional: Other Fuels (CH₄)</v>
          </cell>
          <cell r="D256" t="str">
            <v>1.A.4.a</v>
          </cell>
          <cell r="E256" t="str">
            <v>1.A.4.a. Commercial/institutional</v>
          </cell>
          <cell r="F256" t="str">
            <v>Other Fuels</v>
          </cell>
          <cell r="H256" t="str">
            <v>CH₄</v>
          </cell>
          <cell r="I256" t="str">
            <v>kt CO2 equivalent</v>
          </cell>
          <cell r="P256">
            <v>9.4751159999999999</v>
          </cell>
          <cell r="Q256">
            <v>24.427308</v>
          </cell>
          <cell r="R256">
            <v>29.884152</v>
          </cell>
        </row>
        <row r="257">
          <cell r="C257" t="str">
            <v>1.A.4.a 1.A.4.a. Commercial/institutional: Other Fuels (CO₂)</v>
          </cell>
          <cell r="D257" t="str">
            <v>1.A.4.a</v>
          </cell>
          <cell r="E257" t="str">
            <v>1.A.4.a. Commercial/institutional</v>
          </cell>
          <cell r="F257" t="str">
            <v>Other Fuels</v>
          </cell>
          <cell r="H257" t="str">
            <v>CO₂</v>
          </cell>
          <cell r="I257" t="str">
            <v>kt CO2 equivalent</v>
          </cell>
          <cell r="P257">
            <v>748.26836600000001</v>
          </cell>
          <cell r="Q257">
            <v>5806.82114</v>
          </cell>
          <cell r="R257">
            <v>6168.9690430000001</v>
          </cell>
        </row>
        <row r="258">
          <cell r="C258" t="str">
            <v>1.A.4.a 1.A.4.a. Commercial/institutional: Other Fuels (N₂O)</v>
          </cell>
          <cell r="D258" t="str">
            <v>1.A.4.a</v>
          </cell>
          <cell r="E258" t="str">
            <v>1.A.4.a. Commercial/institutional</v>
          </cell>
          <cell r="F258" t="str">
            <v>Other Fuels</v>
          </cell>
          <cell r="H258" t="str">
            <v>N₂O</v>
          </cell>
          <cell r="I258" t="str">
            <v>kt CO2 equivalent</v>
          </cell>
          <cell r="P258">
            <v>15.968399</v>
          </cell>
          <cell r="Q258">
            <v>137.42982699999999</v>
          </cell>
          <cell r="R258">
            <v>144.21441799999999</v>
          </cell>
        </row>
        <row r="259">
          <cell r="C259" t="str">
            <v>1.A.4.a 1.A.4.a. Commercial/institutional: Peat (CH₄)</v>
          </cell>
          <cell r="D259" t="str">
            <v>1.A.4.a</v>
          </cell>
          <cell r="E259" t="str">
            <v>1.A.4.a. Commercial/institutional</v>
          </cell>
          <cell r="F259" t="str">
            <v>Peat</v>
          </cell>
          <cell r="H259" t="str">
            <v>CH₄</v>
          </cell>
          <cell r="I259" t="str">
            <v>kt CO2 equivalent</v>
          </cell>
          <cell r="P259">
            <v>0.74244100000000002</v>
          </cell>
          <cell r="Q259">
            <v>0.225298</v>
          </cell>
          <cell r="R259">
            <v>0.220217</v>
          </cell>
        </row>
        <row r="260">
          <cell r="C260" t="str">
            <v>1.A.4.a 1.A.4.a. Commercial/institutional: Peat (CO₂)</v>
          </cell>
          <cell r="D260" t="str">
            <v>1.A.4.a</v>
          </cell>
          <cell r="E260" t="str">
            <v>1.A.4.a. Commercial/institutional</v>
          </cell>
          <cell r="F260" t="str">
            <v>Peat</v>
          </cell>
          <cell r="H260" t="str">
            <v>CO₂</v>
          </cell>
          <cell r="I260" t="str">
            <v>kt CO2 equivalent</v>
          </cell>
          <cell r="P260">
            <v>232.83793399999999</v>
          </cell>
          <cell r="Q260">
            <v>42.886285999999998</v>
          </cell>
          <cell r="R260">
            <v>39.363593000000002</v>
          </cell>
        </row>
        <row r="261">
          <cell r="C261" t="str">
            <v>1.A.4.a 1.A.4.a. Commercial/institutional: Peat (N₂O)</v>
          </cell>
          <cell r="D261" t="str">
            <v>1.A.4.a</v>
          </cell>
          <cell r="E261" t="str">
            <v>1.A.4.a. Commercial/institutional</v>
          </cell>
          <cell r="F261" t="str">
            <v>Peat</v>
          </cell>
          <cell r="H261" t="str">
            <v>N₂O</v>
          </cell>
          <cell r="I261" t="str">
            <v>kt CO2 equivalent</v>
          </cell>
          <cell r="P261">
            <v>0.94683600000000001</v>
          </cell>
          <cell r="Q261">
            <v>0.216303</v>
          </cell>
          <cell r="R261">
            <v>0.20041999999999999</v>
          </cell>
        </row>
        <row r="262">
          <cell r="C262" t="str">
            <v>1.A.4.a 1.A.4.a. Commercial/institutional: Solid Fuels (CH₄)</v>
          </cell>
          <cell r="D262" t="str">
            <v>1.A.4.a</v>
          </cell>
          <cell r="E262" t="str">
            <v>1.A.4.a. Commercial/institutional</v>
          </cell>
          <cell r="F262" t="str">
            <v>Solid Fuels</v>
          </cell>
          <cell r="H262" t="str">
            <v>CH₄</v>
          </cell>
          <cell r="I262" t="str">
            <v>kt CO2 equivalent</v>
          </cell>
          <cell r="P262">
            <v>1641.1389059999999</v>
          </cell>
          <cell r="Q262">
            <v>5.9114100000000001</v>
          </cell>
          <cell r="R262">
            <v>7.2387699999999997</v>
          </cell>
        </row>
        <row r="263">
          <cell r="C263" t="str">
            <v>1.A.4.a 1.A.4.a. Commercial/institutional: Solid Fuels (CO₂)</v>
          </cell>
          <cell r="D263" t="str">
            <v>1.A.4.a</v>
          </cell>
          <cell r="E263" t="str">
            <v>1.A.4.a. Commercial/institutional</v>
          </cell>
          <cell r="F263" t="str">
            <v>Solid Fuels</v>
          </cell>
          <cell r="H263" t="str">
            <v>CO₂</v>
          </cell>
          <cell r="I263" t="str">
            <v>kt CO2 equivalent</v>
          </cell>
          <cell r="P263">
            <v>45123.031628999997</v>
          </cell>
          <cell r="Q263">
            <v>2065.681157</v>
          </cell>
          <cell r="R263">
            <v>1836.256541</v>
          </cell>
        </row>
        <row r="264">
          <cell r="C264" t="str">
            <v>1.A.4.a 1.A.4.a. Commercial/institutional: Solid Fuels (N₂O)</v>
          </cell>
          <cell r="D264" t="str">
            <v>1.A.4.a</v>
          </cell>
          <cell r="E264" t="str">
            <v>1.A.4.a. Commercial/institutional</v>
          </cell>
          <cell r="F264" t="str">
            <v>Solid Fuels</v>
          </cell>
          <cell r="H264" t="str">
            <v>N₂O</v>
          </cell>
          <cell r="I264" t="str">
            <v>kt CO2 equivalent</v>
          </cell>
          <cell r="P264">
            <v>129.51936699999999</v>
          </cell>
          <cell r="Q264">
            <v>8.1093130000000002</v>
          </cell>
          <cell r="R264">
            <v>8.9777159999999991</v>
          </cell>
        </row>
        <row r="265">
          <cell r="C265" t="str">
            <v>1.A.4.b 1.A.4.b. Residential: Biomass (CH₄)</v>
          </cell>
          <cell r="D265" t="str">
            <v>1.A.4.b</v>
          </cell>
          <cell r="E265" t="str">
            <v>1.A.4.b. Residential</v>
          </cell>
          <cell r="F265" t="str">
            <v>Biomass</v>
          </cell>
          <cell r="H265" t="str">
            <v>CH₄</v>
          </cell>
          <cell r="I265" t="str">
            <v>kt CO2 equivalent</v>
          </cell>
          <cell r="P265">
            <v>10436.300445000001</v>
          </cell>
          <cell r="Q265">
            <v>12111.81961</v>
          </cell>
          <cell r="R265">
            <v>11375.104748</v>
          </cell>
        </row>
        <row r="266">
          <cell r="C266" t="str">
            <v>1.A.4.b 1.A.4.b. Residential: Biomass (N₂O)</v>
          </cell>
          <cell r="D266" t="str">
            <v>1.A.4.b</v>
          </cell>
          <cell r="E266" t="str">
            <v>1.A.4.b. Residential</v>
          </cell>
          <cell r="F266" t="str">
            <v>Biomass</v>
          </cell>
          <cell r="H266" t="str">
            <v>N₂O</v>
          </cell>
          <cell r="I266" t="str">
            <v>kt CO2 equivalent</v>
          </cell>
          <cell r="P266">
            <v>1515.981481</v>
          </cell>
          <cell r="Q266">
            <v>2407.1994599999998</v>
          </cell>
          <cell r="R266">
            <v>2306.0873550000001</v>
          </cell>
        </row>
        <row r="267">
          <cell r="C267" t="str">
            <v>1.A.4.b 1.A.4.b. Residential: Gaseous Fuels (CH₄)</v>
          </cell>
          <cell r="D267" t="str">
            <v>1.A.4.b</v>
          </cell>
          <cell r="E267" t="str">
            <v>1.A.4.b. Residential</v>
          </cell>
          <cell r="F267" t="str">
            <v>Gaseous Fuels</v>
          </cell>
          <cell r="H267" t="str">
            <v>CH₄</v>
          </cell>
          <cell r="I267" t="str">
            <v>kt CO2 equivalent</v>
          </cell>
          <cell r="P267">
            <v>589.47377200000005</v>
          </cell>
          <cell r="Q267">
            <v>576.39698999999996</v>
          </cell>
          <cell r="R267">
            <v>509.49976600000002</v>
          </cell>
        </row>
        <row r="268">
          <cell r="C268" t="str">
            <v>1.A.4.b 1.A.4.b. Residential: Gaseous Fuels (CO₂)</v>
          </cell>
          <cell r="D268" t="str">
            <v>1.A.4.b</v>
          </cell>
          <cell r="E268" t="str">
            <v>1.A.4.b. Residential</v>
          </cell>
          <cell r="F268" t="str">
            <v>Gaseous Fuels</v>
          </cell>
          <cell r="H268" t="str">
            <v>CO₂</v>
          </cell>
          <cell r="I268" t="str">
            <v>kt CO2 equivalent</v>
          </cell>
          <cell r="P268">
            <v>129929.445261</v>
          </cell>
          <cell r="Q268">
            <v>175896.85002000001</v>
          </cell>
          <cell r="R268">
            <v>159508.20329199999</v>
          </cell>
        </row>
        <row r="269">
          <cell r="C269" t="str">
            <v>1.A.4.b 1.A.4.b. Residential: Gaseous Fuels (N₂O)</v>
          </cell>
          <cell r="D269" t="str">
            <v>1.A.4.b</v>
          </cell>
          <cell r="E269" t="str">
            <v>1.A.4.b. Residential</v>
          </cell>
          <cell r="F269" t="str">
            <v>Gaseous Fuels</v>
          </cell>
          <cell r="H269" t="str">
            <v>N₂O</v>
          </cell>
          <cell r="I269" t="str">
            <v>kt CO2 equivalent</v>
          </cell>
          <cell r="P269">
            <v>224.08678599999999</v>
          </cell>
          <cell r="Q269">
            <v>292.53925099999998</v>
          </cell>
          <cell r="R269">
            <v>259.914692</v>
          </cell>
        </row>
        <row r="270">
          <cell r="C270" t="str">
            <v>1.A.4.b 1.A.4.b. Residential: Liquid Fuels (CH₄)</v>
          </cell>
          <cell r="D270" t="str">
            <v>1.A.4.b</v>
          </cell>
          <cell r="E270" t="str">
            <v>1.A.4.b. Residential</v>
          </cell>
          <cell r="F270" t="str">
            <v>Liquid Fuels</v>
          </cell>
          <cell r="H270" t="str">
            <v>CH₄</v>
          </cell>
          <cell r="I270" t="str">
            <v>kt CO2 equivalent</v>
          </cell>
          <cell r="P270">
            <v>352.58435500000002</v>
          </cell>
          <cell r="Q270">
            <v>144.32070300000001</v>
          </cell>
          <cell r="R270">
            <v>133.797042</v>
          </cell>
        </row>
        <row r="271">
          <cell r="C271" t="str">
            <v>1.A.4.b 1.A.4.b. Residential: Liquid Fuels (CO₂)</v>
          </cell>
          <cell r="D271" t="str">
            <v>1.A.4.b</v>
          </cell>
          <cell r="E271" t="str">
            <v>1.A.4.b. Residential</v>
          </cell>
          <cell r="F271" t="str">
            <v>Liquid Fuels</v>
          </cell>
          <cell r="H271" t="str">
            <v>CO₂</v>
          </cell>
          <cell r="I271" t="str">
            <v>kt CO2 equivalent</v>
          </cell>
          <cell r="P271">
            <v>174109.10634500001</v>
          </cell>
          <cell r="Q271">
            <v>77488.818195</v>
          </cell>
          <cell r="R271">
            <v>70996.582152999996</v>
          </cell>
        </row>
        <row r="272">
          <cell r="C272" t="str">
            <v>1.A.4.b 1.A.4.b. Residential: Liquid Fuels (N₂O)</v>
          </cell>
          <cell r="D272" t="str">
            <v>1.A.4.b</v>
          </cell>
          <cell r="E272" t="str">
            <v>1.A.4.b. Residential</v>
          </cell>
          <cell r="F272" t="str">
            <v>Liquid Fuels</v>
          </cell>
          <cell r="H272" t="str">
            <v>N₂O</v>
          </cell>
          <cell r="I272" t="str">
            <v>kt CO2 equivalent</v>
          </cell>
          <cell r="P272">
            <v>532.05746099999999</v>
          </cell>
          <cell r="Q272">
            <v>180.23660599999999</v>
          </cell>
          <cell r="R272">
            <v>167.371644</v>
          </cell>
        </row>
        <row r="273">
          <cell r="C273" t="str">
            <v>1.A.4.b 1.A.4.b. Residential: Other Fuels (CH₄)</v>
          </cell>
          <cell r="D273" t="str">
            <v>1.A.4.b</v>
          </cell>
          <cell r="E273" t="str">
            <v>1.A.4.b. Residential</v>
          </cell>
          <cell r="F273" t="str">
            <v>Other Fuels</v>
          </cell>
          <cell r="H273" t="str">
            <v>CH₄</v>
          </cell>
          <cell r="I273" t="str">
            <v>kt CO2 equivalent</v>
          </cell>
          <cell r="P273">
            <v>0</v>
          </cell>
          <cell r="Q273">
            <v>0.43489499999999998</v>
          </cell>
          <cell r="R273">
            <v>0.26297199999999998</v>
          </cell>
        </row>
        <row r="274">
          <cell r="C274" t="str">
            <v>1.A.4.b 1.A.4.b. Residential: Other Fuels (CO₂)</v>
          </cell>
          <cell r="D274" t="str">
            <v>1.A.4.b</v>
          </cell>
          <cell r="E274" t="str">
            <v>1.A.4.b. Residential</v>
          </cell>
          <cell r="F274" t="str">
            <v>Other Fuels</v>
          </cell>
          <cell r="H274" t="str">
            <v>CO₂</v>
          </cell>
          <cell r="I274" t="str">
            <v>kt CO2 equivalent</v>
          </cell>
          <cell r="P274">
            <v>0</v>
          </cell>
          <cell r="Q274">
            <v>12.723102000000001</v>
          </cell>
          <cell r="R274">
            <v>8.7052169999999993</v>
          </cell>
        </row>
        <row r="275">
          <cell r="C275" t="str">
            <v>1.A.4.b 1.A.4.b. Residential: Other Fuels (N₂O)</v>
          </cell>
          <cell r="D275" t="str">
            <v>1.A.4.b</v>
          </cell>
          <cell r="E275" t="str">
            <v>1.A.4.b. Residential</v>
          </cell>
          <cell r="F275" t="str">
            <v>Other Fuels</v>
          </cell>
          <cell r="H275" t="str">
            <v>N₂O</v>
          </cell>
          <cell r="I275" t="str">
            <v>kt CO2 equivalent</v>
          </cell>
          <cell r="P275">
            <v>0</v>
          </cell>
          <cell r="Q275">
            <v>7.5877E-2</v>
          </cell>
          <cell r="R275">
            <v>4.9495999999999998E-2</v>
          </cell>
        </row>
        <row r="276">
          <cell r="C276" t="str">
            <v>1.A.4.b 1.A.4.b. Residential: Peat (CH₄)</v>
          </cell>
          <cell r="D276" t="str">
            <v>1.A.4.b</v>
          </cell>
          <cell r="E276" t="str">
            <v>1.A.4.b. Residential</v>
          </cell>
          <cell r="F276" t="str">
            <v>Peat</v>
          </cell>
          <cell r="H276" t="str">
            <v>CH₄</v>
          </cell>
          <cell r="I276" t="str">
            <v>kt CO2 equivalent</v>
          </cell>
          <cell r="P276">
            <v>288.14603599999998</v>
          </cell>
          <cell r="Q276">
            <v>61.412880000000001</v>
          </cell>
          <cell r="R276">
            <v>51.907876999999999</v>
          </cell>
        </row>
        <row r="277">
          <cell r="C277" t="str">
            <v>1.A.4.b 1.A.4.b. Residential: Peat (CO₂)</v>
          </cell>
          <cell r="D277" t="str">
            <v>1.A.4.b</v>
          </cell>
          <cell r="E277" t="str">
            <v>1.A.4.b. Residential</v>
          </cell>
          <cell r="F277" t="str">
            <v>Peat</v>
          </cell>
          <cell r="H277" t="str">
            <v>CO₂</v>
          </cell>
          <cell r="I277" t="str">
            <v>kt CO2 equivalent</v>
          </cell>
          <cell r="P277">
            <v>3585.0667910000002</v>
          </cell>
          <cell r="Q277">
            <v>765.378964</v>
          </cell>
          <cell r="R277">
            <v>643.52121199999999</v>
          </cell>
        </row>
        <row r="278">
          <cell r="C278" t="str">
            <v>1.A.4.b 1.A.4.b. Residential: Peat (N₂O)</v>
          </cell>
          <cell r="D278" t="str">
            <v>1.A.4.b</v>
          </cell>
          <cell r="E278" t="str">
            <v>1.A.4.b. Residential</v>
          </cell>
          <cell r="F278" t="str">
            <v>Peat</v>
          </cell>
          <cell r="H278" t="str">
            <v>N₂O</v>
          </cell>
          <cell r="I278" t="str">
            <v>kt CO2 equivalent</v>
          </cell>
          <cell r="P278">
            <v>13.79945</v>
          </cell>
          <cell r="Q278">
            <v>2.8526509999999998</v>
          </cell>
          <cell r="R278">
            <v>2.3320319999999999</v>
          </cell>
        </row>
        <row r="279">
          <cell r="C279" t="str">
            <v>1.A.4.b 1.A.4.b. Residential: Solid Fuels (CH₄)</v>
          </cell>
          <cell r="D279" t="str">
            <v>1.A.4.b</v>
          </cell>
          <cell r="E279" t="str">
            <v>1.A.4.b. Residential</v>
          </cell>
          <cell r="F279" t="str">
            <v>Solid Fuels</v>
          </cell>
          <cell r="H279" t="str">
            <v>CH₄</v>
          </cell>
          <cell r="I279" t="str">
            <v>kt CO2 equivalent</v>
          </cell>
          <cell r="P279">
            <v>8905.0550430000003</v>
          </cell>
          <cell r="Q279">
            <v>1948.6587400000001</v>
          </cell>
          <cell r="R279">
            <v>1794.616837</v>
          </cell>
        </row>
        <row r="280">
          <cell r="C280" t="str">
            <v>1.A.4.b 1.A.4.b. Residential: Solid Fuels (CO₂)</v>
          </cell>
          <cell r="D280" t="str">
            <v>1.A.4.b</v>
          </cell>
          <cell r="E280" t="str">
            <v>1.A.4.b. Residential</v>
          </cell>
          <cell r="F280" t="str">
            <v>Solid Fuels</v>
          </cell>
          <cell r="H280" t="str">
            <v>CO₂</v>
          </cell>
          <cell r="I280" t="str">
            <v>kt CO2 equivalent</v>
          </cell>
          <cell r="P280">
            <v>118830.512196</v>
          </cell>
          <cell r="Q280">
            <v>22152.479897000001</v>
          </cell>
          <cell r="R280">
            <v>20430.990507999999</v>
          </cell>
        </row>
        <row r="281">
          <cell r="C281" t="str">
            <v>1.A.4.b 1.A.4.b. Residential: Solid Fuels (N₂O)</v>
          </cell>
          <cell r="D281" t="str">
            <v>1.A.4.b</v>
          </cell>
          <cell r="E281" t="str">
            <v>1.A.4.b. Residential</v>
          </cell>
          <cell r="F281" t="str">
            <v>Solid Fuels</v>
          </cell>
          <cell r="H281" t="str">
            <v>N₂O</v>
          </cell>
          <cell r="I281" t="str">
            <v>kt CO2 equivalent</v>
          </cell>
          <cell r="P281">
            <v>785.80534399999999</v>
          </cell>
          <cell r="Q281">
            <v>107.467848</v>
          </cell>
          <cell r="R281">
            <v>101.494407</v>
          </cell>
        </row>
        <row r="282">
          <cell r="C282" t="str">
            <v>1.A.4.c 1.A.4.c. Agriculture/forestry/fishing: Biomass (CH₄)</v>
          </cell>
          <cell r="D282" t="str">
            <v>1.A.4.c</v>
          </cell>
          <cell r="E282" t="str">
            <v>1.A.4.c. Agriculture/forestry/fishing</v>
          </cell>
          <cell r="F282" t="str">
            <v>Biomass</v>
          </cell>
          <cell r="H282" t="str">
            <v>CH₄</v>
          </cell>
          <cell r="I282" t="str">
            <v>kt CO2 equivalent</v>
          </cell>
          <cell r="P282">
            <v>110.944523</v>
          </cell>
          <cell r="Q282">
            <v>630.84743500000002</v>
          </cell>
          <cell r="R282">
            <v>586.99776699999995</v>
          </cell>
        </row>
        <row r="283">
          <cell r="C283" t="str">
            <v>1.A.4.c 1.A.4.c. Agriculture/forestry/fishing: Biomass (N₂O)</v>
          </cell>
          <cell r="D283" t="str">
            <v>1.A.4.c</v>
          </cell>
          <cell r="E283" t="str">
            <v>1.A.4.c. Agriculture/forestry/fishing</v>
          </cell>
          <cell r="F283" t="str">
            <v>Biomass</v>
          </cell>
          <cell r="H283" t="str">
            <v>N₂O</v>
          </cell>
          <cell r="I283" t="str">
            <v>kt CO2 equivalent</v>
          </cell>
          <cell r="P283">
            <v>20.595095000000001</v>
          </cell>
          <cell r="Q283">
            <v>152.96320499999999</v>
          </cell>
          <cell r="R283">
            <v>156.65442400000001</v>
          </cell>
        </row>
        <row r="284">
          <cell r="C284" t="str">
            <v>1.A.4.c 1.A.4.c. Agriculture/forestry/fishing: Gaseous Fuels (CH₄)</v>
          </cell>
          <cell r="D284" t="str">
            <v>1.A.4.c</v>
          </cell>
          <cell r="E284" t="str">
            <v>1.A.4.c. Agriculture/forestry/fishing</v>
          </cell>
          <cell r="F284" t="str">
            <v>Gaseous Fuels</v>
          </cell>
          <cell r="H284" t="str">
            <v>CH₄</v>
          </cell>
          <cell r="I284" t="str">
            <v>kt CO2 equivalent</v>
          </cell>
          <cell r="P284">
            <v>86.400192000000004</v>
          </cell>
          <cell r="Q284">
            <v>1047.701757</v>
          </cell>
          <cell r="R284">
            <v>1180.1863269999999</v>
          </cell>
        </row>
        <row r="285">
          <cell r="C285" t="str">
            <v>1.A.4.c 1.A.4.c. Agriculture/forestry/fishing: Gaseous Fuels (CO₂)</v>
          </cell>
          <cell r="D285" t="str">
            <v>1.A.4.c</v>
          </cell>
          <cell r="E285" t="str">
            <v>1.A.4.c. Agriculture/forestry/fishing</v>
          </cell>
          <cell r="F285" t="str">
            <v>Gaseous Fuels</v>
          </cell>
          <cell r="H285" t="str">
            <v>CO₂</v>
          </cell>
          <cell r="I285" t="str">
            <v>kt CO2 equivalent</v>
          </cell>
          <cell r="P285">
            <v>12286.746531999999</v>
          </cell>
          <cell r="Q285">
            <v>9808.7277809999996</v>
          </cell>
          <cell r="R285">
            <v>10502.418750000001</v>
          </cell>
        </row>
        <row r="286">
          <cell r="C286" t="str">
            <v>1.A.4.c 1.A.4.c. Agriculture/forestry/fishing: Gaseous Fuels (N₂O)</v>
          </cell>
          <cell r="D286" t="str">
            <v>1.A.4.c</v>
          </cell>
          <cell r="E286" t="str">
            <v>1.A.4.c. Agriculture/forestry/fishing</v>
          </cell>
          <cell r="F286" t="str">
            <v>Gaseous Fuels</v>
          </cell>
          <cell r="H286" t="str">
            <v>N₂O</v>
          </cell>
          <cell r="I286" t="str">
            <v>kt CO2 equivalent</v>
          </cell>
          <cell r="P286">
            <v>7.4992939999999999</v>
          </cell>
          <cell r="Q286">
            <v>9.3877489999999995</v>
          </cell>
          <cell r="R286">
            <v>9.2958870000000005</v>
          </cell>
        </row>
        <row r="287">
          <cell r="C287" t="str">
            <v>1.A.4.c 1.A.4.c. Agriculture/forestry/fishing: Liquid Fuels (CH₄)</v>
          </cell>
          <cell r="D287" t="str">
            <v>1.A.4.c</v>
          </cell>
          <cell r="E287" t="str">
            <v>1.A.4.c. Agriculture/forestry/fishing</v>
          </cell>
          <cell r="F287" t="str">
            <v>Liquid Fuels</v>
          </cell>
          <cell r="H287" t="str">
            <v>CH₄</v>
          </cell>
          <cell r="I287" t="str">
            <v>kt CO2 equivalent</v>
          </cell>
          <cell r="P287">
            <v>221.27686</v>
          </cell>
          <cell r="Q287">
            <v>100.294122</v>
          </cell>
          <cell r="R287">
            <v>96.636111999999997</v>
          </cell>
        </row>
        <row r="288">
          <cell r="C288" t="str">
            <v>1.A.4.c 1.A.4.c. Agriculture/forestry/fishing: Liquid Fuels (CO₂)</v>
          </cell>
          <cell r="D288" t="str">
            <v>1.A.4.c</v>
          </cell>
          <cell r="E288" t="str">
            <v>1.A.4.c. Agriculture/forestry/fishing</v>
          </cell>
          <cell r="F288" t="str">
            <v>Liquid Fuels</v>
          </cell>
          <cell r="H288" t="str">
            <v>CO₂</v>
          </cell>
          <cell r="I288" t="str">
            <v>kt CO2 equivalent</v>
          </cell>
          <cell r="P288">
            <v>65576.173676000006</v>
          </cell>
          <cell r="Q288">
            <v>57031.862436000003</v>
          </cell>
          <cell r="R288">
            <v>57137.169132000003</v>
          </cell>
        </row>
        <row r="289">
          <cell r="C289" t="str">
            <v>1.A.4.c 1.A.4.c. Agriculture/forestry/fishing: Liquid Fuels (N₂O)</v>
          </cell>
          <cell r="D289" t="str">
            <v>1.A.4.c</v>
          </cell>
          <cell r="E289" t="str">
            <v>1.A.4.c. Agriculture/forestry/fishing</v>
          </cell>
          <cell r="F289" t="str">
            <v>Liquid Fuels</v>
          </cell>
          <cell r="H289" t="str">
            <v>N₂O</v>
          </cell>
          <cell r="I289" t="str">
            <v>kt CO2 equivalent</v>
          </cell>
          <cell r="P289">
            <v>2947.1299180000001</v>
          </cell>
          <cell r="Q289">
            <v>2833.7683229999998</v>
          </cell>
          <cell r="R289">
            <v>2890.5492760000002</v>
          </cell>
        </row>
        <row r="290">
          <cell r="C290" t="str">
            <v>1.A.4.c 1.A.4.c. Agriculture/forestry/fishing: Other Fuels (CH₄)</v>
          </cell>
          <cell r="D290" t="str">
            <v>1.A.4.c</v>
          </cell>
          <cell r="E290" t="str">
            <v>1.A.4.c. Agriculture/forestry/fishing</v>
          </cell>
          <cell r="F290" t="str">
            <v>Other Fuels</v>
          </cell>
          <cell r="H290" t="str">
            <v>CH₄</v>
          </cell>
          <cell r="I290" t="str">
            <v>kt CO2 equivalent</v>
          </cell>
          <cell r="P290">
            <v>0</v>
          </cell>
          <cell r="Q290">
            <v>0.19592599999999999</v>
          </cell>
          <cell r="R290">
            <v>0.114167</v>
          </cell>
        </row>
        <row r="291">
          <cell r="C291" t="str">
            <v>1.A.4.c 1.A.4.c. Agriculture/forestry/fishing: Other Fuels (CO₂)</v>
          </cell>
          <cell r="D291" t="str">
            <v>1.A.4.c</v>
          </cell>
          <cell r="E291" t="str">
            <v>1.A.4.c. Agriculture/forestry/fishing</v>
          </cell>
          <cell r="F291" t="str">
            <v>Other Fuels</v>
          </cell>
          <cell r="H291" t="str">
            <v>CO₂</v>
          </cell>
          <cell r="I291" t="str">
            <v>kt CO2 equivalent</v>
          </cell>
          <cell r="P291">
            <v>0</v>
          </cell>
          <cell r="Q291">
            <v>63.252369000000002</v>
          </cell>
          <cell r="R291">
            <v>66.143041999999994</v>
          </cell>
        </row>
        <row r="292">
          <cell r="C292" t="str">
            <v>1.A.4.c 1.A.4.c. Agriculture/forestry/fishing: Other Fuels (N₂O)</v>
          </cell>
          <cell r="D292" t="str">
            <v>1.A.4.c</v>
          </cell>
          <cell r="E292" t="str">
            <v>1.A.4.c. Agriculture/forestry/fishing</v>
          </cell>
          <cell r="F292" t="str">
            <v>Other Fuels</v>
          </cell>
          <cell r="H292" t="str">
            <v>N₂O</v>
          </cell>
          <cell r="I292" t="str">
            <v>kt CO2 equivalent</v>
          </cell>
          <cell r="P292">
            <v>0</v>
          </cell>
          <cell r="Q292">
            <v>2.9681389999999999</v>
          </cell>
          <cell r="R292">
            <v>3.2974009999999998</v>
          </cell>
        </row>
        <row r="293">
          <cell r="C293" t="str">
            <v>1.A.4.c 1.A.4.c. Agriculture/forestry/fishing: Peat (CH₄)</v>
          </cell>
          <cell r="D293" t="str">
            <v>1.A.4.c</v>
          </cell>
          <cell r="E293" t="str">
            <v>1.A.4.c. Agriculture/forestry/fishing</v>
          </cell>
          <cell r="F293" t="str">
            <v>Peat</v>
          </cell>
          <cell r="H293" t="str">
            <v>CH₄</v>
          </cell>
          <cell r="I293" t="str">
            <v>kt CO2 equivalent</v>
          </cell>
          <cell r="P293">
            <v>0.95479999999999998</v>
          </cell>
          <cell r="Q293">
            <v>8.0657029999999992</v>
          </cell>
          <cell r="R293">
            <v>6.8535320000000004</v>
          </cell>
        </row>
        <row r="294">
          <cell r="C294" t="str">
            <v>1.A.4.c 1.A.4.c. Agriculture/forestry/fishing: Peat (CO₂)</v>
          </cell>
          <cell r="D294" t="str">
            <v>1.A.4.c</v>
          </cell>
          <cell r="E294" t="str">
            <v>1.A.4.c. Agriculture/forestry/fishing</v>
          </cell>
          <cell r="F294" t="str">
            <v>Peat</v>
          </cell>
          <cell r="H294" t="str">
            <v>CO₂</v>
          </cell>
          <cell r="I294" t="str">
            <v>kt CO2 equivalent</v>
          </cell>
          <cell r="P294">
            <v>44.966233000000003</v>
          </cell>
          <cell r="Q294">
            <v>196.125068</v>
          </cell>
          <cell r="R294">
            <v>182.733631</v>
          </cell>
        </row>
        <row r="295">
          <cell r="C295" t="str">
            <v>1.A.4.c 1.A.4.c. Agriculture/forestry/fishing: Peat (N₂O)</v>
          </cell>
          <cell r="D295" t="str">
            <v>1.A.4.c</v>
          </cell>
          <cell r="E295" t="str">
            <v>1.A.4.c. Agriculture/forestry/fishing</v>
          </cell>
          <cell r="F295" t="str">
            <v>Peat</v>
          </cell>
          <cell r="H295" t="str">
            <v>N₂O</v>
          </cell>
          <cell r="I295" t="str">
            <v>kt CO2 equivalent</v>
          </cell>
          <cell r="P295">
            <v>0.44225900000000001</v>
          </cell>
          <cell r="Q295">
            <v>1.451017</v>
          </cell>
          <cell r="R295">
            <v>1.420388</v>
          </cell>
        </row>
        <row r="296">
          <cell r="C296" t="str">
            <v>1.A.4.c 1.A.4.c. Agriculture/forestry/fishing: Solid Fuels (CH₄)</v>
          </cell>
          <cell r="D296" t="str">
            <v>1.A.4.c</v>
          </cell>
          <cell r="E296" t="str">
            <v>1.A.4.c. Agriculture/forestry/fishing</v>
          </cell>
          <cell r="F296" t="str">
            <v>Solid Fuels</v>
          </cell>
          <cell r="H296" t="str">
            <v>CH₄</v>
          </cell>
          <cell r="I296" t="str">
            <v>kt CO2 equivalent</v>
          </cell>
          <cell r="P296">
            <v>743.32720900000004</v>
          </cell>
          <cell r="Q296">
            <v>185.040043</v>
          </cell>
          <cell r="R296">
            <v>165.01676499999999</v>
          </cell>
        </row>
        <row r="297">
          <cell r="C297" t="str">
            <v>1.A.4.c 1.A.4.c. Agriculture/forestry/fishing: Solid Fuels (CO₂)</v>
          </cell>
          <cell r="D297" t="str">
            <v>1.A.4.c</v>
          </cell>
          <cell r="E297" t="str">
            <v>1.A.4.c. Agriculture/forestry/fishing</v>
          </cell>
          <cell r="F297" t="str">
            <v>Solid Fuels</v>
          </cell>
          <cell r="H297" t="str">
            <v>CO₂</v>
          </cell>
          <cell r="I297" t="str">
            <v>kt CO2 equivalent</v>
          </cell>
          <cell r="P297">
            <v>9740.3512310000006</v>
          </cell>
          <cell r="Q297">
            <v>2133.9290080000001</v>
          </cell>
          <cell r="R297">
            <v>1896.029493</v>
          </cell>
        </row>
        <row r="298">
          <cell r="C298" t="str">
            <v>1.A.4.c 1.A.4.c. Agriculture/forestry/fishing: Solid Fuels (N₂O)</v>
          </cell>
          <cell r="D298" t="str">
            <v>1.A.4.c</v>
          </cell>
          <cell r="E298" t="str">
            <v>1.A.4.c. Agriculture/forestry/fishing</v>
          </cell>
          <cell r="F298" t="str">
            <v>Solid Fuels</v>
          </cell>
          <cell r="H298" t="str">
            <v>N₂O</v>
          </cell>
          <cell r="I298" t="str">
            <v>kt CO2 equivalent</v>
          </cell>
          <cell r="P298">
            <v>33.819955</v>
          </cell>
          <cell r="Q298">
            <v>8.9087429999999994</v>
          </cell>
          <cell r="R298">
            <v>7.9254939999999996</v>
          </cell>
        </row>
        <row r="299">
          <cell r="C299" t="str">
            <v>1.A.5.a 1.A.5.a  Stationary: Biomass (CH₄)</v>
          </cell>
          <cell r="D299" t="str">
            <v>1.A.5.a</v>
          </cell>
          <cell r="E299" t="str">
            <v>1.A.5.a  Stationary</v>
          </cell>
          <cell r="F299" t="str">
            <v>Biomass</v>
          </cell>
          <cell r="H299" t="str">
            <v>CH₄</v>
          </cell>
          <cell r="I299" t="str">
            <v>kt CO2 equivalent</v>
          </cell>
          <cell r="P299">
            <v>0.68518500000000004</v>
          </cell>
          <cell r="Q299">
            <v>3.323448</v>
          </cell>
          <cell r="R299">
            <v>3.1905830000000002</v>
          </cell>
        </row>
        <row r="300">
          <cell r="C300" t="str">
            <v>1.A.5.a 1.A.5.a  Stationary: Biomass (N₂O)</v>
          </cell>
          <cell r="D300" t="str">
            <v>1.A.5.a</v>
          </cell>
          <cell r="E300" t="str">
            <v>1.A.5.a  Stationary</v>
          </cell>
          <cell r="F300" t="str">
            <v>Biomass</v>
          </cell>
          <cell r="H300" t="str">
            <v>N₂O</v>
          </cell>
          <cell r="I300" t="str">
            <v>kt CO2 equivalent</v>
          </cell>
          <cell r="P300">
            <v>0.26188899999999998</v>
          </cell>
          <cell r="Q300">
            <v>0.65494300000000005</v>
          </cell>
          <cell r="R300">
            <v>0.63582300000000003</v>
          </cell>
        </row>
        <row r="301">
          <cell r="C301" t="str">
            <v>1.A.5.a 1.A.5.a  Stationary: Gaseous Fuels (CH₄)</v>
          </cell>
          <cell r="D301" t="str">
            <v>1.A.5.a</v>
          </cell>
          <cell r="E301" t="str">
            <v>1.A.5.a  Stationary</v>
          </cell>
          <cell r="F301" t="str">
            <v>Gaseous Fuels</v>
          </cell>
          <cell r="H301" t="str">
            <v>CH₄</v>
          </cell>
          <cell r="I301" t="str">
            <v>kt CO2 equivalent</v>
          </cell>
          <cell r="P301">
            <v>0.48289399999999999</v>
          </cell>
          <cell r="Q301">
            <v>0.45713300000000001</v>
          </cell>
          <cell r="R301">
            <v>0.80432199999999998</v>
          </cell>
        </row>
        <row r="302">
          <cell r="C302" t="str">
            <v>1.A.5.a 1.A.5.a  Stationary: Gaseous Fuels (CO₂)</v>
          </cell>
          <cell r="D302" t="str">
            <v>1.A.5.a</v>
          </cell>
          <cell r="E302" t="str">
            <v>1.A.5.a  Stationary</v>
          </cell>
          <cell r="F302" t="str">
            <v>Gaseous Fuels</v>
          </cell>
          <cell r="H302" t="str">
            <v>CO₂</v>
          </cell>
          <cell r="I302" t="str">
            <v>kt CO2 equivalent</v>
          </cell>
          <cell r="P302">
            <v>728.81133599999998</v>
          </cell>
          <cell r="Q302">
            <v>475.19804199999999</v>
          </cell>
          <cell r="R302">
            <v>567.27819</v>
          </cell>
        </row>
        <row r="303">
          <cell r="C303" t="str">
            <v>1.A.5.a 1.A.5.a  Stationary: Gaseous Fuels (N₂O)</v>
          </cell>
          <cell r="D303" t="str">
            <v>1.A.5.a</v>
          </cell>
          <cell r="E303" t="str">
            <v>1.A.5.a  Stationary</v>
          </cell>
          <cell r="F303" t="str">
            <v>Gaseous Fuels</v>
          </cell>
          <cell r="H303" t="str">
            <v>N₂O</v>
          </cell>
          <cell r="I303" t="str">
            <v>kt CO2 equivalent</v>
          </cell>
          <cell r="P303">
            <v>1.0900129999999999</v>
          </cell>
          <cell r="Q303">
            <v>0.82106999999999997</v>
          </cell>
          <cell r="R303">
            <v>0.78872500000000001</v>
          </cell>
        </row>
        <row r="304">
          <cell r="C304" t="str">
            <v>1.A.5.a 1.A.5.a  Stationary: Liquid Fuels (CH₄)</v>
          </cell>
          <cell r="D304" t="str">
            <v>1.A.5.a</v>
          </cell>
          <cell r="E304" t="str">
            <v>1.A.5.a  Stationary</v>
          </cell>
          <cell r="F304" t="str">
            <v>Liquid Fuels</v>
          </cell>
          <cell r="H304" t="str">
            <v>CH₄</v>
          </cell>
          <cell r="I304" t="str">
            <v>kt CO2 equivalent</v>
          </cell>
          <cell r="P304">
            <v>7.9945919999999999</v>
          </cell>
          <cell r="Q304">
            <v>5.3450189999999997</v>
          </cell>
          <cell r="R304">
            <v>5.2281370000000003</v>
          </cell>
        </row>
        <row r="305">
          <cell r="C305" t="str">
            <v>1.A.5.a 1.A.5.a  Stationary: Liquid Fuels (CO₂)</v>
          </cell>
          <cell r="D305" t="str">
            <v>1.A.5.a</v>
          </cell>
          <cell r="E305" t="str">
            <v>1.A.5.a  Stationary</v>
          </cell>
          <cell r="F305" t="str">
            <v>Liquid Fuels</v>
          </cell>
          <cell r="H305" t="str">
            <v>CO₂</v>
          </cell>
          <cell r="I305" t="str">
            <v>kt CO2 equivalent</v>
          </cell>
          <cell r="P305">
            <v>7011.1731010000003</v>
          </cell>
          <cell r="Q305">
            <v>3975.2596779999999</v>
          </cell>
          <cell r="R305">
            <v>3971.7268770000001</v>
          </cell>
        </row>
        <row r="306">
          <cell r="C306" t="str">
            <v>1.A.5.a 1.A.5.a  Stationary: Liquid Fuels (N₂O)</v>
          </cell>
          <cell r="D306" t="str">
            <v>1.A.5.a</v>
          </cell>
          <cell r="E306" t="str">
            <v>1.A.5.a  Stationary</v>
          </cell>
          <cell r="F306" t="str">
            <v>Liquid Fuels</v>
          </cell>
          <cell r="H306" t="str">
            <v>N₂O</v>
          </cell>
          <cell r="I306" t="str">
            <v>kt CO2 equivalent</v>
          </cell>
          <cell r="P306">
            <v>41.281939000000001</v>
          </cell>
          <cell r="Q306">
            <v>17.773713000000001</v>
          </cell>
          <cell r="R306">
            <v>17.809262</v>
          </cell>
        </row>
        <row r="307">
          <cell r="C307" t="str">
            <v>1.A.5.a 1.A.5.a  Stationary: Other Fuels (CH₄)</v>
          </cell>
          <cell r="D307" t="str">
            <v>1.A.5.a</v>
          </cell>
          <cell r="E307" t="str">
            <v>1.A.5.a  Stationary</v>
          </cell>
          <cell r="F307" t="str">
            <v>Other Fuels</v>
          </cell>
          <cell r="H307" t="str">
            <v>CH₄</v>
          </cell>
          <cell r="I307" t="str">
            <v>kt CO2 equivalent</v>
          </cell>
          <cell r="P307">
            <v>0</v>
          </cell>
          <cell r="Q307">
            <v>5.378E-3</v>
          </cell>
          <cell r="R307">
            <v>3.2690000000000002E-3</v>
          </cell>
        </row>
        <row r="308">
          <cell r="C308" t="str">
            <v>1.A.5.a 1.A.5.a  Stationary: Other Fuels (CO₂)</v>
          </cell>
          <cell r="D308" t="str">
            <v>1.A.5.a</v>
          </cell>
          <cell r="E308" t="str">
            <v>1.A.5.a  Stationary</v>
          </cell>
          <cell r="F308" t="str">
            <v>Other Fuels</v>
          </cell>
          <cell r="H308" t="str">
            <v>CO₂</v>
          </cell>
          <cell r="I308" t="str">
            <v>kt CO2 equivalent</v>
          </cell>
          <cell r="P308">
            <v>0</v>
          </cell>
          <cell r="Q308">
            <v>0.94652800000000004</v>
          </cell>
          <cell r="R308">
            <v>0.59855899999999995</v>
          </cell>
        </row>
        <row r="309">
          <cell r="C309" t="str">
            <v>1.A.5.a 1.A.5.a  Stationary: Other Fuels (N₂O)</v>
          </cell>
          <cell r="D309" t="str">
            <v>1.A.5.a</v>
          </cell>
          <cell r="E309" t="str">
            <v>1.A.5.a  Stationary</v>
          </cell>
          <cell r="F309" t="str">
            <v>Other Fuels</v>
          </cell>
          <cell r="H309" t="str">
            <v>N₂O</v>
          </cell>
          <cell r="I309" t="str">
            <v>kt CO2 equivalent</v>
          </cell>
          <cell r="P309">
            <v>0</v>
          </cell>
          <cell r="Q309">
            <v>4.934E-3</v>
          </cell>
          <cell r="R309">
            <v>3.3830000000000002E-3</v>
          </cell>
        </row>
        <row r="310">
          <cell r="C310" t="str">
            <v>1.A.5.a 1.A.5.a  Stationary: Peat (CH₄)</v>
          </cell>
          <cell r="D310" t="str">
            <v>1.A.5.a</v>
          </cell>
          <cell r="E310" t="str">
            <v>1.A.5.a  Stationary</v>
          </cell>
          <cell r="F310" t="str">
            <v>Peat</v>
          </cell>
          <cell r="H310" t="str">
            <v>CH₄</v>
          </cell>
          <cell r="I310" t="str">
            <v>kt CO2 equivalent</v>
          </cell>
          <cell r="P310">
            <v>0.31511899999999998</v>
          </cell>
          <cell r="Q310">
            <v>0</v>
          </cell>
          <cell r="R310">
            <v>0</v>
          </cell>
        </row>
        <row r="311">
          <cell r="C311" t="str">
            <v>1.A.5.a 1.A.5.a  Stationary: Peat (CO₂)</v>
          </cell>
          <cell r="D311" t="str">
            <v>1.A.5.a</v>
          </cell>
          <cell r="E311" t="str">
            <v>1.A.5.a  Stationary</v>
          </cell>
          <cell r="F311" t="str">
            <v>Peat</v>
          </cell>
          <cell r="H311" t="str">
            <v>CO₂</v>
          </cell>
          <cell r="I311" t="str">
            <v>kt CO2 equivalent</v>
          </cell>
          <cell r="P311">
            <v>23.965078999999999</v>
          </cell>
          <cell r="Q311">
            <v>0</v>
          </cell>
          <cell r="R311">
            <v>0</v>
          </cell>
        </row>
        <row r="312">
          <cell r="C312" t="str">
            <v>1.A.5.a 1.A.5.a  Stationary: Peat (N₂O)</v>
          </cell>
          <cell r="D312" t="str">
            <v>1.A.5.a</v>
          </cell>
          <cell r="E312" t="str">
            <v>1.A.5.a  Stationary</v>
          </cell>
          <cell r="F312" t="str">
            <v>Peat</v>
          </cell>
          <cell r="H312" t="str">
            <v>N₂O</v>
          </cell>
          <cell r="I312" t="str">
            <v>kt CO2 equivalent</v>
          </cell>
          <cell r="P312">
            <v>0.12579299999999999</v>
          </cell>
          <cell r="Q312">
            <v>0</v>
          </cell>
          <cell r="R312">
            <v>0</v>
          </cell>
        </row>
        <row r="313">
          <cell r="C313" t="str">
            <v>1.A.5.a 1.A.5.a  Stationary: Solid Fuels (CH₄)</v>
          </cell>
          <cell r="D313" t="str">
            <v>1.A.5.a</v>
          </cell>
          <cell r="E313" t="str">
            <v>1.A.5.a  Stationary</v>
          </cell>
          <cell r="F313" t="str">
            <v>Solid Fuels</v>
          </cell>
          <cell r="H313" t="str">
            <v>CH₄</v>
          </cell>
          <cell r="I313" t="str">
            <v>kt CO2 equivalent</v>
          </cell>
          <cell r="P313">
            <v>284.42676899999998</v>
          </cell>
          <cell r="Q313">
            <v>0.232904</v>
          </cell>
          <cell r="R313">
            <v>0.21208099999999999</v>
          </cell>
        </row>
        <row r="314">
          <cell r="C314" t="str">
            <v>1.A.5.a 1.A.5.a  Stationary: Solid Fuels (CO₂)</v>
          </cell>
          <cell r="D314" t="str">
            <v>1.A.5.a</v>
          </cell>
          <cell r="E314" t="str">
            <v>1.A.5.a  Stationary</v>
          </cell>
          <cell r="F314" t="str">
            <v>Solid Fuels</v>
          </cell>
          <cell r="H314" t="str">
            <v>CO₂</v>
          </cell>
          <cell r="I314" t="str">
            <v>kt CO2 equivalent</v>
          </cell>
          <cell r="P314">
            <v>6065.2579830000004</v>
          </cell>
          <cell r="Q314">
            <v>3.7769810000000001</v>
          </cell>
          <cell r="R314">
            <v>3.6951209999999999</v>
          </cell>
        </row>
        <row r="315">
          <cell r="C315" t="str">
            <v>1.A.5.a 1.A.5.a  Stationary: Solid Fuels (N₂O)</v>
          </cell>
          <cell r="D315" t="str">
            <v>1.A.5.a</v>
          </cell>
          <cell r="E315" t="str">
            <v>1.A.5.a  Stationary</v>
          </cell>
          <cell r="F315" t="str">
            <v>Solid Fuels</v>
          </cell>
          <cell r="H315" t="str">
            <v>N₂O</v>
          </cell>
          <cell r="I315" t="str">
            <v>kt CO2 equivalent</v>
          </cell>
          <cell r="P315">
            <v>19.442589999999999</v>
          </cell>
          <cell r="Q315">
            <v>5.0730000000000003E-3</v>
          </cell>
          <cell r="R315">
            <v>5.5250000000000004E-3</v>
          </cell>
        </row>
        <row r="316">
          <cell r="C316" t="str">
            <v>1.A.5.b 1.A.5.b  Mobile: Biomass (CH₄)</v>
          </cell>
          <cell r="D316" t="str">
            <v>1.A.5.b</v>
          </cell>
          <cell r="E316" t="str">
            <v>1.A.5.b  Mobile</v>
          </cell>
          <cell r="F316" t="str">
            <v>Biomass</v>
          </cell>
          <cell r="H316" t="str">
            <v>CH₄</v>
          </cell>
          <cell r="I316" t="str">
            <v>kt CO2 equivalent</v>
          </cell>
          <cell r="P316">
            <v>0</v>
          </cell>
          <cell r="Q316">
            <v>3.1948999999999998E-2</v>
          </cell>
          <cell r="R316">
            <v>3.1725999999999997E-2</v>
          </cell>
        </row>
        <row r="317">
          <cell r="C317" t="str">
            <v>1.A.5.b 1.A.5.b  Mobile: Biomass (N₂O)</v>
          </cell>
          <cell r="D317" t="str">
            <v>1.A.5.b</v>
          </cell>
          <cell r="E317" t="str">
            <v>1.A.5.b  Mobile</v>
          </cell>
          <cell r="F317" t="str">
            <v>Biomass</v>
          </cell>
          <cell r="H317" t="str">
            <v>N₂O</v>
          </cell>
          <cell r="I317" t="str">
            <v>kt CO2 equivalent</v>
          </cell>
          <cell r="P317">
            <v>0</v>
          </cell>
          <cell r="Q317">
            <v>0.120043</v>
          </cell>
          <cell r="R317">
            <v>0.12464600000000001</v>
          </cell>
        </row>
        <row r="318">
          <cell r="C318" t="str">
            <v>1.A.5.b 1.A.5.b  Mobile: Gaseous Fuels (CH₄)</v>
          </cell>
          <cell r="D318" t="str">
            <v>1.A.5.b</v>
          </cell>
          <cell r="E318" t="str">
            <v>1.A.5.b  Mobile</v>
          </cell>
          <cell r="F318" t="str">
            <v>Gaseous Fuels</v>
          </cell>
          <cell r="H318" t="str">
            <v>CH₄</v>
          </cell>
          <cell r="I318" t="str">
            <v>kt CO2 equivalent</v>
          </cell>
          <cell r="P318">
            <v>0</v>
          </cell>
          <cell r="Q318">
            <v>0</v>
          </cell>
          <cell r="R318">
            <v>0</v>
          </cell>
        </row>
        <row r="319">
          <cell r="C319" t="str">
            <v>1.A.5.b 1.A.5.b  Mobile: Gaseous Fuels (CO₂)</v>
          </cell>
          <cell r="D319" t="str">
            <v>1.A.5.b</v>
          </cell>
          <cell r="E319" t="str">
            <v>1.A.5.b  Mobile</v>
          </cell>
          <cell r="F319" t="str">
            <v>Gaseous Fuels</v>
          </cell>
          <cell r="H319" t="str">
            <v>CO₂</v>
          </cell>
          <cell r="I319" t="str">
            <v>kt CO2 equivalent</v>
          </cell>
          <cell r="P319">
            <v>0</v>
          </cell>
          <cell r="Q319">
            <v>0</v>
          </cell>
          <cell r="R319">
            <v>0</v>
          </cell>
        </row>
        <row r="320">
          <cell r="C320" t="str">
            <v>1.A.5.b 1.A.5.b  Mobile: Gaseous Fuels (N₂O)</v>
          </cell>
          <cell r="D320" t="str">
            <v>1.A.5.b</v>
          </cell>
          <cell r="E320" t="str">
            <v>1.A.5.b  Mobile</v>
          </cell>
          <cell r="F320" t="str">
            <v>Gaseous Fuels</v>
          </cell>
          <cell r="H320" t="str">
            <v>N₂O</v>
          </cell>
          <cell r="I320" t="str">
            <v>kt CO2 equivalent</v>
          </cell>
          <cell r="P320">
            <v>0</v>
          </cell>
          <cell r="Q320">
            <v>0</v>
          </cell>
          <cell r="R320">
            <v>0</v>
          </cell>
        </row>
        <row r="321">
          <cell r="C321" t="str">
            <v>1.A.5.b 1.A.5.b  Mobile: Liquid Fuels (CH₄)</v>
          </cell>
          <cell r="D321" t="str">
            <v>1.A.5.b</v>
          </cell>
          <cell r="E321" t="str">
            <v>1.A.5.b  Mobile</v>
          </cell>
          <cell r="F321" t="str">
            <v>Liquid Fuels</v>
          </cell>
          <cell r="H321" t="str">
            <v>CH₄</v>
          </cell>
          <cell r="I321" t="str">
            <v>kt CO2 equivalent</v>
          </cell>
          <cell r="P321">
            <v>42.016967000000001</v>
          </cell>
          <cell r="Q321">
            <v>3.7692570000000001</v>
          </cell>
          <cell r="R321">
            <v>3.5550609999999998</v>
          </cell>
        </row>
        <row r="322">
          <cell r="C322" t="str">
            <v>1.A.5.b 1.A.5.b  Mobile: Liquid Fuels (CO₂)</v>
          </cell>
          <cell r="D322" t="str">
            <v>1.A.5.b</v>
          </cell>
          <cell r="E322" t="str">
            <v>1.A.5.b  Mobile</v>
          </cell>
          <cell r="F322" t="str">
            <v>Liquid Fuels</v>
          </cell>
          <cell r="H322" t="str">
            <v>CO₂</v>
          </cell>
          <cell r="I322" t="str">
            <v>kt CO2 equivalent</v>
          </cell>
          <cell r="P322">
            <v>8087.862185</v>
          </cell>
          <cell r="Q322">
            <v>2508.6185660000001</v>
          </cell>
          <cell r="R322">
            <v>2722.0279030000002</v>
          </cell>
        </row>
        <row r="323">
          <cell r="C323" t="str">
            <v>1.A.5.b 1.A.5.b  Mobile: Liquid Fuels (N₂O)</v>
          </cell>
          <cell r="D323" t="str">
            <v>1.A.5.b</v>
          </cell>
          <cell r="E323" t="str">
            <v>1.A.5.b  Mobile</v>
          </cell>
          <cell r="F323" t="str">
            <v>Liquid Fuels</v>
          </cell>
          <cell r="H323" t="str">
            <v>N₂O</v>
          </cell>
          <cell r="I323" t="str">
            <v>kt CO2 equivalent</v>
          </cell>
          <cell r="P323">
            <v>113.605028</v>
          </cell>
          <cell r="Q323">
            <v>27.630996</v>
          </cell>
          <cell r="R323">
            <v>27.101067</v>
          </cell>
        </row>
        <row r="324">
          <cell r="C324" t="str">
            <v>1.A.5.b 1.A.5.b  Mobile: Other Fuels (CH₄)</v>
          </cell>
          <cell r="D324" t="str">
            <v>1.A.5.b</v>
          </cell>
          <cell r="E324" t="str">
            <v>1.A.5.b  Mobile</v>
          </cell>
          <cell r="F324" t="str">
            <v>Other Fuels</v>
          </cell>
          <cell r="H324" t="str">
            <v>CH₄</v>
          </cell>
          <cell r="I324" t="str">
            <v>kt CO2 equivalent</v>
          </cell>
          <cell r="P324">
            <v>0</v>
          </cell>
          <cell r="Q324">
            <v>2.8E-5</v>
          </cell>
          <cell r="R324">
            <v>2.5000000000000001E-5</v>
          </cell>
        </row>
        <row r="325">
          <cell r="C325" t="str">
            <v>1.A.5.b 1.A.5.b  Mobile: Other Fuels (CO₂)</v>
          </cell>
          <cell r="D325" t="str">
            <v>1.A.5.b</v>
          </cell>
          <cell r="E325" t="str">
            <v>1.A.5.b  Mobile</v>
          </cell>
          <cell r="F325" t="str">
            <v>Other Fuels</v>
          </cell>
          <cell r="H325" t="str">
            <v>CO₂</v>
          </cell>
          <cell r="I325" t="str">
            <v>kt CO2 equivalent</v>
          </cell>
          <cell r="P325">
            <v>0</v>
          </cell>
          <cell r="Q325">
            <v>0.14793700000000001</v>
          </cell>
          <cell r="R325">
            <v>0.13894999999999999</v>
          </cell>
        </row>
        <row r="326">
          <cell r="C326" t="str">
            <v>1.A.5.b 1.A.5.b  Mobile: Other Fuels (N₂O)</v>
          </cell>
          <cell r="D326" t="str">
            <v>1.A.5.b</v>
          </cell>
          <cell r="E326" t="str">
            <v>1.A.5.b  Mobile</v>
          </cell>
          <cell r="F326" t="str">
            <v>Other Fuels</v>
          </cell>
          <cell r="H326" t="str">
            <v>N₂O</v>
          </cell>
          <cell r="I326" t="str">
            <v>kt CO2 equivalent</v>
          </cell>
          <cell r="P326">
            <v>0</v>
          </cell>
          <cell r="Q326">
            <v>1.7470000000000001E-3</v>
          </cell>
          <cell r="R326">
            <v>1.6479999999999999E-3</v>
          </cell>
        </row>
        <row r="327">
          <cell r="C327" t="str">
            <v>1.A.5.b 1.A.5.b  Mobile: Solid Fuels (CH₄)</v>
          </cell>
          <cell r="D327" t="str">
            <v>1.A.5.b</v>
          </cell>
          <cell r="E327" t="str">
            <v>1.A.5.b  Mobile</v>
          </cell>
          <cell r="F327" t="str">
            <v>Solid Fuels</v>
          </cell>
          <cell r="H327" t="str">
            <v>CH₄</v>
          </cell>
          <cell r="I327" t="str">
            <v>kt CO2 equivalent</v>
          </cell>
          <cell r="P327">
            <v>0</v>
          </cell>
          <cell r="Q327">
            <v>0</v>
          </cell>
          <cell r="R327">
            <v>0</v>
          </cell>
        </row>
        <row r="328">
          <cell r="C328" t="str">
            <v>1.A.5.b 1.A.5.b  Mobile: Solid Fuels (CO₂)</v>
          </cell>
          <cell r="D328" t="str">
            <v>1.A.5.b</v>
          </cell>
          <cell r="E328" t="str">
            <v>1.A.5.b  Mobile</v>
          </cell>
          <cell r="F328" t="str">
            <v>Solid Fuels</v>
          </cell>
          <cell r="H328" t="str">
            <v>CO₂</v>
          </cell>
          <cell r="I328" t="str">
            <v>kt CO2 equivalent</v>
          </cell>
          <cell r="P328">
            <v>0</v>
          </cell>
          <cell r="Q328">
            <v>0</v>
          </cell>
          <cell r="R328">
            <v>0</v>
          </cell>
        </row>
        <row r="329">
          <cell r="C329" t="str">
            <v>1.A.5.b 1.A.5.b  Mobile: Solid Fuels (N₂O)</v>
          </cell>
          <cell r="D329" t="str">
            <v>1.A.5.b</v>
          </cell>
          <cell r="E329" t="str">
            <v>1.A.5.b  Mobile</v>
          </cell>
          <cell r="F329" t="str">
            <v>Solid Fuels</v>
          </cell>
          <cell r="H329" t="str">
            <v>N₂O</v>
          </cell>
          <cell r="I329" t="str">
            <v>kt CO2 equivalent</v>
          </cell>
          <cell r="P329">
            <v>0</v>
          </cell>
          <cell r="Q329">
            <v>0</v>
          </cell>
          <cell r="R329">
            <v>0</v>
          </cell>
        </row>
        <row r="330">
          <cell r="C330" t="str">
            <v>1.B.1.a 1.B.1.a. Coal mining and handling: no classification (CH₄)</v>
          </cell>
          <cell r="D330" t="str">
            <v>1.B.1.a</v>
          </cell>
          <cell r="E330" t="str">
            <v>1.B.1.a. Coal mining and handling</v>
          </cell>
          <cell r="F330" t="str">
            <v>no classification</v>
          </cell>
          <cell r="H330" t="str">
            <v>CH₄</v>
          </cell>
          <cell r="I330" t="str">
            <v>kt CO2 equivalent</v>
          </cell>
          <cell r="P330">
            <v>82199.204255999997</v>
          </cell>
          <cell r="Q330">
            <v>23650.831317</v>
          </cell>
          <cell r="R330">
            <v>21939.418626999999</v>
          </cell>
        </row>
        <row r="331">
          <cell r="C331" t="str">
            <v>1.B.1.a 1.B.1.a. Coal mining and handling: no classification (CO₂)</v>
          </cell>
          <cell r="D331" t="str">
            <v>1.B.1.a</v>
          </cell>
          <cell r="E331" t="str">
            <v>1.B.1.a. Coal mining and handling</v>
          </cell>
          <cell r="F331" t="str">
            <v>no classification</v>
          </cell>
          <cell r="H331" t="str">
            <v>CO₂</v>
          </cell>
          <cell r="I331" t="str">
            <v>kt CO2 equivalent</v>
          </cell>
          <cell r="P331">
            <v>664.93953799999997</v>
          </cell>
          <cell r="Q331">
            <v>165.52690100000001</v>
          </cell>
          <cell r="R331">
            <v>149.178054</v>
          </cell>
        </row>
        <row r="332">
          <cell r="C332" t="str">
            <v>1.B.1.a 1.B.1.a. Coal mining and handling: no classification (N₂O)</v>
          </cell>
          <cell r="D332" t="str">
            <v>1.B.1.a</v>
          </cell>
          <cell r="E332" t="str">
            <v>1.B.1.a. Coal mining and handling</v>
          </cell>
          <cell r="F332" t="str">
            <v>no classification</v>
          </cell>
          <cell r="H332" t="str">
            <v>N₂O</v>
          </cell>
          <cell r="I332" t="str">
            <v>kt CO2 equivalent</v>
          </cell>
          <cell r="P332">
            <v>0</v>
          </cell>
          <cell r="Q332">
            <v>0</v>
          </cell>
          <cell r="R332">
            <v>0</v>
          </cell>
        </row>
        <row r="333">
          <cell r="C333" t="str">
            <v>1.B.1.b 1.B.1.b. Fuel transformation: no classification (CH₄)</v>
          </cell>
          <cell r="D333" t="str">
            <v>1.B.1.b</v>
          </cell>
          <cell r="E333" t="str">
            <v>1.B.1.b. Fuel transformation</v>
          </cell>
          <cell r="F333" t="str">
            <v>no classification</v>
          </cell>
          <cell r="H333" t="str">
            <v>CH₄</v>
          </cell>
          <cell r="I333" t="str">
            <v>kt CO2 equivalent</v>
          </cell>
          <cell r="P333">
            <v>274.48101400000002</v>
          </cell>
          <cell r="Q333">
            <v>65.532157999999995</v>
          </cell>
          <cell r="R333">
            <v>64.373861000000005</v>
          </cell>
        </row>
        <row r="334">
          <cell r="C334" t="str">
            <v>1.B.1.b 1.B.1.b. Fuel transformation: no classification (CO₂)</v>
          </cell>
          <cell r="D334" t="str">
            <v>1.B.1.b</v>
          </cell>
          <cell r="E334" t="str">
            <v>1.B.1.b. Fuel transformation</v>
          </cell>
          <cell r="F334" t="str">
            <v>no classification</v>
          </cell>
          <cell r="H334" t="str">
            <v>CO₂</v>
          </cell>
          <cell r="I334" t="str">
            <v>kt CO2 equivalent</v>
          </cell>
          <cell r="P334">
            <v>6133.7941449999998</v>
          </cell>
          <cell r="Q334">
            <v>2973.170944</v>
          </cell>
          <cell r="R334">
            <v>2800.5672330000002</v>
          </cell>
        </row>
        <row r="335">
          <cell r="C335" t="str">
            <v>1.B.1.b 1.B.1.b. Fuel transformation: no classification (N₂O)</v>
          </cell>
          <cell r="D335" t="str">
            <v>1.B.1.b</v>
          </cell>
          <cell r="E335" t="str">
            <v>1.B.1.b. Fuel transformation</v>
          </cell>
          <cell r="F335" t="str">
            <v>no classification</v>
          </cell>
          <cell r="H335" t="str">
            <v>N₂O</v>
          </cell>
          <cell r="I335" t="str">
            <v>kt CO2 equivalent</v>
          </cell>
          <cell r="P335">
            <v>6.3600000000000004E-2</v>
          </cell>
          <cell r="Q335">
            <v>0.127244</v>
          </cell>
          <cell r="R335">
            <v>0.134632</v>
          </cell>
        </row>
        <row r="336">
          <cell r="C336" t="str">
            <v>1.B.1.c 1.B.1.c  Other: no classification (CH₄)</v>
          </cell>
          <cell r="D336" t="str">
            <v>1.B.1.c</v>
          </cell>
          <cell r="E336" t="str">
            <v>1.B.1.c  Other</v>
          </cell>
          <cell r="F336" t="str">
            <v>no classification</v>
          </cell>
          <cell r="H336" t="str">
            <v>CH₄</v>
          </cell>
          <cell r="I336" t="str">
            <v>kt CO2 equivalent</v>
          </cell>
          <cell r="P336">
            <v>126.538332</v>
          </cell>
          <cell r="Q336">
            <v>94.831269000000006</v>
          </cell>
          <cell r="R336">
            <v>85.044985999999994</v>
          </cell>
        </row>
        <row r="337">
          <cell r="C337" t="str">
            <v>1.B.1.c 1.B.1.c  Other: no classification (CO₂)</v>
          </cell>
          <cell r="D337" t="str">
            <v>1.B.1.c</v>
          </cell>
          <cell r="E337" t="str">
            <v>1.B.1.c  Other</v>
          </cell>
          <cell r="F337" t="str">
            <v>no classification</v>
          </cell>
          <cell r="H337" t="str">
            <v>CO₂</v>
          </cell>
          <cell r="I337" t="str">
            <v>kt CO2 equivalent</v>
          </cell>
          <cell r="P337">
            <v>6.9239560000000004</v>
          </cell>
          <cell r="Q337">
            <v>53.927185000000001</v>
          </cell>
          <cell r="R337">
            <v>56.011378000000001</v>
          </cell>
        </row>
        <row r="338">
          <cell r="C338" t="str">
            <v>1.B.1.c 1.B.1.c  Other: no classification (N₂O)</v>
          </cell>
          <cell r="D338" t="str">
            <v>1.B.1.c</v>
          </cell>
          <cell r="E338" t="str">
            <v>1.B.1.c  Other</v>
          </cell>
          <cell r="F338" t="str">
            <v>no classification</v>
          </cell>
          <cell r="H338" t="str">
            <v>N₂O</v>
          </cell>
          <cell r="I338" t="str">
            <v>kt CO2 equivalent</v>
          </cell>
          <cell r="P338">
            <v>3.0599999999999998E-3</v>
          </cell>
          <cell r="Q338">
            <v>5.3530000000000001E-3</v>
          </cell>
          <cell r="R338">
            <v>2.9420000000000002E-3</v>
          </cell>
        </row>
        <row r="339">
          <cell r="C339" t="str">
            <v>1.B.2.a 1.B.2.a. Oil: no classification (CH₄)</v>
          </cell>
          <cell r="D339" t="str">
            <v>1.B.2.a</v>
          </cell>
          <cell r="E339" t="str">
            <v>1.B.2.a. Oil</v>
          </cell>
          <cell r="F339" t="str">
            <v>no classification</v>
          </cell>
          <cell r="H339" t="str">
            <v>CH₄</v>
          </cell>
          <cell r="I339" t="str">
            <v>kt CO2 equivalent</v>
          </cell>
          <cell r="P339">
            <v>6993.0494209999997</v>
          </cell>
          <cell r="Q339">
            <v>764.83641699999998</v>
          </cell>
          <cell r="R339">
            <v>728.22979099999998</v>
          </cell>
        </row>
        <row r="340">
          <cell r="C340" t="str">
            <v>1.B.2.a 1.B.2.a. Oil: no classification (CO₂)</v>
          </cell>
          <cell r="D340" t="str">
            <v>1.B.2.a</v>
          </cell>
          <cell r="E340" t="str">
            <v>1.B.2.a. Oil</v>
          </cell>
          <cell r="F340" t="str">
            <v>no classification</v>
          </cell>
          <cell r="H340" t="str">
            <v>CO₂</v>
          </cell>
          <cell r="I340" t="str">
            <v>kt CO2 equivalent</v>
          </cell>
          <cell r="P340">
            <v>8632.9226569999992</v>
          </cell>
          <cell r="Q340">
            <v>9709.0334650000004</v>
          </cell>
          <cell r="R340">
            <v>8941.2186170000004</v>
          </cell>
        </row>
        <row r="341">
          <cell r="C341" t="str">
            <v>1.B.2.a 1.B.2.a. Oil: no classification (N₂O)</v>
          </cell>
          <cell r="D341" t="str">
            <v>1.B.2.a</v>
          </cell>
          <cell r="E341" t="str">
            <v>1.B.2.a. Oil</v>
          </cell>
          <cell r="F341" t="str">
            <v>no classification</v>
          </cell>
          <cell r="H341" t="str">
            <v>N₂O</v>
          </cell>
          <cell r="I341" t="str">
            <v>kt CO2 equivalent</v>
          </cell>
          <cell r="P341">
            <v>22.253330999999999</v>
          </cell>
          <cell r="Q341">
            <v>5.3480759999999998</v>
          </cell>
          <cell r="R341">
            <v>5.4812649999999996</v>
          </cell>
        </row>
        <row r="342">
          <cell r="C342" t="str">
            <v>1.B.2.b 1.B.2.b. Natural gas: no classification (CH₄)</v>
          </cell>
          <cell r="D342" t="str">
            <v>1.B.2.b</v>
          </cell>
          <cell r="E342" t="str">
            <v>1.B.2.b. Natural gas</v>
          </cell>
          <cell r="F342" t="str">
            <v>no classification</v>
          </cell>
          <cell r="H342" t="str">
            <v>CH₄</v>
          </cell>
          <cell r="I342" t="str">
            <v>kt CO2 equivalent</v>
          </cell>
          <cell r="P342">
            <v>47005.225566000001</v>
          </cell>
          <cell r="Q342">
            <v>12171.307138</v>
          </cell>
          <cell r="R342">
            <v>11275.100187</v>
          </cell>
        </row>
        <row r="343">
          <cell r="C343" t="str">
            <v>1.B.2.b 1.B.2.b. Natural gas: no classification (CO₂)</v>
          </cell>
          <cell r="D343" t="str">
            <v>1.B.2.b</v>
          </cell>
          <cell r="E343" t="str">
            <v>1.B.2.b. Natural gas</v>
          </cell>
          <cell r="F343" t="str">
            <v>no classification</v>
          </cell>
          <cell r="H343" t="str">
            <v>CO₂</v>
          </cell>
          <cell r="I343" t="str">
            <v>kt CO2 equivalent</v>
          </cell>
          <cell r="P343">
            <v>2385.4393960000002</v>
          </cell>
          <cell r="Q343">
            <v>911.09096199999999</v>
          </cell>
          <cell r="R343">
            <v>747.68563800000004</v>
          </cell>
        </row>
        <row r="344">
          <cell r="C344" t="str">
            <v>1.B.2.c 1.B.2.c. Venting and flaring: no classification (CH₄)</v>
          </cell>
          <cell r="D344" t="str">
            <v>1.B.2.c</v>
          </cell>
          <cell r="E344" t="str">
            <v>1.B.2.c. Venting and flaring</v>
          </cell>
          <cell r="F344" t="str">
            <v>no classification</v>
          </cell>
          <cell r="H344" t="str">
            <v>CH₄</v>
          </cell>
          <cell r="I344" t="str">
            <v>kt CO2 equivalent</v>
          </cell>
          <cell r="P344">
            <v>6665.3254800000004</v>
          </cell>
          <cell r="Q344">
            <v>2670.5932670000002</v>
          </cell>
          <cell r="R344">
            <v>2613.5218749999999</v>
          </cell>
        </row>
        <row r="345">
          <cell r="C345" t="str">
            <v>1.B.2.c 1.B.2.c. Venting and flaring: no classification (CO₂)</v>
          </cell>
          <cell r="D345" t="str">
            <v>1.B.2.c</v>
          </cell>
          <cell r="E345" t="str">
            <v>1.B.2.c. Venting and flaring</v>
          </cell>
          <cell r="F345" t="str">
            <v>no classification</v>
          </cell>
          <cell r="H345" t="str">
            <v>CO₂</v>
          </cell>
          <cell r="I345" t="str">
            <v>kt CO2 equivalent</v>
          </cell>
          <cell r="P345">
            <v>4724.196535</v>
          </cell>
          <cell r="Q345">
            <v>2520.1609520000002</v>
          </cell>
          <cell r="R345">
            <v>2434.7545279999999</v>
          </cell>
        </row>
        <row r="346">
          <cell r="C346" t="str">
            <v>1.B.2.c 1.B.2.c. Venting and flaring: no classification (N₂O)</v>
          </cell>
          <cell r="D346" t="str">
            <v>1.B.2.c</v>
          </cell>
          <cell r="E346" t="str">
            <v>1.B.2.c. Venting and flaring</v>
          </cell>
          <cell r="F346" t="str">
            <v>no classification</v>
          </cell>
          <cell r="H346" t="str">
            <v>N₂O</v>
          </cell>
          <cell r="I346" t="str">
            <v>kt CO2 equivalent</v>
          </cell>
          <cell r="P346">
            <v>14.228382</v>
          </cell>
          <cell r="Q346">
            <v>8.1973160000000007</v>
          </cell>
          <cell r="R346">
            <v>8.3589380000000002</v>
          </cell>
        </row>
        <row r="347">
          <cell r="C347" t="str">
            <v>1.B.2.d 1.B.2.d  Other: no classification (CH₄)</v>
          </cell>
          <cell r="D347" t="str">
            <v>1.B.2.d</v>
          </cell>
          <cell r="E347" t="str">
            <v>1.B.2.d  Other</v>
          </cell>
          <cell r="F347" t="str">
            <v>no classification</v>
          </cell>
          <cell r="H347" t="str">
            <v>CH₄</v>
          </cell>
          <cell r="I347" t="str">
            <v>kt CO2 equivalent</v>
          </cell>
          <cell r="P347">
            <v>361.61620499999998</v>
          </cell>
          <cell r="Q347">
            <v>563.76664600000004</v>
          </cell>
          <cell r="R347">
            <v>543.687003</v>
          </cell>
        </row>
        <row r="348">
          <cell r="C348" t="str">
            <v>1.B.2.d 1.B.2.d  Other: no classification (CO₂)</v>
          </cell>
          <cell r="D348" t="str">
            <v>1.B.2.d</v>
          </cell>
          <cell r="E348" t="str">
            <v>1.B.2.d  Other</v>
          </cell>
          <cell r="F348" t="str">
            <v>no classification</v>
          </cell>
          <cell r="H348" t="str">
            <v>CO₂</v>
          </cell>
          <cell r="I348" t="str">
            <v>kt CO2 equivalent</v>
          </cell>
          <cell r="P348">
            <v>682.33220300000005</v>
          </cell>
          <cell r="Q348">
            <v>2047.9600439999999</v>
          </cell>
          <cell r="R348">
            <v>1789.413832</v>
          </cell>
        </row>
        <row r="349">
          <cell r="C349" t="str">
            <v>1.B.2.d 1.B.2.d  Other: no classification (N₂O)</v>
          </cell>
          <cell r="D349" t="str">
            <v>1.B.2.d</v>
          </cell>
          <cell r="E349" t="str">
            <v>1.B.2.d  Other</v>
          </cell>
          <cell r="F349" t="str">
            <v>no classification</v>
          </cell>
          <cell r="H349" t="str">
            <v>N₂O</v>
          </cell>
          <cell r="I349" t="str">
            <v>kt CO2 equivalent</v>
          </cell>
          <cell r="P349">
            <v>9.507498</v>
          </cell>
          <cell r="Q349">
            <v>7.2292529999999999</v>
          </cell>
          <cell r="R349">
            <v>6.8081170000000002</v>
          </cell>
        </row>
        <row r="350">
          <cell r="C350" t="str">
            <v>1.C 1.C. CO₂ transport and storage: Fuels (CO₂)</v>
          </cell>
          <cell r="D350" t="str">
            <v>1.C</v>
          </cell>
          <cell r="E350" t="str">
            <v>1.C. CO₂ transport and storage</v>
          </cell>
          <cell r="F350" t="str">
            <v>Fuels</v>
          </cell>
          <cell r="H350" t="str">
            <v>CO₂</v>
          </cell>
          <cell r="I350" t="str">
            <v>kt CO2 equivalent</v>
          </cell>
          <cell r="P350">
            <v>0</v>
          </cell>
          <cell r="Q350">
            <v>0</v>
          </cell>
          <cell r="R350">
            <v>0</v>
          </cell>
        </row>
        <row r="351">
          <cell r="C351" t="str">
            <v>2.A.1 2.A.1. Cement production: no classification (CO₂)</v>
          </cell>
          <cell r="D351" t="str">
            <v>2.A.1</v>
          </cell>
          <cell r="E351" t="str">
            <v>2.A.1. Cement production</v>
          </cell>
          <cell r="F351" t="str">
            <v>no classification</v>
          </cell>
          <cell r="H351" t="str">
            <v>CO₂</v>
          </cell>
          <cell r="I351" t="str">
            <v>kt CO2 equivalent</v>
          </cell>
          <cell r="P351">
            <v>95236.580612000005</v>
          </cell>
          <cell r="Q351">
            <v>67427.730148999995</v>
          </cell>
          <cell r="R351">
            <v>61197.751642000003</v>
          </cell>
        </row>
        <row r="352">
          <cell r="C352" t="str">
            <v>2.A.2 2.A.2. Lime production: no classification (CO₂)</v>
          </cell>
          <cell r="D352" t="str">
            <v>2.A.2</v>
          </cell>
          <cell r="E352" t="str">
            <v>2.A.2. Lime production</v>
          </cell>
          <cell r="F352" t="str">
            <v>no classification</v>
          </cell>
          <cell r="H352" t="str">
            <v>CO₂</v>
          </cell>
          <cell r="I352" t="str">
            <v>kt CO2 equivalent</v>
          </cell>
          <cell r="P352">
            <v>23924.125035000001</v>
          </cell>
          <cell r="Q352">
            <v>15922.637699999999</v>
          </cell>
          <cell r="R352">
            <v>14275.046414</v>
          </cell>
        </row>
        <row r="353">
          <cell r="C353" t="str">
            <v>2.A.3 2.A.3. Glass production: no classification (CO₂)</v>
          </cell>
          <cell r="D353" t="str">
            <v>2.A.3</v>
          </cell>
          <cell r="E353" t="str">
            <v>2.A.3. Glass production</v>
          </cell>
          <cell r="F353" t="str">
            <v>no classification</v>
          </cell>
          <cell r="H353" t="str">
            <v>CO₂</v>
          </cell>
          <cell r="I353" t="str">
            <v>kt CO2 equivalent</v>
          </cell>
          <cell r="P353">
            <v>3845.1987439999998</v>
          </cell>
          <cell r="Q353">
            <v>3921.2403650000001</v>
          </cell>
          <cell r="R353">
            <v>3537.088315</v>
          </cell>
        </row>
        <row r="354">
          <cell r="C354" t="str">
            <v>2.A.4 2.A.4. Other process uses of carbonates: no classification (CO₂)</v>
          </cell>
          <cell r="D354" t="str">
            <v>2.A.4</v>
          </cell>
          <cell r="E354" t="str">
            <v>2.A.4. Other process uses of carbonates</v>
          </cell>
          <cell r="F354" t="str">
            <v>no classification</v>
          </cell>
          <cell r="H354" t="str">
            <v>CO₂</v>
          </cell>
          <cell r="I354" t="str">
            <v>kt CO2 equivalent</v>
          </cell>
          <cell r="P354">
            <v>11068.341995000001</v>
          </cell>
          <cell r="Q354">
            <v>10267.100799</v>
          </cell>
          <cell r="R354">
            <v>7876.5960960000002</v>
          </cell>
        </row>
        <row r="355">
          <cell r="C355" t="str">
            <v>2.B.1 2.B.1. Ammonia production: no classification (CH₄)</v>
          </cell>
          <cell r="D355" t="str">
            <v>2.B.1</v>
          </cell>
          <cell r="E355" t="str">
            <v>2.B.1. Ammonia production</v>
          </cell>
          <cell r="F355" t="str">
            <v>no classification</v>
          </cell>
          <cell r="H355" t="str">
            <v>CH₄</v>
          </cell>
          <cell r="I355" t="str">
            <v>kt CO2 equivalent</v>
          </cell>
          <cell r="P355">
            <v>2.0627140000000002</v>
          </cell>
          <cell r="Q355">
            <v>1.735333</v>
          </cell>
          <cell r="R355">
            <v>2.5321669999999998</v>
          </cell>
        </row>
        <row r="356">
          <cell r="C356" t="str">
            <v>2.B.1 2.B.1. Ammonia production: no classification (CO₂)</v>
          </cell>
          <cell r="D356" t="str">
            <v>2.B.1</v>
          </cell>
          <cell r="E356" t="str">
            <v>2.B.1. Ammonia production</v>
          </cell>
          <cell r="F356" t="str">
            <v>no classification</v>
          </cell>
          <cell r="H356" t="str">
            <v>CO₂</v>
          </cell>
          <cell r="I356" t="str">
            <v>kt CO2 equivalent</v>
          </cell>
          <cell r="P356">
            <v>31624.058883000002</v>
          </cell>
          <cell r="Q356">
            <v>14538.826553000001</v>
          </cell>
          <cell r="R356">
            <v>13812.776261000001</v>
          </cell>
        </row>
        <row r="357">
          <cell r="C357" t="str">
            <v>2.B.1 2.B.1. Ammonia production: no classification (N₂O)</v>
          </cell>
          <cell r="D357" t="str">
            <v>2.B.1</v>
          </cell>
          <cell r="E357" t="str">
            <v>2.B.1. Ammonia production</v>
          </cell>
          <cell r="F357" t="str">
            <v>no classification</v>
          </cell>
          <cell r="H357" t="str">
            <v>N₂O</v>
          </cell>
          <cell r="I357" t="str">
            <v>kt CO2 equivalent</v>
          </cell>
          <cell r="P357">
            <v>0.286937</v>
          </cell>
          <cell r="Q357">
            <v>0.35420400000000002</v>
          </cell>
          <cell r="R357">
            <v>0.32660099999999997</v>
          </cell>
        </row>
        <row r="358">
          <cell r="C358" t="str">
            <v>2.B.10 2.B.10. Other: no classification (CH₄)</v>
          </cell>
          <cell r="D358" t="str">
            <v>2.B.10</v>
          </cell>
          <cell r="E358" t="str">
            <v>2.B.10. Other</v>
          </cell>
          <cell r="F358" t="str">
            <v>no classification</v>
          </cell>
          <cell r="H358" t="str">
            <v>CH₄</v>
          </cell>
          <cell r="I358" t="str">
            <v>kt CO2 equivalent</v>
          </cell>
          <cell r="P358">
            <v>108.388626</v>
          </cell>
          <cell r="Q358">
            <v>103.114918</v>
          </cell>
          <cell r="R358">
            <v>102.14792199999999</v>
          </cell>
        </row>
        <row r="359">
          <cell r="C359" t="str">
            <v>2.B.10 2.B.10. Other: no classification (CO₂)</v>
          </cell>
          <cell r="D359" t="str">
            <v>2.B.10</v>
          </cell>
          <cell r="E359" t="str">
            <v>2.B.10. Other</v>
          </cell>
          <cell r="F359" t="str">
            <v>no classification</v>
          </cell>
          <cell r="H359" t="str">
            <v>CO₂</v>
          </cell>
          <cell r="I359" t="str">
            <v>kt CO2 equivalent</v>
          </cell>
          <cell r="P359">
            <v>9169.4609349999992</v>
          </cell>
          <cell r="Q359">
            <v>14384.072480000001</v>
          </cell>
          <cell r="R359">
            <v>13926.691239</v>
          </cell>
        </row>
        <row r="360">
          <cell r="C360" t="str">
            <v>2.B.10 2.B.10. Other: no classification (HFCs)</v>
          </cell>
          <cell r="D360" t="str">
            <v>2.B.10</v>
          </cell>
          <cell r="E360" t="str">
            <v>2.B.10. Other</v>
          </cell>
          <cell r="F360" t="str">
            <v>no classification</v>
          </cell>
          <cell r="H360" t="str">
            <v>HFCs</v>
          </cell>
          <cell r="I360" t="str">
            <v>kt CO2 equivalent</v>
          </cell>
          <cell r="P360">
            <v>0</v>
          </cell>
          <cell r="Q360">
            <v>0</v>
          </cell>
          <cell r="R360">
            <v>0</v>
          </cell>
        </row>
        <row r="361">
          <cell r="C361" t="str">
            <v>2.B.10 2.B.10. Other: no classification (N₂O)</v>
          </cell>
          <cell r="D361" t="str">
            <v>2.B.10</v>
          </cell>
          <cell r="E361" t="str">
            <v>2.B.10. Other</v>
          </cell>
          <cell r="F361" t="str">
            <v>no classification</v>
          </cell>
          <cell r="H361" t="str">
            <v>N₂O</v>
          </cell>
          <cell r="I361" t="str">
            <v>kt CO2 equivalent</v>
          </cell>
          <cell r="P361">
            <v>745.73012100000005</v>
          </cell>
          <cell r="Q361">
            <v>483.28483</v>
          </cell>
          <cell r="R361">
            <v>437.77098100000001</v>
          </cell>
        </row>
        <row r="362">
          <cell r="C362" t="str">
            <v>2.B.10 2.B.10. Other: no classification (NF₃)</v>
          </cell>
          <cell r="D362" t="str">
            <v>2.B.10</v>
          </cell>
          <cell r="E362" t="str">
            <v>2.B.10. Other</v>
          </cell>
          <cell r="F362" t="str">
            <v>no classification</v>
          </cell>
          <cell r="H362" t="str">
            <v>NF₃</v>
          </cell>
          <cell r="I362" t="str">
            <v>kt CO2 equivalent</v>
          </cell>
          <cell r="P362">
            <v>0</v>
          </cell>
          <cell r="Q362">
            <v>0</v>
          </cell>
          <cell r="R362">
            <v>0</v>
          </cell>
        </row>
        <row r="363">
          <cell r="C363" t="str">
            <v>2.B.10 2.B.10. Other: no classification (PFCs)</v>
          </cell>
          <cell r="D363" t="str">
            <v>2.B.10</v>
          </cell>
          <cell r="E363" t="str">
            <v>2.B.10. Other</v>
          </cell>
          <cell r="F363" t="str">
            <v>no classification</v>
          </cell>
          <cell r="H363" t="str">
            <v>PFCs</v>
          </cell>
          <cell r="I363" t="str">
            <v>kt CO2 equivalent</v>
          </cell>
          <cell r="P363">
            <v>0</v>
          </cell>
          <cell r="Q363">
            <v>0</v>
          </cell>
          <cell r="R363">
            <v>0</v>
          </cell>
        </row>
        <row r="364">
          <cell r="C364" t="str">
            <v>2.B.10 2.B.10. Other: no classification (SF₆)</v>
          </cell>
          <cell r="D364" t="str">
            <v>2.B.10</v>
          </cell>
          <cell r="E364" t="str">
            <v>2.B.10. Other</v>
          </cell>
          <cell r="F364" t="str">
            <v>no classification</v>
          </cell>
          <cell r="H364" t="str">
            <v>SF₆</v>
          </cell>
          <cell r="I364" t="str">
            <v>kt CO2 equivalent</v>
          </cell>
          <cell r="P364">
            <v>0</v>
          </cell>
          <cell r="Q364">
            <v>0</v>
          </cell>
          <cell r="R364">
            <v>0</v>
          </cell>
        </row>
        <row r="365">
          <cell r="C365" t="str">
            <v>2.B.10 2.B.10. Other: no classification (Unspecified mix of HFCs and PFCs)</v>
          </cell>
          <cell r="D365" t="str">
            <v>2.B.10</v>
          </cell>
          <cell r="E365" t="str">
            <v>2.B.10. Other</v>
          </cell>
          <cell r="F365" t="str">
            <v>no classification</v>
          </cell>
          <cell r="H365" t="str">
            <v>Unspecified mix of HFCs and PFCs</v>
          </cell>
          <cell r="I365" t="str">
            <v>kt CO2 equivalent</v>
          </cell>
          <cell r="P365">
            <v>0</v>
          </cell>
          <cell r="Q365">
            <v>0</v>
          </cell>
          <cell r="R365">
            <v>0</v>
          </cell>
        </row>
        <row r="366">
          <cell r="C366" t="str">
            <v>2.B.2 2.B.2. Nitric acid production: no classification (N₂O)</v>
          </cell>
          <cell r="D366" t="str">
            <v>2.B.2</v>
          </cell>
          <cell r="E366" t="str">
            <v>2.B.2. Nitric acid production</v>
          </cell>
          <cell r="F366" t="str">
            <v>no classification</v>
          </cell>
          <cell r="H366" t="str">
            <v>N₂O</v>
          </cell>
          <cell r="I366" t="str">
            <v>kt CO2 equivalent</v>
          </cell>
          <cell r="P366">
            <v>40775.742116000001</v>
          </cell>
          <cell r="Q366">
            <v>1871.8411040000001</v>
          </cell>
          <cell r="R366">
            <v>1533.543527</v>
          </cell>
        </row>
        <row r="367">
          <cell r="C367" t="str">
            <v>2.B.3 2.B.3. Adipic acid production: no classification (CO₂)</v>
          </cell>
          <cell r="D367" t="str">
            <v>2.B.3</v>
          </cell>
          <cell r="E367" t="str">
            <v>2.B.3. Adipic acid production</v>
          </cell>
          <cell r="F367" t="str">
            <v>no classification</v>
          </cell>
          <cell r="H367" t="str">
            <v>CO₂</v>
          </cell>
          <cell r="I367" t="str">
            <v>kt CO2 equivalent</v>
          </cell>
          <cell r="P367">
            <v>26.459472000000002</v>
          </cell>
          <cell r="Q367">
            <v>15.887077</v>
          </cell>
          <cell r="R367">
            <v>12.157838999999999</v>
          </cell>
        </row>
        <row r="368">
          <cell r="C368" t="str">
            <v>2.B.3 2.B.3. Adipic acid production: no classification (N₂O)</v>
          </cell>
          <cell r="D368" t="str">
            <v>2.B.3</v>
          </cell>
          <cell r="E368" t="str">
            <v>2.B.3. Adipic acid production</v>
          </cell>
          <cell r="F368" t="str">
            <v>no classification</v>
          </cell>
          <cell r="H368" t="str">
            <v>N₂O</v>
          </cell>
          <cell r="I368" t="str">
            <v>kt CO2 equivalent</v>
          </cell>
          <cell r="P368">
            <v>33557.616270999999</v>
          </cell>
          <cell r="Q368">
            <v>79.139026999999999</v>
          </cell>
          <cell r="R368">
            <v>66.026703999999995</v>
          </cell>
        </row>
        <row r="369">
          <cell r="C369" t="str">
            <v>2.B.4 2.B.4. Caprolactam, glyoxal and glyoxylic acid production: no classification (CO₂)</v>
          </cell>
          <cell r="D369" t="str">
            <v>2.B.4</v>
          </cell>
          <cell r="E369" t="str">
            <v>2.B.4. Caprolactam, glyoxal and glyoxylic acid production</v>
          </cell>
          <cell r="F369" t="str">
            <v>no classification</v>
          </cell>
          <cell r="H369" t="str">
            <v>CO₂</v>
          </cell>
          <cell r="I369" t="str">
            <v>kt CO2 equivalent</v>
          </cell>
          <cell r="P369">
            <v>0</v>
          </cell>
          <cell r="Q369">
            <v>0</v>
          </cell>
          <cell r="R369">
            <v>0</v>
          </cell>
        </row>
        <row r="370">
          <cell r="C370" t="str">
            <v>2.B.4 2.B.4. Caprolactam, glyoxal and glyoxylic acid production: no classification (N₂O)</v>
          </cell>
          <cell r="D370" t="str">
            <v>2.B.4</v>
          </cell>
          <cell r="E370" t="str">
            <v>2.B.4. Caprolactam, glyoxal and glyoxylic acid production</v>
          </cell>
          <cell r="F370" t="str">
            <v>no classification</v>
          </cell>
          <cell r="H370" t="str">
            <v>N₂O</v>
          </cell>
          <cell r="I370" t="str">
            <v>kt CO2 equivalent</v>
          </cell>
          <cell r="P370">
            <v>3769.6516580000002</v>
          </cell>
          <cell r="Q370">
            <v>751.77788999999996</v>
          </cell>
          <cell r="R370">
            <v>508.65790399999997</v>
          </cell>
        </row>
        <row r="371">
          <cell r="C371" t="str">
            <v>2.B.5 2.B.5. Carbide production: no classification (CH₄)</v>
          </cell>
          <cell r="D371" t="str">
            <v>2.B.5</v>
          </cell>
          <cell r="E371" t="str">
            <v>2.B.5. Carbide production</v>
          </cell>
          <cell r="F371" t="str">
            <v>no classification</v>
          </cell>
          <cell r="H371" t="str">
            <v>CH₄</v>
          </cell>
          <cell r="I371" t="str">
            <v>kt CO2 equivalent</v>
          </cell>
          <cell r="P371">
            <v>6.2375369999999997</v>
          </cell>
          <cell r="Q371">
            <v>8.2622630000000008</v>
          </cell>
          <cell r="R371">
            <v>4.6263870000000002</v>
          </cell>
        </row>
        <row r="372">
          <cell r="C372" t="str">
            <v>2.B.5 2.B.5. Carbide production: no classification (CO₂)</v>
          </cell>
          <cell r="D372" t="str">
            <v>2.B.5</v>
          </cell>
          <cell r="E372" t="str">
            <v>2.B.5. Carbide production</v>
          </cell>
          <cell r="F372" t="str">
            <v>no classification</v>
          </cell>
          <cell r="H372" t="str">
            <v>CO₂</v>
          </cell>
          <cell r="I372" t="str">
            <v>kt CO2 equivalent</v>
          </cell>
          <cell r="P372">
            <v>1798.9278099999999</v>
          </cell>
          <cell r="Q372">
            <v>149.71116000000001</v>
          </cell>
          <cell r="R372">
            <v>135.78626700000001</v>
          </cell>
        </row>
        <row r="373">
          <cell r="C373" t="str">
            <v>2.B.6 2.B.6. Titanium dioxide production: no classification (CO₂)</v>
          </cell>
          <cell r="D373" t="str">
            <v>2.B.6</v>
          </cell>
          <cell r="E373" t="str">
            <v>2.B.6. Titanium dioxide production</v>
          </cell>
          <cell r="F373" t="str">
            <v>no classification</v>
          </cell>
          <cell r="H373" t="str">
            <v>CO₂</v>
          </cell>
          <cell r="I373" t="str">
            <v>kt CO2 equivalent</v>
          </cell>
          <cell r="P373">
            <v>21.534946000000001</v>
          </cell>
          <cell r="Q373">
            <v>126.98302099999999</v>
          </cell>
          <cell r="R373">
            <v>87.132237000000003</v>
          </cell>
        </row>
        <row r="374">
          <cell r="C374" t="str">
            <v>2.B.7 2.B.7. Soda ash production: no classification (CO₂)</v>
          </cell>
          <cell r="D374" t="str">
            <v>2.B.7</v>
          </cell>
          <cell r="E374" t="str">
            <v>2.B.7. Soda ash production</v>
          </cell>
          <cell r="F374" t="str">
            <v>no classification</v>
          </cell>
          <cell r="H374" t="str">
            <v>CO₂</v>
          </cell>
          <cell r="I374" t="str">
            <v>kt CO2 equivalent</v>
          </cell>
          <cell r="P374">
            <v>1965.9743020000001</v>
          </cell>
          <cell r="Q374">
            <v>1702.5410460000001</v>
          </cell>
          <cell r="R374">
            <v>1527.032909</v>
          </cell>
        </row>
        <row r="375">
          <cell r="C375" t="str">
            <v>2.B.8 2.B.8. Petrochemical and carbon black production: no classification (CH₄)</v>
          </cell>
          <cell r="D375" t="str">
            <v>2.B.8</v>
          </cell>
          <cell r="E375" t="str">
            <v>2.B.8. Petrochemical and carbon black production</v>
          </cell>
          <cell r="F375" t="str">
            <v>no classification</v>
          </cell>
          <cell r="H375" t="str">
            <v>CH₄</v>
          </cell>
          <cell r="I375" t="str">
            <v>kt CO2 equivalent</v>
          </cell>
          <cell r="P375">
            <v>1211.5975229999999</v>
          </cell>
          <cell r="Q375">
            <v>1182.0477530000001</v>
          </cell>
          <cell r="R375">
            <v>1073.1642790000001</v>
          </cell>
        </row>
        <row r="376">
          <cell r="C376" t="str">
            <v>2.B.8 2.B.8. Petrochemical and carbon black production: no classification (CO₂)</v>
          </cell>
          <cell r="D376" t="str">
            <v>2.B.8</v>
          </cell>
          <cell r="E376" t="str">
            <v>2.B.8. Petrochemical and carbon black production</v>
          </cell>
          <cell r="F376" t="str">
            <v>no classification</v>
          </cell>
          <cell r="H376" t="str">
            <v>CO₂</v>
          </cell>
          <cell r="I376" t="str">
            <v>kt CO2 equivalent</v>
          </cell>
          <cell r="P376">
            <v>13602.538686</v>
          </cell>
          <cell r="Q376">
            <v>14166.851806000001</v>
          </cell>
          <cell r="R376">
            <v>12921.428879999999</v>
          </cell>
        </row>
        <row r="377">
          <cell r="C377" t="str">
            <v>2.B.9 2.B.9. Fluorochemical production: no classification (NF₃)</v>
          </cell>
          <cell r="D377" t="str">
            <v>2.B.9</v>
          </cell>
          <cell r="E377" t="str">
            <v>2.B.9. Fluorochemical production</v>
          </cell>
          <cell r="F377" t="str">
            <v>no classification</v>
          </cell>
          <cell r="H377" t="str">
            <v>NF₃</v>
          </cell>
          <cell r="I377" t="str">
            <v>kt CO2 equivalent</v>
          </cell>
          <cell r="P377">
            <v>0</v>
          </cell>
          <cell r="Q377">
            <v>0.87721499999999997</v>
          </cell>
          <cell r="R377">
            <v>0</v>
          </cell>
        </row>
        <row r="378">
          <cell r="C378" t="str">
            <v>2.B.9 2.B.9. Fluorochemical production: no classification (SF₆)</v>
          </cell>
          <cell r="D378" t="str">
            <v>2.B.9</v>
          </cell>
          <cell r="E378" t="str">
            <v>2.B.9. Fluorochemical production</v>
          </cell>
          <cell r="F378" t="str">
            <v>no classification</v>
          </cell>
          <cell r="H378" t="str">
            <v>SF₆</v>
          </cell>
          <cell r="I378" t="str">
            <v>kt CO2 equivalent</v>
          </cell>
          <cell r="P378">
            <v>1784.7075</v>
          </cell>
          <cell r="Q378">
            <v>118.440095</v>
          </cell>
          <cell r="R378">
            <v>70.310565999999994</v>
          </cell>
        </row>
        <row r="379">
          <cell r="C379" t="str">
            <v>2.B.9 2.B.9. Fluorochemical production: no classification (Unspecified mix of HFCs and PFCs)</v>
          </cell>
          <cell r="D379" t="str">
            <v>2.B.9</v>
          </cell>
          <cell r="E379" t="str">
            <v>2.B.9. Fluorochemical production</v>
          </cell>
          <cell r="F379" t="str">
            <v>no classification</v>
          </cell>
          <cell r="H379" t="str">
            <v>Unspecified mix of HFCs and PFCs</v>
          </cell>
          <cell r="I379" t="str">
            <v>kt CO2 equivalent</v>
          </cell>
          <cell r="P379">
            <v>4787.2147539999996</v>
          </cell>
          <cell r="Q379">
            <v>37.861902999999998</v>
          </cell>
          <cell r="R379">
            <v>24.795069000000002</v>
          </cell>
        </row>
        <row r="380">
          <cell r="C380" t="str">
            <v>2.C.1 2.C.1. Iron and steel production: no classification (CH₄)</v>
          </cell>
          <cell r="D380" t="str">
            <v>2.C.1</v>
          </cell>
          <cell r="E380" t="str">
            <v>2.C.1. Iron and steel production</v>
          </cell>
          <cell r="F380" t="str">
            <v>no classification</v>
          </cell>
          <cell r="H380" t="str">
            <v>CH₄</v>
          </cell>
          <cell r="I380" t="str">
            <v>kt CO2 equivalent</v>
          </cell>
          <cell r="P380">
            <v>419.833549</v>
          </cell>
          <cell r="Q380">
            <v>136.88633100000001</v>
          </cell>
          <cell r="R380">
            <v>113.612768</v>
          </cell>
        </row>
        <row r="381">
          <cell r="C381" t="str">
            <v>2.C.1 2.C.1. Iron and steel production: no classification (CO₂)</v>
          </cell>
          <cell r="D381" t="str">
            <v>2.C.1</v>
          </cell>
          <cell r="E381" t="str">
            <v>2.C.1. Iron and steel production</v>
          </cell>
          <cell r="F381" t="str">
            <v>no classification</v>
          </cell>
          <cell r="H381" t="str">
            <v>CO₂</v>
          </cell>
          <cell r="I381" t="str">
            <v>kt CO2 equivalent</v>
          </cell>
          <cell r="P381">
            <v>103487.085966</v>
          </cell>
          <cell r="Q381">
            <v>60403.631290999998</v>
          </cell>
          <cell r="R381">
            <v>54394.357421000001</v>
          </cell>
        </row>
        <row r="382">
          <cell r="C382" t="str">
            <v>2.C.2 2.C.2. Ferroalloys production: no classification (CH₄)</v>
          </cell>
          <cell r="D382" t="str">
            <v>2.C.2</v>
          </cell>
          <cell r="E382" t="str">
            <v>2.C.2. Ferroalloys production</v>
          </cell>
          <cell r="F382" t="str">
            <v>no classification</v>
          </cell>
          <cell r="H382" t="str">
            <v>CH₄</v>
          </cell>
          <cell r="I382" t="str">
            <v>kt CO2 equivalent</v>
          </cell>
          <cell r="P382">
            <v>28.667401999999999</v>
          </cell>
          <cell r="Q382">
            <v>15.101710000000001</v>
          </cell>
          <cell r="R382">
            <v>11.640253</v>
          </cell>
        </row>
        <row r="383">
          <cell r="C383" t="str">
            <v>2.C.2 2.C.2. Ferroalloys production: no classification (CO₂)</v>
          </cell>
          <cell r="D383" t="str">
            <v>2.C.2</v>
          </cell>
          <cell r="E383" t="str">
            <v>2.C.2. Ferroalloys production</v>
          </cell>
          <cell r="F383" t="str">
            <v>no classification</v>
          </cell>
          <cell r="H383" t="str">
            <v>CO₂</v>
          </cell>
          <cell r="I383" t="str">
            <v>kt CO2 equivalent</v>
          </cell>
          <cell r="P383">
            <v>4659.8348489999998</v>
          </cell>
          <cell r="Q383">
            <v>1661.4954949999999</v>
          </cell>
          <cell r="R383">
            <v>1081.0684639999999</v>
          </cell>
        </row>
        <row r="384">
          <cell r="C384" t="str">
            <v>2.C.3 2.C.3. Aluminium production: no classification (CO₂)</v>
          </cell>
          <cell r="D384" t="str">
            <v>2.C.3</v>
          </cell>
          <cell r="E384" t="str">
            <v>2.C.3. Aluminium production</v>
          </cell>
          <cell r="F384" t="str">
            <v>no classification</v>
          </cell>
          <cell r="H384" t="str">
            <v>CO₂</v>
          </cell>
          <cell r="I384" t="str">
            <v>kt CO2 equivalent</v>
          </cell>
          <cell r="P384">
            <v>4316.5716629999997</v>
          </cell>
          <cell r="Q384">
            <v>1839.0251089999999</v>
          </cell>
          <cell r="R384">
            <v>1453.1356490000001</v>
          </cell>
        </row>
        <row r="385">
          <cell r="C385" t="str">
            <v>2.C.3 2.C.3. Aluminium production: no classification (SF₆)</v>
          </cell>
          <cell r="D385" t="str">
            <v>2.C.3</v>
          </cell>
          <cell r="E385" t="str">
            <v>2.C.3. Aluminium production</v>
          </cell>
          <cell r="F385" t="str">
            <v>no classification</v>
          </cell>
          <cell r="H385" t="str">
            <v>SF₆</v>
          </cell>
          <cell r="I385" t="str">
            <v>kt CO2 equivalent</v>
          </cell>
          <cell r="P385">
            <v>14.1</v>
          </cell>
          <cell r="Q385">
            <v>0</v>
          </cell>
          <cell r="R385">
            <v>0</v>
          </cell>
        </row>
        <row r="386">
          <cell r="C386" t="str">
            <v>2.C.3 2.C.3. Aluminium production: no classification (PFCs)</v>
          </cell>
          <cell r="D386" t="str">
            <v>2.C.3</v>
          </cell>
          <cell r="E386" t="str">
            <v>2.C.3. Aluminium production</v>
          </cell>
          <cell r="F386" t="str">
            <v>no classification</v>
          </cell>
          <cell r="H386" t="str">
            <v>PFCs</v>
          </cell>
          <cell r="I386" t="str">
            <v>kt CO2 equivalent</v>
          </cell>
          <cell r="P386">
            <v>17233.608048785591</v>
          </cell>
          <cell r="Q386">
            <v>177.01334900548642</v>
          </cell>
          <cell r="R386">
            <v>131.97459543090639</v>
          </cell>
        </row>
        <row r="387">
          <cell r="C387" t="str">
            <v>2.C.4 2.C.4. Magnesium production: no classification (CO₂)</v>
          </cell>
          <cell r="D387" t="str">
            <v>2.C.4</v>
          </cell>
          <cell r="E387" t="str">
            <v>2.C.4. Magnesium production</v>
          </cell>
          <cell r="F387" t="str">
            <v>no classification</v>
          </cell>
          <cell r="H387" t="str">
            <v>CO₂</v>
          </cell>
          <cell r="I387" t="str">
            <v>kt CO2 equivalent</v>
          </cell>
          <cell r="P387">
            <v>0</v>
          </cell>
          <cell r="Q387">
            <v>0</v>
          </cell>
          <cell r="R387">
            <v>0</v>
          </cell>
        </row>
        <row r="388">
          <cell r="C388" t="str">
            <v>2.C.4 2.C.4. Magnesium production: no classification (HFCs)</v>
          </cell>
          <cell r="D388" t="str">
            <v>2.C.4</v>
          </cell>
          <cell r="E388" t="str">
            <v>2.C.4. Magnesium production</v>
          </cell>
          <cell r="F388" t="str">
            <v>no classification</v>
          </cell>
          <cell r="H388" t="str">
            <v>HFCs</v>
          </cell>
          <cell r="I388" t="str">
            <v>kt CO2 equivalent</v>
          </cell>
          <cell r="P388">
            <v>0</v>
          </cell>
          <cell r="Q388">
            <v>14.766817</v>
          </cell>
          <cell r="R388">
            <v>15.214745000000001</v>
          </cell>
        </row>
        <row r="389">
          <cell r="C389" t="str">
            <v>2.C.4 2.C.4. Magnesium production: no classification (PFCs)</v>
          </cell>
          <cell r="D389" t="str">
            <v>2.C.4</v>
          </cell>
          <cell r="E389" t="str">
            <v>2.C.4. Magnesium production</v>
          </cell>
          <cell r="F389" t="str">
            <v>no classification</v>
          </cell>
          <cell r="H389" t="str">
            <v>PFCs</v>
          </cell>
          <cell r="I389" t="str">
            <v>kt CO2 equivalent</v>
          </cell>
          <cell r="P389">
            <v>0</v>
          </cell>
          <cell r="Q389">
            <v>0</v>
          </cell>
          <cell r="R389">
            <v>0</v>
          </cell>
        </row>
        <row r="390">
          <cell r="C390" t="str">
            <v>2.C.4 2.C.4. Magnesium production: no classification (SF₆)</v>
          </cell>
          <cell r="D390" t="str">
            <v>2.C.4</v>
          </cell>
          <cell r="E390" t="str">
            <v>2.C.4. Magnesium production</v>
          </cell>
          <cell r="F390" t="str">
            <v>no classification</v>
          </cell>
          <cell r="H390" t="str">
            <v>SF₆</v>
          </cell>
          <cell r="I390" t="str">
            <v>kt CO2 equivalent</v>
          </cell>
          <cell r="P390">
            <v>474.7</v>
          </cell>
          <cell r="Q390">
            <v>99.320059999999998</v>
          </cell>
          <cell r="R390">
            <v>85.666560000000004</v>
          </cell>
        </row>
        <row r="391">
          <cell r="C391" t="str">
            <v>2.C.5 2.C.5. Lead production: no classification (CO₂)</v>
          </cell>
          <cell r="D391" t="str">
            <v>2.C.5</v>
          </cell>
          <cell r="E391" t="str">
            <v>2.C.5. Lead production</v>
          </cell>
          <cell r="F391" t="str">
            <v>no classification</v>
          </cell>
          <cell r="H391" t="str">
            <v>CO₂</v>
          </cell>
          <cell r="I391" t="str">
            <v>kt CO2 equivalent</v>
          </cell>
          <cell r="P391">
            <v>391.48057399999999</v>
          </cell>
          <cell r="Q391">
            <v>187.629985</v>
          </cell>
          <cell r="R391">
            <v>205.48066399999999</v>
          </cell>
        </row>
        <row r="392">
          <cell r="C392" t="str">
            <v>2.C.6 2.C.6. Zinc production: no classification (CO₂)</v>
          </cell>
          <cell r="D392" t="str">
            <v>2.C.6</v>
          </cell>
          <cell r="E392" t="str">
            <v>2.C.6. Zinc production</v>
          </cell>
          <cell r="F392" t="str">
            <v>no classification</v>
          </cell>
          <cell r="H392" t="str">
            <v>CO₂</v>
          </cell>
          <cell r="I392" t="str">
            <v>kt CO2 equivalent</v>
          </cell>
          <cell r="P392">
            <v>1610.311021</v>
          </cell>
          <cell r="Q392">
            <v>917.15370600000006</v>
          </cell>
          <cell r="R392">
            <v>662.35021099999994</v>
          </cell>
        </row>
        <row r="393">
          <cell r="C393" t="str">
            <v>2.C.7 2.C.7. Other: no classification (CH₄)</v>
          </cell>
          <cell r="D393" t="str">
            <v>2.C.7</v>
          </cell>
          <cell r="E393" t="str">
            <v>2.C.7. Other</v>
          </cell>
          <cell r="F393" t="str">
            <v>no classification</v>
          </cell>
          <cell r="H393" t="str">
            <v>CH₄</v>
          </cell>
          <cell r="I393" t="str">
            <v>kt CO2 equivalent</v>
          </cell>
          <cell r="P393">
            <v>0</v>
          </cell>
          <cell r="Q393">
            <v>0</v>
          </cell>
          <cell r="R393">
            <v>0</v>
          </cell>
        </row>
        <row r="394">
          <cell r="C394" t="str">
            <v>2.C.7 2.C.7. Other: no classification (CO₂)</v>
          </cell>
          <cell r="D394" t="str">
            <v>2.C.7</v>
          </cell>
          <cell r="E394" t="str">
            <v>2.C.7. Other</v>
          </cell>
          <cell r="F394" t="str">
            <v>no classification</v>
          </cell>
          <cell r="H394" t="str">
            <v>CO₂</v>
          </cell>
          <cell r="I394" t="str">
            <v>kt CO2 equivalent</v>
          </cell>
          <cell r="P394">
            <v>464.81544100000002</v>
          </cell>
          <cell r="Q394">
            <v>443.55316299999998</v>
          </cell>
          <cell r="R394">
            <v>413.230975</v>
          </cell>
        </row>
        <row r="395">
          <cell r="C395" t="str">
            <v>2.C.7 2.C.7. Other: no classification (HFCs)</v>
          </cell>
          <cell r="D395" t="str">
            <v>2.C.7</v>
          </cell>
          <cell r="E395" t="str">
            <v>2.C.7. Other</v>
          </cell>
          <cell r="F395" t="str">
            <v>no classification</v>
          </cell>
          <cell r="H395" t="str">
            <v>HFCs</v>
          </cell>
          <cell r="I395" t="str">
            <v>kt CO2 equivalent</v>
          </cell>
          <cell r="P395">
            <v>0</v>
          </cell>
          <cell r="Q395">
            <v>0</v>
          </cell>
          <cell r="R395">
            <v>0</v>
          </cell>
        </row>
        <row r="396">
          <cell r="C396" t="str">
            <v>2.C.7 2.C.7. Other: no classification (N₂O)</v>
          </cell>
          <cell r="D396" t="str">
            <v>2.C.7</v>
          </cell>
          <cell r="E396" t="str">
            <v>2.C.7. Other</v>
          </cell>
          <cell r="F396" t="str">
            <v>no classification</v>
          </cell>
          <cell r="H396" t="str">
            <v>N₂O</v>
          </cell>
          <cell r="I396" t="str">
            <v>kt CO2 equivalent</v>
          </cell>
          <cell r="P396">
            <v>24.525690000000001</v>
          </cell>
          <cell r="Q396">
            <v>11.867630999999999</v>
          </cell>
          <cell r="R396">
            <v>13.371157999999999</v>
          </cell>
        </row>
        <row r="397">
          <cell r="C397" t="str">
            <v>2.C.7 2.C.7. Other: no classification (PFCs)</v>
          </cell>
          <cell r="D397" t="str">
            <v>2.C.7</v>
          </cell>
          <cell r="E397" t="str">
            <v>2.C.7. Other</v>
          </cell>
          <cell r="F397" t="str">
            <v>no classification</v>
          </cell>
          <cell r="H397" t="str">
            <v>PFCs</v>
          </cell>
          <cell r="I397" t="str">
            <v>kt CO2 equivalent</v>
          </cell>
          <cell r="P397">
            <v>0</v>
          </cell>
          <cell r="Q397">
            <v>0</v>
          </cell>
          <cell r="R397">
            <v>0</v>
          </cell>
        </row>
        <row r="398">
          <cell r="C398" t="str">
            <v>2.C.7 2.C.7. Other: no classification (Unspecified mix of HFCs and PFCs)</v>
          </cell>
          <cell r="D398" t="str">
            <v>2.C.7</v>
          </cell>
          <cell r="E398" t="str">
            <v>2.C.7. Other</v>
          </cell>
          <cell r="F398" t="str">
            <v>no classification</v>
          </cell>
          <cell r="H398" t="str">
            <v>Unspecified mix of HFCs and PFCs</v>
          </cell>
          <cell r="I398" t="str">
            <v>kt CO2 equivalent</v>
          </cell>
          <cell r="P398">
            <v>0</v>
          </cell>
          <cell r="Q398">
            <v>0</v>
          </cell>
          <cell r="R398">
            <v>0</v>
          </cell>
        </row>
        <row r="399">
          <cell r="C399" t="str">
            <v>2.D.1 2.D.1. Lubricant use: no classification (CH₄)</v>
          </cell>
          <cell r="D399" t="str">
            <v>2.D.1</v>
          </cell>
          <cell r="E399" t="str">
            <v>2.D.1. Lubricant use</v>
          </cell>
          <cell r="F399" t="str">
            <v>no classification</v>
          </cell>
          <cell r="H399" t="str">
            <v>CH₄</v>
          </cell>
          <cell r="I399" t="str">
            <v>kt CO2 equivalent</v>
          </cell>
          <cell r="P399">
            <v>2.0349460000000001</v>
          </cell>
          <cell r="Q399">
            <v>0.44606400000000002</v>
          </cell>
          <cell r="R399">
            <v>0.43004199999999998</v>
          </cell>
        </row>
        <row r="400">
          <cell r="C400" t="str">
            <v>2.D.1 2.D.1. Lubricant use: no classification (CO₂)</v>
          </cell>
          <cell r="D400" t="str">
            <v>2.D.1</v>
          </cell>
          <cell r="E400" t="str">
            <v>2.D.1. Lubricant use</v>
          </cell>
          <cell r="F400" t="str">
            <v>no classification</v>
          </cell>
          <cell r="H400" t="str">
            <v>CO₂</v>
          </cell>
          <cell r="I400" t="str">
            <v>kt CO2 equivalent</v>
          </cell>
          <cell r="P400">
            <v>3013.7840420000002</v>
          </cell>
          <cell r="Q400">
            <v>1862.347757</v>
          </cell>
          <cell r="R400">
            <v>1856.281745</v>
          </cell>
        </row>
        <row r="401">
          <cell r="C401" t="str">
            <v>2.D.1 2.D.1. Lubricant use: no classification (N₂O)</v>
          </cell>
          <cell r="D401" t="str">
            <v>2.D.1</v>
          </cell>
          <cell r="E401" t="str">
            <v>2.D.1. Lubricant use</v>
          </cell>
          <cell r="F401" t="str">
            <v>no classification</v>
          </cell>
          <cell r="H401" t="str">
            <v>N₂O</v>
          </cell>
          <cell r="I401" t="str">
            <v>kt CO2 equivalent</v>
          </cell>
          <cell r="P401">
            <v>2.7339169999999999</v>
          </cell>
          <cell r="Q401">
            <v>2.8558140000000001</v>
          </cell>
          <cell r="R401">
            <v>2.6668790000000002</v>
          </cell>
        </row>
        <row r="402">
          <cell r="C402" t="str">
            <v>2.D.2 2.D.2. Paraffin wax use: no classification (CH₄)</v>
          </cell>
          <cell r="D402" t="str">
            <v>2.D.2</v>
          </cell>
          <cell r="E402" t="str">
            <v>2.D.2. Paraffin wax use</v>
          </cell>
          <cell r="F402" t="str">
            <v>no classification</v>
          </cell>
          <cell r="H402" t="str">
            <v>CH₄</v>
          </cell>
          <cell r="I402" t="str">
            <v>kt CO2 equivalent</v>
          </cell>
          <cell r="P402">
            <v>0.19539400000000001</v>
          </cell>
          <cell r="Q402">
            <v>0.48452200000000001</v>
          </cell>
          <cell r="R402">
            <v>0.48982500000000001</v>
          </cell>
        </row>
        <row r="403">
          <cell r="C403" t="str">
            <v>2.D.2 2.D.2. Paraffin wax use: no classification (CO₂)</v>
          </cell>
          <cell r="D403" t="str">
            <v>2.D.2</v>
          </cell>
          <cell r="E403" t="str">
            <v>2.D.2. Paraffin wax use</v>
          </cell>
          <cell r="F403" t="str">
            <v>no classification</v>
          </cell>
          <cell r="H403" t="str">
            <v>CO₂</v>
          </cell>
          <cell r="I403" t="str">
            <v>kt CO2 equivalent</v>
          </cell>
          <cell r="P403">
            <v>630.14367300000004</v>
          </cell>
          <cell r="Q403">
            <v>1226.2837380000001</v>
          </cell>
          <cell r="R403">
            <v>1008.667723</v>
          </cell>
        </row>
        <row r="404">
          <cell r="C404" t="str">
            <v>2.D.2 2.D.2. Paraffin wax use: no classification (N₂O)</v>
          </cell>
          <cell r="D404" t="str">
            <v>2.D.2</v>
          </cell>
          <cell r="E404" t="str">
            <v>2.D.2. Paraffin wax use</v>
          </cell>
          <cell r="F404" t="str">
            <v>no classification</v>
          </cell>
          <cell r="H404" t="str">
            <v>N₂O</v>
          </cell>
          <cell r="I404" t="str">
            <v>kt CO2 equivalent</v>
          </cell>
          <cell r="P404">
            <v>0.66671000000000002</v>
          </cell>
          <cell r="Q404">
            <v>1.5664340000000001</v>
          </cell>
          <cell r="R404">
            <v>1.176612</v>
          </cell>
        </row>
        <row r="405">
          <cell r="C405" t="str">
            <v>2.D.3 2.D.3. Other: no classification (CH₄)</v>
          </cell>
          <cell r="D405" t="str">
            <v>2.D.3</v>
          </cell>
          <cell r="E405" t="str">
            <v>2.D.3. Other</v>
          </cell>
          <cell r="F405" t="str">
            <v>no classification</v>
          </cell>
          <cell r="H405" t="str">
            <v>CH₄</v>
          </cell>
          <cell r="I405" t="str">
            <v>kt CO2 equivalent</v>
          </cell>
          <cell r="P405">
            <v>0.31229000000000001</v>
          </cell>
          <cell r="Q405">
            <v>0.545261</v>
          </cell>
          <cell r="R405">
            <v>0.652837</v>
          </cell>
        </row>
        <row r="406">
          <cell r="C406" t="str">
            <v>2.D.3 2.D.3. Other: no classification (CO₂)</v>
          </cell>
          <cell r="D406" t="str">
            <v>2.D.3</v>
          </cell>
          <cell r="E406" t="str">
            <v>2.D.3. Other</v>
          </cell>
          <cell r="F406" t="str">
            <v>no classification</v>
          </cell>
          <cell r="H406" t="str">
            <v>CO₂</v>
          </cell>
          <cell r="I406" t="str">
            <v>kt CO2 equivalent</v>
          </cell>
          <cell r="P406">
            <v>4371.4920320000001</v>
          </cell>
          <cell r="Q406">
            <v>3410.7121280000001</v>
          </cell>
          <cell r="R406">
            <v>3118.7807269999998</v>
          </cell>
        </row>
        <row r="407">
          <cell r="C407" t="str">
            <v>2.D.3 2.D.3. Other: no classification (N₂O)</v>
          </cell>
          <cell r="D407" t="str">
            <v>2.D.3</v>
          </cell>
          <cell r="E407" t="str">
            <v>2.D.3. Other</v>
          </cell>
          <cell r="F407" t="str">
            <v>no classification</v>
          </cell>
          <cell r="H407" t="str">
            <v>N₂O</v>
          </cell>
          <cell r="I407" t="str">
            <v>kt CO2 equivalent</v>
          </cell>
          <cell r="P407">
            <v>0</v>
          </cell>
          <cell r="Q407">
            <v>0</v>
          </cell>
          <cell r="R407">
            <v>0</v>
          </cell>
        </row>
        <row r="408">
          <cell r="C408" t="str">
            <v>2.E.1 2.E.1. Integrated circuit or semiconductor: no classification (HFCs)</v>
          </cell>
          <cell r="D408" t="str">
            <v>2.E.1</v>
          </cell>
          <cell r="E408" t="str">
            <v>2.E.1. Integrated circuit or semiconductor</v>
          </cell>
          <cell r="F408" t="str">
            <v>no classification</v>
          </cell>
          <cell r="H408" t="str">
            <v>HFCs</v>
          </cell>
          <cell r="I408" t="str">
            <v>kt CO2 equivalent</v>
          </cell>
          <cell r="P408">
            <v>68.613308000000004</v>
          </cell>
          <cell r="Q408">
            <v>36.225546000000001</v>
          </cell>
          <cell r="R408">
            <v>26.289662</v>
          </cell>
        </row>
        <row r="409">
          <cell r="C409" t="str">
            <v>2.E.1 2.E.1. Integrated circuit or semiconductor: no classification (NF₃)</v>
          </cell>
          <cell r="D409" t="str">
            <v>2.E.1</v>
          </cell>
          <cell r="E409" t="str">
            <v>2.E.1. Integrated circuit or semiconductor</v>
          </cell>
          <cell r="F409" t="str">
            <v>no classification</v>
          </cell>
          <cell r="H409" t="str">
            <v>NF₃</v>
          </cell>
          <cell r="I409" t="str">
            <v>kt CO2 equivalent</v>
          </cell>
          <cell r="P409">
            <v>21.866872999999998</v>
          </cell>
          <cell r="Q409">
            <v>78.057018999999997</v>
          </cell>
          <cell r="R409">
            <v>80.955417999999995</v>
          </cell>
        </row>
        <row r="410">
          <cell r="C410" t="str">
            <v>2.E.1 2.E.1. Integrated circuit or semiconductor: no classification (PFCs)</v>
          </cell>
          <cell r="D410" t="str">
            <v>2.E.1</v>
          </cell>
          <cell r="E410" t="str">
            <v>2.E.1. Integrated circuit or semiconductor</v>
          </cell>
          <cell r="F410" t="str">
            <v>no classification</v>
          </cell>
          <cell r="H410" t="str">
            <v>PFCs</v>
          </cell>
          <cell r="I410" t="str">
            <v>kt CO2 equivalent</v>
          </cell>
          <cell r="P410">
            <v>392.21115900000001</v>
          </cell>
          <cell r="Q410">
            <v>520.263688</v>
          </cell>
          <cell r="R410">
            <v>446.26058999999998</v>
          </cell>
        </row>
        <row r="411">
          <cell r="C411" t="str">
            <v>2.E.1 2.E.1. Integrated circuit or semiconductor: no classification (SF₆)</v>
          </cell>
          <cell r="D411" t="str">
            <v>2.E.1</v>
          </cell>
          <cell r="E411" t="str">
            <v>2.E.1. Integrated circuit or semiconductor</v>
          </cell>
          <cell r="F411" t="str">
            <v>no classification</v>
          </cell>
          <cell r="H411" t="str">
            <v>SF₆</v>
          </cell>
          <cell r="I411" t="str">
            <v>kt CO2 equivalent</v>
          </cell>
          <cell r="P411">
            <v>245.04127199999999</v>
          </cell>
          <cell r="Q411">
            <v>196.535831</v>
          </cell>
          <cell r="R411">
            <v>193.561519</v>
          </cell>
        </row>
        <row r="412">
          <cell r="C412" t="str">
            <v>2.E.2 2.E.2. TFT flat panel display: no classification (HFCs)</v>
          </cell>
          <cell r="D412" t="str">
            <v>2.E.2</v>
          </cell>
          <cell r="E412" t="str">
            <v>2.E.2. TFT flat panel display</v>
          </cell>
          <cell r="F412" t="str">
            <v>no classification</v>
          </cell>
          <cell r="H412" t="str">
            <v>HFCs</v>
          </cell>
          <cell r="I412" t="str">
            <v>kt CO2 equivalent</v>
          </cell>
          <cell r="P412">
            <v>0</v>
          </cell>
          <cell r="Q412">
            <v>0</v>
          </cell>
          <cell r="R412">
            <v>0</v>
          </cell>
        </row>
        <row r="413">
          <cell r="C413" t="str">
            <v>2.E.2 2.E.2. TFT flat panel display: no classification (PFCs)</v>
          </cell>
          <cell r="D413" t="str">
            <v>2.E.2</v>
          </cell>
          <cell r="E413" t="str">
            <v>2.E.2. TFT flat panel display</v>
          </cell>
          <cell r="F413" t="str">
            <v>no classification</v>
          </cell>
          <cell r="H413" t="str">
            <v>PFCs</v>
          </cell>
          <cell r="I413" t="str">
            <v>kt CO2 equivalent</v>
          </cell>
          <cell r="P413">
            <v>0</v>
          </cell>
          <cell r="Q413">
            <v>0</v>
          </cell>
          <cell r="R413">
            <v>0</v>
          </cell>
        </row>
        <row r="414">
          <cell r="C414" t="str">
            <v>2.E.3 2.E.3. Photovoltaics: no classification (HFCs)</v>
          </cell>
          <cell r="D414" t="str">
            <v>2.E.3</v>
          </cell>
          <cell r="E414" t="str">
            <v>2.E.3. Photovoltaics</v>
          </cell>
          <cell r="F414" t="str">
            <v>no classification</v>
          </cell>
          <cell r="H414" t="str">
            <v>HFCs</v>
          </cell>
          <cell r="I414" t="str">
            <v>kt CO2 equivalent</v>
          </cell>
          <cell r="P414">
            <v>0</v>
          </cell>
          <cell r="Q414">
            <v>0</v>
          </cell>
          <cell r="R414">
            <v>0</v>
          </cell>
        </row>
        <row r="415">
          <cell r="C415" t="str">
            <v>2.E.3 2.E.3. Photovoltaics: no classification (PFCs)</v>
          </cell>
          <cell r="D415" t="str">
            <v>2.E.3</v>
          </cell>
          <cell r="E415" t="str">
            <v>2.E.3. Photovoltaics</v>
          </cell>
          <cell r="F415" t="str">
            <v>no classification</v>
          </cell>
          <cell r="H415" t="str">
            <v>PFCs</v>
          </cell>
          <cell r="I415" t="str">
            <v>kt CO2 equivalent</v>
          </cell>
          <cell r="P415">
            <v>0</v>
          </cell>
          <cell r="Q415">
            <v>0</v>
          </cell>
          <cell r="R415">
            <v>0</v>
          </cell>
        </row>
        <row r="416">
          <cell r="C416" t="str">
            <v>2.E.4 2.E.4. Heat transfer fluid: no classification (HFCs)</v>
          </cell>
          <cell r="D416" t="str">
            <v>2.E.4</v>
          </cell>
          <cell r="E416" t="str">
            <v>2.E.4. Heat transfer fluid</v>
          </cell>
          <cell r="F416" t="str">
            <v>no classification</v>
          </cell>
          <cell r="H416" t="str">
            <v>HFCs</v>
          </cell>
          <cell r="I416" t="str">
            <v>kt CO2 equivalent</v>
          </cell>
          <cell r="P416">
            <v>0</v>
          </cell>
          <cell r="Q416">
            <v>0</v>
          </cell>
          <cell r="R416">
            <v>0</v>
          </cell>
        </row>
        <row r="417">
          <cell r="C417" t="str">
            <v>2.E.4 2.E.4. Heat transfer fluid: no classification (PFCs)</v>
          </cell>
          <cell r="D417" t="str">
            <v>2.E.4</v>
          </cell>
          <cell r="E417" t="str">
            <v>2.E.4. Heat transfer fluid</v>
          </cell>
          <cell r="F417" t="str">
            <v>no classification</v>
          </cell>
          <cell r="H417" t="str">
            <v>PFCs</v>
          </cell>
          <cell r="I417" t="str">
            <v>kt CO2 equivalent</v>
          </cell>
          <cell r="P417">
            <v>0</v>
          </cell>
          <cell r="Q417">
            <v>0</v>
          </cell>
          <cell r="R417">
            <v>0</v>
          </cell>
        </row>
        <row r="418">
          <cell r="C418" t="str">
            <v>2.E.5 2.E.5. Other: no classification (NF₃)</v>
          </cell>
          <cell r="D418" t="str">
            <v>2.E.5</v>
          </cell>
          <cell r="E418" t="str">
            <v>2.E.5. Other</v>
          </cell>
          <cell r="F418" t="str">
            <v>no classification</v>
          </cell>
          <cell r="H418" t="str">
            <v>NF₃</v>
          </cell>
          <cell r="I418" t="str">
            <v>kt CO2 equivalent</v>
          </cell>
          <cell r="P418">
            <v>0</v>
          </cell>
          <cell r="Q418">
            <v>0</v>
          </cell>
          <cell r="R418">
            <v>0</v>
          </cell>
        </row>
        <row r="419">
          <cell r="C419" t="str">
            <v>2.E.5 2.E.5. Other: no classification (SF₆)</v>
          </cell>
          <cell r="D419" t="str">
            <v>2.E.5</v>
          </cell>
          <cell r="E419" t="str">
            <v>2.E.5. Other</v>
          </cell>
          <cell r="F419" t="str">
            <v>no classification</v>
          </cell>
          <cell r="H419" t="str">
            <v>SF₆</v>
          </cell>
          <cell r="I419" t="str">
            <v>kt CO2 equivalent</v>
          </cell>
          <cell r="P419">
            <v>0</v>
          </cell>
          <cell r="Q419">
            <v>0</v>
          </cell>
          <cell r="R419">
            <v>0</v>
          </cell>
        </row>
        <row r="420">
          <cell r="C420" t="str">
            <v>2.E.5 2.E.5. Other: no classification (Unspecified mix of HFCs and PFCs)</v>
          </cell>
          <cell r="D420" t="str">
            <v>2.E.5</v>
          </cell>
          <cell r="E420" t="str">
            <v>2.E.5. Other</v>
          </cell>
          <cell r="F420" t="str">
            <v>no classification</v>
          </cell>
          <cell r="H420" t="str">
            <v>Unspecified mix of HFCs and PFCs</v>
          </cell>
          <cell r="I420" t="str">
            <v>kt CO2 equivalent</v>
          </cell>
          <cell r="P420">
            <v>0</v>
          </cell>
          <cell r="Q420">
            <v>0</v>
          </cell>
          <cell r="R420">
            <v>0</v>
          </cell>
        </row>
        <row r="421">
          <cell r="C421" t="str">
            <v>2.F.1 2.F.1. Refrigeration and air-conditioning: no classification (HFCs)</v>
          </cell>
          <cell r="D421" t="str">
            <v>2.F.1</v>
          </cell>
          <cell r="E421" t="str">
            <v>2.F.1. Refrigeration and air-conditioning</v>
          </cell>
          <cell r="F421" t="str">
            <v>no classification</v>
          </cell>
          <cell r="H421" t="str">
            <v>HFCs</v>
          </cell>
          <cell r="I421" t="str">
            <v>kt CO2 equivalent</v>
          </cell>
          <cell r="P421">
            <v>4.6627840000000003</v>
          </cell>
          <cell r="Q421">
            <v>54151.296317</v>
          </cell>
          <cell r="R421">
            <v>51246.765309000002</v>
          </cell>
        </row>
        <row r="422">
          <cell r="C422" t="str">
            <v>2.F.1 2.F.1. Refrigeration and air-conditioning: no classification (NF₃)</v>
          </cell>
          <cell r="D422" t="str">
            <v>2.F.1</v>
          </cell>
          <cell r="E422" t="str">
            <v>2.F.1. Refrigeration and air-conditioning</v>
          </cell>
          <cell r="F422" t="str">
            <v>no classification</v>
          </cell>
          <cell r="H422" t="str">
            <v>NF₃</v>
          </cell>
          <cell r="I422" t="str">
            <v>kt CO2 equivalent</v>
          </cell>
          <cell r="P422">
            <v>0</v>
          </cell>
          <cell r="Q422">
            <v>0</v>
          </cell>
          <cell r="R422">
            <v>0</v>
          </cell>
        </row>
        <row r="423">
          <cell r="C423" t="str">
            <v>2.F.1 2.F.1. Refrigeration and air-conditioning: no classification (PFCs)</v>
          </cell>
          <cell r="D423" t="str">
            <v>2.F.1</v>
          </cell>
          <cell r="E423" t="str">
            <v>2.F.1. Refrigeration and air-conditioning</v>
          </cell>
          <cell r="F423" t="str">
            <v>no classification</v>
          </cell>
          <cell r="H423" t="str">
            <v>PFCs</v>
          </cell>
          <cell r="I423" t="str">
            <v>kt CO2 equivalent</v>
          </cell>
          <cell r="P423">
            <v>0</v>
          </cell>
          <cell r="Q423">
            <v>93.711444</v>
          </cell>
          <cell r="R423">
            <v>84.103921</v>
          </cell>
        </row>
        <row r="424">
          <cell r="C424" t="str">
            <v>2.F.1 2.F.1. Refrigeration and air-conditioning: no classification (SF₆)</v>
          </cell>
          <cell r="D424" t="str">
            <v>2.F.1</v>
          </cell>
          <cell r="E424" t="str">
            <v>2.F.1. Refrigeration and air-conditioning</v>
          </cell>
          <cell r="F424" t="str">
            <v>no classification</v>
          </cell>
          <cell r="H424" t="str">
            <v>SF₆</v>
          </cell>
          <cell r="I424" t="str">
            <v>kt CO2 equivalent</v>
          </cell>
          <cell r="P424">
            <v>0</v>
          </cell>
          <cell r="Q424">
            <v>0</v>
          </cell>
          <cell r="R424">
            <v>0</v>
          </cell>
        </row>
        <row r="425">
          <cell r="C425" t="str">
            <v>2.F.1 2.F.1. Refrigeration and air-conditioning: no classification (Unspecified mix of HFCs and PFCs)</v>
          </cell>
          <cell r="D425" t="str">
            <v>2.F.1</v>
          </cell>
          <cell r="E425" t="str">
            <v>2.F.1. Refrigeration and air-conditioning</v>
          </cell>
          <cell r="F425" t="str">
            <v>no classification</v>
          </cell>
          <cell r="H425" t="str">
            <v>Unspecified mix of HFCs and PFCs</v>
          </cell>
          <cell r="I425" t="str">
            <v>kt CO2 equivalent</v>
          </cell>
          <cell r="P425">
            <v>0</v>
          </cell>
          <cell r="Q425">
            <v>981.99120500000004</v>
          </cell>
          <cell r="R425">
            <v>64.107044999999999</v>
          </cell>
        </row>
        <row r="426">
          <cell r="C426" t="str">
            <v>2.F.2 2.F.2. Foam blowing agents: no classification (HFCs)</v>
          </cell>
          <cell r="D426" t="str">
            <v>2.F.2</v>
          </cell>
          <cell r="E426" t="str">
            <v>2.F.2. Foam blowing agents</v>
          </cell>
          <cell r="F426" t="str">
            <v>no classification</v>
          </cell>
          <cell r="H426" t="str">
            <v>HFCs</v>
          </cell>
          <cell r="I426" t="str">
            <v>kt CO2 equivalent</v>
          </cell>
          <cell r="P426">
            <v>0</v>
          </cell>
          <cell r="Q426">
            <v>1521.3243419999999</v>
          </cell>
          <cell r="R426">
            <v>1251.948228</v>
          </cell>
        </row>
        <row r="427">
          <cell r="C427" t="str">
            <v>2.F.2 2.F.2. Foam blowing agents: no classification (NF₃)</v>
          </cell>
          <cell r="D427" t="str">
            <v>2.F.2</v>
          </cell>
          <cell r="E427" t="str">
            <v>2.F.2. Foam blowing agents</v>
          </cell>
          <cell r="F427" t="str">
            <v>no classification</v>
          </cell>
          <cell r="H427" t="str">
            <v>NF₃</v>
          </cell>
          <cell r="I427" t="str">
            <v>kt CO2 equivalent</v>
          </cell>
          <cell r="P427">
            <v>0</v>
          </cell>
          <cell r="Q427">
            <v>0</v>
          </cell>
          <cell r="R427">
            <v>0</v>
          </cell>
        </row>
        <row r="428">
          <cell r="C428" t="str">
            <v>2.F.2 2.F.2. Foam blowing agents: no classification (PFCs)</v>
          </cell>
          <cell r="D428" t="str">
            <v>2.F.2</v>
          </cell>
          <cell r="E428" t="str">
            <v>2.F.2. Foam blowing agents</v>
          </cell>
          <cell r="F428" t="str">
            <v>no classification</v>
          </cell>
          <cell r="H428" t="str">
            <v>PFCs</v>
          </cell>
          <cell r="I428" t="str">
            <v>kt CO2 equivalent</v>
          </cell>
          <cell r="P428">
            <v>0</v>
          </cell>
          <cell r="Q428">
            <v>0</v>
          </cell>
          <cell r="R428">
            <v>0</v>
          </cell>
        </row>
        <row r="429">
          <cell r="C429" t="str">
            <v>2.F.2 2.F.2. Foam blowing agents: no classification (SF₆)</v>
          </cell>
          <cell r="D429" t="str">
            <v>2.F.2</v>
          </cell>
          <cell r="E429" t="str">
            <v>2.F.2. Foam blowing agents</v>
          </cell>
          <cell r="F429" t="str">
            <v>no classification</v>
          </cell>
          <cell r="H429" t="str">
            <v>SF₆</v>
          </cell>
          <cell r="I429" t="str">
            <v>kt CO2 equivalent</v>
          </cell>
          <cell r="P429">
            <v>0</v>
          </cell>
          <cell r="Q429">
            <v>0</v>
          </cell>
          <cell r="R429">
            <v>0</v>
          </cell>
        </row>
        <row r="430">
          <cell r="C430" t="str">
            <v>2.F.2 2.F.2. Foam blowing agents: no classification (Unspecified mix of HFCs and PFCs)</v>
          </cell>
          <cell r="D430" t="str">
            <v>2.F.2</v>
          </cell>
          <cell r="E430" t="str">
            <v>2.F.2. Foam blowing agents</v>
          </cell>
          <cell r="F430" t="str">
            <v>no classification</v>
          </cell>
          <cell r="H430" t="str">
            <v>Unspecified mix of HFCs and PFCs</v>
          </cell>
          <cell r="I430" t="str">
            <v>kt CO2 equivalent</v>
          </cell>
          <cell r="P430">
            <v>0</v>
          </cell>
          <cell r="Q430">
            <v>0</v>
          </cell>
          <cell r="R430">
            <v>0</v>
          </cell>
        </row>
        <row r="431">
          <cell r="C431" t="str">
            <v>2.F.3 2.F.3. Fire protection: no classification (HFCs)</v>
          </cell>
          <cell r="D431" t="str">
            <v>2.F.3</v>
          </cell>
          <cell r="E431" t="str">
            <v>2.F.3. Fire protection</v>
          </cell>
          <cell r="F431" t="str">
            <v>no classification</v>
          </cell>
          <cell r="H431" t="str">
            <v>HFCs</v>
          </cell>
          <cell r="I431" t="str">
            <v>kt CO2 equivalent</v>
          </cell>
          <cell r="P431">
            <v>0</v>
          </cell>
          <cell r="Q431">
            <v>2353.529462</v>
          </cell>
          <cell r="R431">
            <v>2326.90409</v>
          </cell>
        </row>
        <row r="432">
          <cell r="C432" t="str">
            <v>2.F.3 2.F.3. Fire protection: no classification (PFCs)</v>
          </cell>
          <cell r="D432" t="str">
            <v>2.F.3</v>
          </cell>
          <cell r="E432" t="str">
            <v>2.F.3. Fire protection</v>
          </cell>
          <cell r="F432" t="str">
            <v>no classification</v>
          </cell>
          <cell r="H432" t="str">
            <v>PFCs</v>
          </cell>
          <cell r="I432" t="str">
            <v>kt CO2 equivalent</v>
          </cell>
          <cell r="P432">
            <v>0</v>
          </cell>
          <cell r="Q432">
            <v>9.6270919999999993</v>
          </cell>
          <cell r="R432">
            <v>9.1454679999999993</v>
          </cell>
        </row>
        <row r="433">
          <cell r="C433" t="str">
            <v>2.F.4 2.F.4. Aerosols: no classification (HFCs)</v>
          </cell>
          <cell r="D433" t="str">
            <v>2.F.4</v>
          </cell>
          <cell r="E433" t="str">
            <v>2.F.4. Aerosols</v>
          </cell>
          <cell r="F433" t="str">
            <v>no classification</v>
          </cell>
          <cell r="H433" t="str">
            <v>HFCs</v>
          </cell>
          <cell r="I433" t="str">
            <v>kt CO2 equivalent</v>
          </cell>
          <cell r="P433">
            <v>1.4647209999999999</v>
          </cell>
          <cell r="Q433">
            <v>1749.780898</v>
          </cell>
          <cell r="R433">
            <v>1785.080336</v>
          </cell>
        </row>
        <row r="434">
          <cell r="C434" t="str">
            <v>2.F.4 2.F.4. Aerosols: no classification (NF₃)</v>
          </cell>
          <cell r="D434" t="str">
            <v>2.F.4</v>
          </cell>
          <cell r="E434" t="str">
            <v>2.F.4. Aerosols</v>
          </cell>
          <cell r="F434" t="str">
            <v>no classification</v>
          </cell>
          <cell r="H434" t="str">
            <v>NF₃</v>
          </cell>
          <cell r="I434" t="str">
            <v>kt CO2 equivalent</v>
          </cell>
          <cell r="P434">
            <v>0</v>
          </cell>
          <cell r="Q434">
            <v>0</v>
          </cell>
          <cell r="R434">
            <v>0</v>
          </cell>
        </row>
        <row r="435">
          <cell r="C435" t="str">
            <v>2.F.4 2.F.4. Aerosols: no classification (PFCs)</v>
          </cell>
          <cell r="D435" t="str">
            <v>2.F.4</v>
          </cell>
          <cell r="E435" t="str">
            <v>2.F.4. Aerosols</v>
          </cell>
          <cell r="F435" t="str">
            <v>no classification</v>
          </cell>
          <cell r="H435" t="str">
            <v>PFCs</v>
          </cell>
          <cell r="I435" t="str">
            <v>kt CO2 equivalent</v>
          </cell>
          <cell r="P435">
            <v>0</v>
          </cell>
          <cell r="Q435">
            <v>0</v>
          </cell>
          <cell r="R435">
            <v>0</v>
          </cell>
        </row>
        <row r="436">
          <cell r="C436" t="str">
            <v>2.F.4 2.F.4. Aerosols: no classification (SF₆)</v>
          </cell>
          <cell r="D436" t="str">
            <v>2.F.4</v>
          </cell>
          <cell r="E436" t="str">
            <v>2.F.4. Aerosols</v>
          </cell>
          <cell r="F436" t="str">
            <v>no classification</v>
          </cell>
          <cell r="H436" t="str">
            <v>SF₆</v>
          </cell>
          <cell r="I436" t="str">
            <v>kt CO2 equivalent</v>
          </cell>
          <cell r="P436">
            <v>0</v>
          </cell>
          <cell r="Q436">
            <v>0</v>
          </cell>
          <cell r="R436">
            <v>0</v>
          </cell>
        </row>
        <row r="437">
          <cell r="C437" t="str">
            <v>2.F.4 2.F.4. Aerosols: no classification (Unspecified mix of HFCs and PFCs)</v>
          </cell>
          <cell r="D437" t="str">
            <v>2.F.4</v>
          </cell>
          <cell r="E437" t="str">
            <v>2.F.4. Aerosols</v>
          </cell>
          <cell r="F437" t="str">
            <v>no classification</v>
          </cell>
          <cell r="H437" t="str">
            <v>Unspecified mix of HFCs and PFCs</v>
          </cell>
          <cell r="I437" t="str">
            <v>kt CO2 equivalent</v>
          </cell>
          <cell r="P437">
            <v>0</v>
          </cell>
          <cell r="Q437">
            <v>0</v>
          </cell>
          <cell r="R437">
            <v>0</v>
          </cell>
        </row>
        <row r="438">
          <cell r="C438" t="str">
            <v>2.F.5 2.F.5. Solvents: no classification (HFCs)</v>
          </cell>
          <cell r="D438" t="str">
            <v>2.F.5</v>
          </cell>
          <cell r="E438" t="str">
            <v>2.F.5. Solvents</v>
          </cell>
          <cell r="F438" t="str">
            <v>no classification</v>
          </cell>
          <cell r="H438" t="str">
            <v>HFCs</v>
          </cell>
          <cell r="I438" t="str">
            <v>kt CO2 equivalent</v>
          </cell>
          <cell r="P438">
            <v>0</v>
          </cell>
          <cell r="Q438">
            <v>24.165378</v>
          </cell>
          <cell r="R438">
            <v>32.475102</v>
          </cell>
        </row>
        <row r="439">
          <cell r="C439" t="str">
            <v>2.F.5 2.F.5. Solvents: no classification (PFCs)</v>
          </cell>
          <cell r="D439" t="str">
            <v>2.F.5</v>
          </cell>
          <cell r="E439" t="str">
            <v>2.F.5. Solvents</v>
          </cell>
          <cell r="F439" t="str">
            <v>no classification</v>
          </cell>
          <cell r="H439" t="str">
            <v>PFCs</v>
          </cell>
          <cell r="I439" t="str">
            <v>kt CO2 equivalent</v>
          </cell>
          <cell r="P439">
            <v>0</v>
          </cell>
          <cell r="Q439">
            <v>0</v>
          </cell>
          <cell r="R439">
            <v>0</v>
          </cell>
        </row>
        <row r="440">
          <cell r="C440" t="str">
            <v>2.F.6 2.F.6. Other applications: no classification (HFCs)</v>
          </cell>
          <cell r="D440" t="str">
            <v>2.F.6</v>
          </cell>
          <cell r="E440" t="str">
            <v>2.F.6. Other applications</v>
          </cell>
          <cell r="F440" t="str">
            <v>no classification</v>
          </cell>
          <cell r="H440" t="str">
            <v>HFCs</v>
          </cell>
          <cell r="I440" t="str">
            <v>kt CO2 equivalent</v>
          </cell>
          <cell r="P440">
            <v>0</v>
          </cell>
          <cell r="Q440">
            <v>157.61250000000001</v>
          </cell>
          <cell r="R440">
            <v>146.45981399999999</v>
          </cell>
        </row>
        <row r="441">
          <cell r="C441" t="str">
            <v>2.F.6 2.F.6. Other applications: no classification (NF₃)</v>
          </cell>
          <cell r="D441" t="str">
            <v>2.F.6</v>
          </cell>
          <cell r="E441" t="str">
            <v>2.F.6. Other applications</v>
          </cell>
          <cell r="F441" t="str">
            <v>no classification</v>
          </cell>
          <cell r="H441" t="str">
            <v>NF₃</v>
          </cell>
          <cell r="I441" t="str">
            <v>kt CO2 equivalent</v>
          </cell>
          <cell r="P441">
            <v>0</v>
          </cell>
          <cell r="Q441">
            <v>0</v>
          </cell>
          <cell r="R441">
            <v>0</v>
          </cell>
        </row>
        <row r="442">
          <cell r="C442" t="str">
            <v>2.F.6 2.F.6. Other applications: no classification (PFCs)</v>
          </cell>
          <cell r="D442" t="str">
            <v>2.F.6</v>
          </cell>
          <cell r="E442" t="str">
            <v>2.F.6. Other applications</v>
          </cell>
          <cell r="F442" t="str">
            <v>no classification</v>
          </cell>
          <cell r="H442" t="str">
            <v>PFCs</v>
          </cell>
          <cell r="I442" t="str">
            <v>kt CO2 equivalent</v>
          </cell>
          <cell r="P442">
            <v>0</v>
          </cell>
          <cell r="Q442">
            <v>0</v>
          </cell>
          <cell r="R442">
            <v>0</v>
          </cell>
        </row>
        <row r="443">
          <cell r="C443" t="str">
            <v>2.F.6 2.F.6. Other applications: no classification (SF₆)</v>
          </cell>
          <cell r="D443" t="str">
            <v>2.F.6</v>
          </cell>
          <cell r="E443" t="str">
            <v>2.F.6. Other applications</v>
          </cell>
          <cell r="F443" t="str">
            <v>no classification</v>
          </cell>
          <cell r="H443" t="str">
            <v>SF₆</v>
          </cell>
          <cell r="I443" t="str">
            <v>kt CO2 equivalent</v>
          </cell>
          <cell r="P443">
            <v>0</v>
          </cell>
          <cell r="Q443">
            <v>0</v>
          </cell>
          <cell r="R443">
            <v>0</v>
          </cell>
        </row>
        <row r="444">
          <cell r="C444" t="str">
            <v>2.F.6 2.F.6. Other applications: no classification (Unspecified mix of HFCs and PFCs)</v>
          </cell>
          <cell r="D444" t="str">
            <v>2.F.6</v>
          </cell>
          <cell r="E444" t="str">
            <v>2.F.6. Other applications</v>
          </cell>
          <cell r="F444" t="str">
            <v>no classification</v>
          </cell>
          <cell r="H444" t="str">
            <v>Unspecified mix of HFCs and PFCs</v>
          </cell>
          <cell r="I444" t="str">
            <v>kt CO2 equivalent</v>
          </cell>
          <cell r="P444">
            <v>0</v>
          </cell>
          <cell r="Q444">
            <v>0</v>
          </cell>
          <cell r="R444">
            <v>0</v>
          </cell>
        </row>
        <row r="445">
          <cell r="C445" t="str">
            <v>2.G.1 2.G.1. Electrical equipment: no classification (HFCs)</v>
          </cell>
          <cell r="D445" t="str">
            <v>2.G.1</v>
          </cell>
          <cell r="E445" t="str">
            <v>2.G.1. Electrical equipment</v>
          </cell>
          <cell r="F445" t="str">
            <v>no classification</v>
          </cell>
          <cell r="H445" t="str">
            <v>HFCs</v>
          </cell>
          <cell r="I445" t="str">
            <v>kt CO2 equivalent</v>
          </cell>
          <cell r="P445">
            <v>0</v>
          </cell>
          <cell r="Q445">
            <v>0</v>
          </cell>
          <cell r="R445">
            <v>0</v>
          </cell>
        </row>
        <row r="446">
          <cell r="C446" t="str">
            <v>2.G.1 2.G.1. Electrical equipment: no classification (PFCs)</v>
          </cell>
          <cell r="D446" t="str">
            <v>2.G.1</v>
          </cell>
          <cell r="E446" t="str">
            <v>2.G.1. Electrical equipment</v>
          </cell>
          <cell r="F446" t="str">
            <v>no classification</v>
          </cell>
          <cell r="H446" t="str">
            <v>PFCs</v>
          </cell>
          <cell r="I446" t="str">
            <v>kt CO2 equivalent</v>
          </cell>
          <cell r="P446">
            <v>0</v>
          </cell>
          <cell r="Q446">
            <v>0</v>
          </cell>
          <cell r="R446">
            <v>0</v>
          </cell>
        </row>
        <row r="447">
          <cell r="C447" t="str">
            <v>2.G.1 2.G.1. Electrical equipment: no classification (SF₆)</v>
          </cell>
          <cell r="D447" t="str">
            <v>2.G.1</v>
          </cell>
          <cell r="E447" t="str">
            <v>2.G.1. Electrical equipment</v>
          </cell>
          <cell r="F447" t="str">
            <v>no classification</v>
          </cell>
          <cell r="H447" t="str">
            <v>SF₆</v>
          </cell>
          <cell r="I447" t="str">
            <v>kt CO2 equivalent</v>
          </cell>
          <cell r="P447">
            <v>2356.0391079999999</v>
          </cell>
          <cell r="Q447">
            <v>1540.2473990000001</v>
          </cell>
          <cell r="R447">
            <v>1508.523097</v>
          </cell>
        </row>
        <row r="448">
          <cell r="C448" t="str">
            <v>2.G.2 2.G.2. SF₆ and PFCs from other product use: no classification (PFCs)</v>
          </cell>
          <cell r="D448" t="str">
            <v>2.G.2</v>
          </cell>
          <cell r="E448" t="str">
            <v>2.G.2. SF₆ and PFCs from other product use</v>
          </cell>
          <cell r="F448" t="str">
            <v>no classification</v>
          </cell>
          <cell r="H448" t="str">
            <v>PFCs</v>
          </cell>
          <cell r="I448" t="str">
            <v>kt CO2 equivalent</v>
          </cell>
          <cell r="P448">
            <v>205.942024</v>
          </cell>
          <cell r="Q448">
            <v>223.134907</v>
          </cell>
          <cell r="R448">
            <v>161.64478800000001</v>
          </cell>
        </row>
        <row r="449">
          <cell r="C449" t="str">
            <v>2.G.2 2.G.2. SF₆ and PFCs from other product use: no classification (SF₆)</v>
          </cell>
          <cell r="D449" t="str">
            <v>2.G.2</v>
          </cell>
          <cell r="E449" t="str">
            <v>2.G.2. SF₆ and PFCs from other product use</v>
          </cell>
          <cell r="F449" t="str">
            <v>no classification</v>
          </cell>
          <cell r="H449" t="str">
            <v>SF₆</v>
          </cell>
          <cell r="I449" t="str">
            <v>kt CO2 equivalent</v>
          </cell>
          <cell r="P449">
            <v>4275.1652110000005</v>
          </cell>
          <cell r="Q449">
            <v>2378.6759520000001</v>
          </cell>
          <cell r="R449">
            <v>2127.150459</v>
          </cell>
        </row>
        <row r="450">
          <cell r="C450" t="str">
            <v>2.G.3 2.G.3. N₂O from product uses: no classification (N₂O)</v>
          </cell>
          <cell r="D450" t="str">
            <v>2.G.3</v>
          </cell>
          <cell r="E450" t="str">
            <v>2.G.3. N₂O from product uses</v>
          </cell>
          <cell r="F450" t="str">
            <v>no classification</v>
          </cell>
          <cell r="H450" t="str">
            <v>N₂O</v>
          </cell>
          <cell r="I450" t="str">
            <v>kt CO2 equivalent</v>
          </cell>
          <cell r="P450">
            <v>4412.47091</v>
          </cell>
          <cell r="Q450">
            <v>2560.6214749999999</v>
          </cell>
          <cell r="R450">
            <v>2183.6017569999999</v>
          </cell>
        </row>
        <row r="451">
          <cell r="C451" t="str">
            <v>2.G.4 2.G.4  Other: no classification (CH₄)</v>
          </cell>
          <cell r="D451" t="str">
            <v>2.G.4</v>
          </cell>
          <cell r="E451" t="str">
            <v>2.G.4  Other</v>
          </cell>
          <cell r="F451" t="str">
            <v>no classification</v>
          </cell>
          <cell r="H451" t="str">
            <v>CH₄</v>
          </cell>
          <cell r="I451" t="str">
            <v>kt CO2 equivalent</v>
          </cell>
          <cell r="P451">
            <v>65.212401</v>
          </cell>
          <cell r="Q451">
            <v>76.217404999999999</v>
          </cell>
          <cell r="R451">
            <v>71.140574999999998</v>
          </cell>
        </row>
        <row r="452">
          <cell r="C452" t="str">
            <v>2.G.4 2.G.4  Other: no classification (CO₂)</v>
          </cell>
          <cell r="D452" t="str">
            <v>2.G.4</v>
          </cell>
          <cell r="E452" t="str">
            <v>2.G.4  Other</v>
          </cell>
          <cell r="F452" t="str">
            <v>no classification</v>
          </cell>
          <cell r="H452" t="str">
            <v>CO₂</v>
          </cell>
          <cell r="I452" t="str">
            <v>kt CO2 equivalent</v>
          </cell>
          <cell r="P452">
            <v>144.60151500000001</v>
          </cell>
          <cell r="Q452">
            <v>118.907732</v>
          </cell>
          <cell r="R452">
            <v>113.354895</v>
          </cell>
        </row>
        <row r="453">
          <cell r="C453" t="str">
            <v>2.G.4 2.G.4  Other: no classification (HFCs)</v>
          </cell>
          <cell r="D453" t="str">
            <v>2.G.4</v>
          </cell>
          <cell r="E453" t="str">
            <v>2.G.4  Other</v>
          </cell>
          <cell r="F453" t="str">
            <v>no classification</v>
          </cell>
          <cell r="H453" t="str">
            <v>HFCs</v>
          </cell>
          <cell r="I453" t="str">
            <v>kt CO2 equivalent</v>
          </cell>
          <cell r="P453">
            <v>0</v>
          </cell>
          <cell r="Q453">
            <v>19.666488000000001</v>
          </cell>
          <cell r="R453">
            <v>29.439851999999998</v>
          </cell>
        </row>
        <row r="454">
          <cell r="C454" t="str">
            <v>2.G.4 2.G.4  Other: no classification (N₂O)</v>
          </cell>
          <cell r="D454" t="str">
            <v>2.G.4</v>
          </cell>
          <cell r="E454" t="str">
            <v>2.G.4  Other</v>
          </cell>
          <cell r="F454" t="str">
            <v>no classification</v>
          </cell>
          <cell r="H454" t="str">
            <v>N₂O</v>
          </cell>
          <cell r="I454" t="str">
            <v>kt CO2 equivalent</v>
          </cell>
          <cell r="P454">
            <v>4.0075019999999997</v>
          </cell>
          <cell r="Q454">
            <v>9.5946429999999996</v>
          </cell>
          <cell r="R454">
            <v>12.178889</v>
          </cell>
        </row>
        <row r="455">
          <cell r="C455" t="str">
            <v>2.G.4 2.G.4  Other: no classification (PFCs)</v>
          </cell>
          <cell r="D455" t="str">
            <v>2.G.4</v>
          </cell>
          <cell r="E455" t="str">
            <v>2.G.4  Other</v>
          </cell>
          <cell r="F455" t="str">
            <v>no classification</v>
          </cell>
          <cell r="H455" t="str">
            <v>PFCs</v>
          </cell>
          <cell r="I455" t="str">
            <v>kt CO2 equivalent</v>
          </cell>
          <cell r="P455">
            <v>0</v>
          </cell>
          <cell r="Q455">
            <v>0</v>
          </cell>
          <cell r="R455">
            <v>0</v>
          </cell>
        </row>
        <row r="456">
          <cell r="C456" t="str">
            <v>2.G.4 2.G.4  Other: no classification (Unspecified mix of HFCs and PFCs)</v>
          </cell>
          <cell r="D456" t="str">
            <v>2.G.4</v>
          </cell>
          <cell r="E456" t="str">
            <v>2.G.4  Other</v>
          </cell>
          <cell r="F456" t="str">
            <v>no classification</v>
          </cell>
          <cell r="H456" t="str">
            <v>Unspecified mix of HFCs and PFCs</v>
          </cell>
          <cell r="I456" t="str">
            <v>kt CO2 equivalent</v>
          </cell>
          <cell r="P456">
            <v>0</v>
          </cell>
          <cell r="Q456">
            <v>0</v>
          </cell>
          <cell r="R456">
            <v>0</v>
          </cell>
        </row>
        <row r="457">
          <cell r="C457" t="str">
            <v>2.H 2.H  Other: no classification (CH₄)</v>
          </cell>
          <cell r="D457" t="str">
            <v>2.H</v>
          </cell>
          <cell r="E457" t="str">
            <v>2.H  Other</v>
          </cell>
          <cell r="F457" t="str">
            <v>no classification</v>
          </cell>
          <cell r="H457" t="str">
            <v>CH₄</v>
          </cell>
          <cell r="I457" t="str">
            <v>kt CO2 equivalent</v>
          </cell>
          <cell r="P457">
            <v>6.8148080000000002</v>
          </cell>
          <cell r="Q457">
            <v>9.7481679999999997</v>
          </cell>
          <cell r="R457">
            <v>9.273631</v>
          </cell>
        </row>
        <row r="458">
          <cell r="C458" t="str">
            <v>2.H 2.H  Other: no classification (CO₂)</v>
          </cell>
          <cell r="D458" t="str">
            <v>2.H</v>
          </cell>
          <cell r="E458" t="str">
            <v>2.H  Other</v>
          </cell>
          <cell r="F458" t="str">
            <v>no classification</v>
          </cell>
          <cell r="H458" t="str">
            <v>CO₂</v>
          </cell>
          <cell r="I458" t="str">
            <v>kt CO2 equivalent</v>
          </cell>
          <cell r="P458">
            <v>113.132628</v>
          </cell>
          <cell r="Q458">
            <v>127.408444</v>
          </cell>
          <cell r="R458">
            <v>119.49164500000001</v>
          </cell>
        </row>
        <row r="459">
          <cell r="C459" t="str">
            <v>2.H 2.H  Other: no classification (HFCs)</v>
          </cell>
          <cell r="D459" t="str">
            <v>2.H</v>
          </cell>
          <cell r="E459" t="str">
            <v>2.H  Other</v>
          </cell>
          <cell r="F459" t="str">
            <v>no classification</v>
          </cell>
          <cell r="H459" t="str">
            <v>HFCs</v>
          </cell>
          <cell r="I459" t="str">
            <v>kt CO2 equivalent</v>
          </cell>
          <cell r="P459">
            <v>8.7060000000000002E-3</v>
          </cell>
          <cell r="Q459">
            <v>3.7139920000000002</v>
          </cell>
          <cell r="R459">
            <v>4.1391869999999997</v>
          </cell>
        </row>
        <row r="460">
          <cell r="C460" t="str">
            <v>2.H 2.H  Other: no classification (N₂O)</v>
          </cell>
          <cell r="D460" t="str">
            <v>2.H</v>
          </cell>
          <cell r="E460" t="str">
            <v>2.H  Other</v>
          </cell>
          <cell r="F460" t="str">
            <v>no classification</v>
          </cell>
          <cell r="H460" t="str">
            <v>N₂O</v>
          </cell>
          <cell r="I460" t="str">
            <v>kt CO2 equivalent</v>
          </cell>
          <cell r="P460">
            <v>56.695236000000001</v>
          </cell>
          <cell r="Q460">
            <v>80.408938000000006</v>
          </cell>
          <cell r="R460">
            <v>76.443754999999996</v>
          </cell>
        </row>
        <row r="461">
          <cell r="C461" t="str">
            <v>2.H 2.H  Other: no classification (PFCs)</v>
          </cell>
          <cell r="D461" t="str">
            <v>2.H</v>
          </cell>
          <cell r="E461" t="str">
            <v>2.H  Other</v>
          </cell>
          <cell r="F461" t="str">
            <v>no classification</v>
          </cell>
          <cell r="H461" t="str">
            <v>PFCs</v>
          </cell>
          <cell r="I461" t="str">
            <v>kt CO2 equivalent</v>
          </cell>
          <cell r="P461">
            <v>0.191634</v>
          </cell>
          <cell r="Q461">
            <v>0.90200000000000002</v>
          </cell>
          <cell r="R461">
            <v>0.95844600000000002</v>
          </cell>
        </row>
        <row r="462">
          <cell r="C462" t="str">
            <v>2.H 2.H  Other: no classification (Unspecified mix of HFCs and PFCs)</v>
          </cell>
          <cell r="D462" t="str">
            <v>2.H</v>
          </cell>
          <cell r="E462" t="str">
            <v>2.H  Other</v>
          </cell>
          <cell r="F462" t="str">
            <v>no classification</v>
          </cell>
          <cell r="H462" t="str">
            <v>Unspecified mix of HFCs and PFCs</v>
          </cell>
          <cell r="I462" t="str">
            <v>kt CO2 equivalent</v>
          </cell>
          <cell r="P462">
            <v>289.92645299999998</v>
          </cell>
          <cell r="Q462">
            <v>94.810899000000006</v>
          </cell>
          <cell r="R462">
            <v>63.372646000000003</v>
          </cell>
        </row>
        <row r="463">
          <cell r="C463" t="str">
            <v>3.A 3.A. Enteric fermentation: no classification (CH₄)</v>
          </cell>
          <cell r="D463" t="str">
            <v>3.A</v>
          </cell>
          <cell r="E463" t="str">
            <v>3.A. Enteric fermentation</v>
          </cell>
          <cell r="F463" t="str">
            <v>no classification</v>
          </cell>
          <cell r="H463" t="str">
            <v>CH₄</v>
          </cell>
          <cell r="I463" t="str">
            <v>kt CO2 equivalent</v>
          </cell>
          <cell r="P463">
            <v>240658.38695300001</v>
          </cell>
          <cell r="Q463">
            <v>181490.390553</v>
          </cell>
          <cell r="R463">
            <v>179483.66071299999</v>
          </cell>
        </row>
        <row r="464">
          <cell r="C464" t="str">
            <v>3.B 3.B. Manure management: no classification (CH₄)</v>
          </cell>
          <cell r="D464" t="str">
            <v>3.B</v>
          </cell>
          <cell r="E464" t="str">
            <v>3.B. Manure management</v>
          </cell>
          <cell r="F464" t="str">
            <v>no classification</v>
          </cell>
          <cell r="H464" t="str">
            <v>CH₄</v>
          </cell>
          <cell r="I464" t="str">
            <v>kt CO2 equivalent</v>
          </cell>
          <cell r="P464">
            <v>55973.362181999997</v>
          </cell>
          <cell r="Q464">
            <v>46277.453881000001</v>
          </cell>
          <cell r="R464">
            <v>44940.761790999997</v>
          </cell>
        </row>
        <row r="465">
          <cell r="C465" t="str">
            <v>3.B 3.B. Manure management: no classification (N₂O)</v>
          </cell>
          <cell r="D465" t="str">
            <v>3.B</v>
          </cell>
          <cell r="E465" t="str">
            <v>3.B. Manure management</v>
          </cell>
          <cell r="F465" t="str">
            <v>no classification</v>
          </cell>
          <cell r="H465" t="str">
            <v>N₂O</v>
          </cell>
          <cell r="I465" t="str">
            <v>kt CO2 equivalent</v>
          </cell>
          <cell r="P465">
            <v>27240.923197</v>
          </cell>
          <cell r="Q465">
            <v>17870.511398999999</v>
          </cell>
          <cell r="R465">
            <v>17643.375894000001</v>
          </cell>
        </row>
        <row r="466">
          <cell r="C466" t="str">
            <v>3.C.1 3.C.1. Irrigated: no classification (CH₄)</v>
          </cell>
          <cell r="D466" t="str">
            <v>3.C.1</v>
          </cell>
          <cell r="E466" t="str">
            <v>3.C.1. Irrigated</v>
          </cell>
          <cell r="F466" t="str">
            <v>no classification</v>
          </cell>
          <cell r="H466" t="str">
            <v>CH₄</v>
          </cell>
          <cell r="I466" t="str">
            <v>kt CO2 equivalent</v>
          </cell>
          <cell r="P466">
            <v>3099.0552269999998</v>
          </cell>
          <cell r="Q466">
            <v>2318.7490109999999</v>
          </cell>
          <cell r="R466">
            <v>2298.868821</v>
          </cell>
        </row>
        <row r="467">
          <cell r="C467" t="str">
            <v>3.C.2 3.C.2. Rain-fed: no classification (CH₄)</v>
          </cell>
          <cell r="D467" t="str">
            <v>3.C.2</v>
          </cell>
          <cell r="E467" t="str">
            <v>3.C.2. Rain-fed</v>
          </cell>
          <cell r="F467" t="str">
            <v>no classification</v>
          </cell>
          <cell r="H467" t="str">
            <v>CH₄</v>
          </cell>
          <cell r="I467" t="str">
            <v>kt CO2 equivalent</v>
          </cell>
          <cell r="P467">
            <v>0</v>
          </cell>
          <cell r="Q467">
            <v>0</v>
          </cell>
          <cell r="R467">
            <v>0</v>
          </cell>
        </row>
        <row r="468">
          <cell r="C468" t="str">
            <v>3.C.3 3.C.3. Deep water: no classification (CH₄)</v>
          </cell>
          <cell r="D468" t="str">
            <v>3.C.3</v>
          </cell>
          <cell r="E468" t="str">
            <v>3.C.3. Deep water</v>
          </cell>
          <cell r="F468" t="str">
            <v>no classification</v>
          </cell>
          <cell r="H468" t="str">
            <v>CH₄</v>
          </cell>
          <cell r="I468" t="str">
            <v>kt CO2 equivalent</v>
          </cell>
          <cell r="P468">
            <v>0</v>
          </cell>
          <cell r="Q468">
            <v>0</v>
          </cell>
          <cell r="R468">
            <v>0</v>
          </cell>
        </row>
        <row r="469">
          <cell r="C469" t="str">
            <v>3.C.4 3.C.4  Other: no classification (CH₄)</v>
          </cell>
          <cell r="D469" t="str">
            <v>3.C.4</v>
          </cell>
          <cell r="E469" t="str">
            <v>3.C.4  Other</v>
          </cell>
          <cell r="F469" t="str">
            <v>no classification</v>
          </cell>
          <cell r="H469" t="str">
            <v>CH₄</v>
          </cell>
          <cell r="I469" t="str">
            <v>kt CO2 equivalent</v>
          </cell>
          <cell r="P469">
            <v>0</v>
          </cell>
          <cell r="Q469">
            <v>0</v>
          </cell>
          <cell r="R469">
            <v>0</v>
          </cell>
        </row>
        <row r="470">
          <cell r="C470" t="str">
            <v>3.D.1 3.D.1. Direct N₂O emissions from managed soils: Direct N₂O Emissions From Managed Soils (N₂O)</v>
          </cell>
          <cell r="D470" t="str">
            <v>3.D.1</v>
          </cell>
          <cell r="E470" t="str">
            <v>3.D.1. Direct N₂O emissions from managed soils</v>
          </cell>
          <cell r="F470" t="str">
            <v>Direct N₂O Emissions From Managed Soils</v>
          </cell>
          <cell r="H470" t="str">
            <v>N₂O</v>
          </cell>
          <cell r="I470" t="str">
            <v>kt CO2 equivalent</v>
          </cell>
          <cell r="P470">
            <v>113209.002146</v>
          </cell>
          <cell r="Q470">
            <v>85889.737471</v>
          </cell>
          <cell r="R470">
            <v>86551.250425000006</v>
          </cell>
        </row>
        <row r="471">
          <cell r="C471" t="str">
            <v>3.D.2 3.D.2. Indirect N₂O emissions from managed soils: no classification (N₂O)</v>
          </cell>
          <cell r="D471" t="str">
            <v>3.D.2</v>
          </cell>
          <cell r="E471" t="str">
            <v>3.D.2. Indirect N₂O emissions from managed soils</v>
          </cell>
          <cell r="F471" t="str">
            <v>no classification</v>
          </cell>
          <cell r="H471" t="str">
            <v>N₂O</v>
          </cell>
          <cell r="I471" t="str">
            <v>kt CO2 equivalent</v>
          </cell>
          <cell r="P471">
            <v>33007.523672000003</v>
          </cell>
          <cell r="Q471">
            <v>22055.040343000001</v>
          </cell>
          <cell r="R471">
            <v>22365.522767999999</v>
          </cell>
        </row>
        <row r="472">
          <cell r="C472" t="str">
            <v>3.E 3.E. Prescribed burning of savannas: no classification (CH₄)</v>
          </cell>
          <cell r="D472" t="str">
            <v>3.E</v>
          </cell>
          <cell r="E472" t="str">
            <v>3.E. Prescribed burning of savannas</v>
          </cell>
          <cell r="F472" t="str">
            <v>no classification</v>
          </cell>
          <cell r="H472" t="str">
            <v>CH₄</v>
          </cell>
          <cell r="I472" t="str">
            <v>kt CO2 equivalent</v>
          </cell>
          <cell r="P472">
            <v>0</v>
          </cell>
          <cell r="Q472">
            <v>0</v>
          </cell>
          <cell r="R472">
            <v>0</v>
          </cell>
        </row>
        <row r="473">
          <cell r="C473" t="str">
            <v>3.E 3.E. Prescribed burning of savannas: no classification (N₂O)</v>
          </cell>
          <cell r="D473" t="str">
            <v>3.E</v>
          </cell>
          <cell r="E473" t="str">
            <v>3.E. Prescribed burning of savannas</v>
          </cell>
          <cell r="F473" t="str">
            <v>no classification</v>
          </cell>
          <cell r="H473" t="str">
            <v>N₂O</v>
          </cell>
          <cell r="I473" t="str">
            <v>kt CO2 equivalent</v>
          </cell>
          <cell r="P473">
            <v>0</v>
          </cell>
          <cell r="Q473">
            <v>0</v>
          </cell>
          <cell r="R473">
            <v>0</v>
          </cell>
        </row>
        <row r="474">
          <cell r="C474" t="str">
            <v>3.E.1 3.E.1. Forest land (specify ecological zone): no classification (CH₄)</v>
          </cell>
          <cell r="D474" t="str">
            <v>3.E.1</v>
          </cell>
          <cell r="E474" t="str">
            <v>3.E.1. Forest land (specify ecological zone)</v>
          </cell>
          <cell r="F474" t="str">
            <v>no classification</v>
          </cell>
          <cell r="H474" t="str">
            <v>CH₄</v>
          </cell>
          <cell r="I474" t="str">
            <v>kt CO2 equivalent</v>
          </cell>
          <cell r="P474">
            <v>0</v>
          </cell>
          <cell r="Q474">
            <v>0</v>
          </cell>
          <cell r="R474">
            <v>0</v>
          </cell>
        </row>
        <row r="475">
          <cell r="C475" t="str">
            <v>3.E.1 3.E.1. Forest land (specify ecological zone): no classification (N₂O)</v>
          </cell>
          <cell r="D475" t="str">
            <v>3.E.1</v>
          </cell>
          <cell r="E475" t="str">
            <v>3.E.1. Forest land (specify ecological zone)</v>
          </cell>
          <cell r="F475" t="str">
            <v>no classification</v>
          </cell>
          <cell r="H475" t="str">
            <v>N₂O</v>
          </cell>
          <cell r="I475" t="str">
            <v>kt CO2 equivalent</v>
          </cell>
          <cell r="P475">
            <v>0</v>
          </cell>
          <cell r="Q475">
            <v>0</v>
          </cell>
          <cell r="R475">
            <v>0</v>
          </cell>
        </row>
        <row r="476">
          <cell r="C476" t="str">
            <v>3.E.2 3.E.2. Grassland (specify ecological zone): no classification (CH₄)</v>
          </cell>
          <cell r="D476" t="str">
            <v>3.E.2</v>
          </cell>
          <cell r="E476" t="str">
            <v>3.E.2. Grassland (specify ecological zone)</v>
          </cell>
          <cell r="F476" t="str">
            <v>no classification</v>
          </cell>
          <cell r="H476" t="str">
            <v>CH₄</v>
          </cell>
          <cell r="I476" t="str">
            <v>kt CO2 equivalent</v>
          </cell>
          <cell r="P476">
            <v>0</v>
          </cell>
          <cell r="Q476">
            <v>0</v>
          </cell>
          <cell r="R476">
            <v>0</v>
          </cell>
        </row>
        <row r="477">
          <cell r="C477" t="str">
            <v>3.E.2 3.E.2. Grassland (specify ecological zone): no classification (N₂O)</v>
          </cell>
          <cell r="D477" t="str">
            <v>3.E.2</v>
          </cell>
          <cell r="E477" t="str">
            <v>3.E.2. Grassland (specify ecological zone)</v>
          </cell>
          <cell r="F477" t="str">
            <v>no classification</v>
          </cell>
          <cell r="H477" t="str">
            <v>N₂O</v>
          </cell>
          <cell r="I477" t="str">
            <v>kt CO2 equivalent</v>
          </cell>
          <cell r="P477">
            <v>0</v>
          </cell>
          <cell r="Q477">
            <v>0</v>
          </cell>
          <cell r="R477">
            <v>0</v>
          </cell>
        </row>
        <row r="478">
          <cell r="C478" t="str">
            <v>3.F.1 3.F.1. Cereals: Cereals (CH₄)</v>
          </cell>
          <cell r="D478" t="str">
            <v>3.F.1</v>
          </cell>
          <cell r="E478" t="str">
            <v>3.F.1. Cereals</v>
          </cell>
          <cell r="F478" t="str">
            <v>Cereals</v>
          </cell>
          <cell r="H478" t="str">
            <v>CH₄</v>
          </cell>
          <cell r="I478" t="str">
            <v>kt CO2 equivalent</v>
          </cell>
          <cell r="P478">
            <v>1350.772567</v>
          </cell>
          <cell r="Q478">
            <v>616.06919200000004</v>
          </cell>
          <cell r="R478">
            <v>548.09408800000006</v>
          </cell>
        </row>
        <row r="479">
          <cell r="C479" t="str">
            <v>3.F.1 3.F.1. Cereals: Cereals (N₂O)</v>
          </cell>
          <cell r="D479" t="str">
            <v>3.F.1</v>
          </cell>
          <cell r="E479" t="str">
            <v>3.F.1. Cereals</v>
          </cell>
          <cell r="F479" t="str">
            <v>Cereals</v>
          </cell>
          <cell r="H479" t="str">
            <v>N₂O</v>
          </cell>
          <cell r="I479" t="str">
            <v>kt CO2 equivalent</v>
          </cell>
          <cell r="P479">
            <v>355.27977499999997</v>
          </cell>
          <cell r="Q479">
            <v>172.19910400000001</v>
          </cell>
          <cell r="R479">
            <v>152.25333000000001</v>
          </cell>
        </row>
        <row r="480">
          <cell r="C480" t="str">
            <v>3.F.2 3.F.2. Pulses: Pulses (CH₄)</v>
          </cell>
          <cell r="D480" t="str">
            <v>3.F.2</v>
          </cell>
          <cell r="E480" t="str">
            <v>3.F.2. Pulses</v>
          </cell>
          <cell r="F480" t="str">
            <v>Pulses</v>
          </cell>
          <cell r="H480" t="str">
            <v>CH₄</v>
          </cell>
          <cell r="I480" t="str">
            <v>kt CO2 equivalent</v>
          </cell>
          <cell r="P480">
            <v>1.3552109999999999</v>
          </cell>
          <cell r="Q480">
            <v>0.24354200000000001</v>
          </cell>
          <cell r="R480">
            <v>0.218803</v>
          </cell>
        </row>
        <row r="481">
          <cell r="C481" t="str">
            <v>3.F.2 3.F.2. Pulses: Pulses (N₂O)</v>
          </cell>
          <cell r="D481" t="str">
            <v>3.F.2</v>
          </cell>
          <cell r="E481" t="str">
            <v>3.F.2. Pulses</v>
          </cell>
          <cell r="F481" t="str">
            <v>Pulses</v>
          </cell>
          <cell r="H481" t="str">
            <v>N₂O</v>
          </cell>
          <cell r="I481" t="str">
            <v>kt CO2 equivalent</v>
          </cell>
          <cell r="P481">
            <v>0.44930199999999998</v>
          </cell>
          <cell r="Q481">
            <v>0.118391</v>
          </cell>
          <cell r="R481">
            <v>0.101107</v>
          </cell>
        </row>
        <row r="482">
          <cell r="C482" t="str">
            <v>3.F.3 3.F.3. Tubers and roots: Tubers and Roots (CH₄)</v>
          </cell>
          <cell r="D482" t="str">
            <v>3.F.3</v>
          </cell>
          <cell r="E482" t="str">
            <v>3.F.3. Tubers and roots</v>
          </cell>
          <cell r="F482" t="str">
            <v>Tubers and Roots</v>
          </cell>
          <cell r="H482" t="str">
            <v>CH₄</v>
          </cell>
          <cell r="I482" t="str">
            <v>kt CO2 equivalent</v>
          </cell>
          <cell r="P482">
            <v>219.27596399999999</v>
          </cell>
          <cell r="Q482">
            <v>2.366663</v>
          </cell>
          <cell r="R482">
            <v>2.27155</v>
          </cell>
        </row>
        <row r="483">
          <cell r="C483" t="str">
            <v>3.F.3 3.F.3. Tubers and roots: Tubers and Roots (N₂O)</v>
          </cell>
          <cell r="D483" t="str">
            <v>3.F.3</v>
          </cell>
          <cell r="E483" t="str">
            <v>3.F.3. Tubers and roots</v>
          </cell>
          <cell r="F483" t="str">
            <v>Tubers and Roots</v>
          </cell>
          <cell r="H483" t="str">
            <v>N₂O</v>
          </cell>
          <cell r="I483" t="str">
            <v>kt CO2 equivalent</v>
          </cell>
          <cell r="P483">
            <v>56.889625000000002</v>
          </cell>
          <cell r="Q483">
            <v>1.097062</v>
          </cell>
          <cell r="R483">
            <v>1.0344230000000001</v>
          </cell>
        </row>
        <row r="484">
          <cell r="C484" t="str">
            <v>3.F.4 3.F.4. Sugar cane: Sugar Cane (CH₄)</v>
          </cell>
          <cell r="D484" t="str">
            <v>3.F.4</v>
          </cell>
          <cell r="E484" t="str">
            <v>3.F.4. Sugar cane</v>
          </cell>
          <cell r="F484" t="str">
            <v>Sugar Cane</v>
          </cell>
          <cell r="H484" t="str">
            <v>CH₄</v>
          </cell>
          <cell r="I484" t="str">
            <v>kt CO2 equivalent</v>
          </cell>
          <cell r="P484">
            <v>8.4761240000000004</v>
          </cell>
          <cell r="Q484">
            <v>1.5562</v>
          </cell>
          <cell r="R484">
            <v>1.4976510000000001</v>
          </cell>
        </row>
        <row r="485">
          <cell r="C485" t="str">
            <v>3.F.4 3.F.4. Sugar cane: Sugar Cane (N₂O)</v>
          </cell>
          <cell r="D485" t="str">
            <v>3.F.4</v>
          </cell>
          <cell r="E485" t="str">
            <v>3.F.4. Sugar cane</v>
          </cell>
          <cell r="F485" t="str">
            <v>Sugar Cane</v>
          </cell>
          <cell r="H485" t="str">
            <v>N₂O</v>
          </cell>
          <cell r="I485" t="str">
            <v>kt CO2 equivalent</v>
          </cell>
          <cell r="P485">
            <v>2.0797889999999999</v>
          </cell>
          <cell r="Q485">
            <v>0.38184499999999999</v>
          </cell>
          <cell r="R485">
            <v>0.367479</v>
          </cell>
        </row>
        <row r="486">
          <cell r="C486" t="str">
            <v>3.F.5 3.F.5  Other: Other Agricultural residues (CH₄)</v>
          </cell>
          <cell r="D486" t="str">
            <v>3.F.5</v>
          </cell>
          <cell r="E486" t="str">
            <v>3.F.5  Other</v>
          </cell>
          <cell r="F486" t="str">
            <v>Other Agricultural residues</v>
          </cell>
          <cell r="H486" t="str">
            <v>CH₄</v>
          </cell>
          <cell r="I486" t="str">
            <v>kt CO2 equivalent</v>
          </cell>
          <cell r="P486">
            <v>109.06611100000001</v>
          </cell>
          <cell r="Q486">
            <v>43.113672000000001</v>
          </cell>
          <cell r="R486">
            <v>42.626497999999998</v>
          </cell>
        </row>
        <row r="487">
          <cell r="C487" t="str">
            <v>3.F.5 3.F.5  Other: Other Agricultural residues (N₂O)</v>
          </cell>
          <cell r="D487" t="str">
            <v>3.F.5</v>
          </cell>
          <cell r="E487" t="str">
            <v>3.F.5  Other</v>
          </cell>
          <cell r="F487" t="str">
            <v>Other Agricultural residues</v>
          </cell>
          <cell r="H487" t="str">
            <v>N₂O</v>
          </cell>
          <cell r="I487" t="str">
            <v>kt CO2 equivalent</v>
          </cell>
          <cell r="P487">
            <v>28.674906</v>
          </cell>
          <cell r="Q487">
            <v>15.494645999999999</v>
          </cell>
          <cell r="R487">
            <v>14.913726</v>
          </cell>
        </row>
        <row r="488">
          <cell r="C488" t="str">
            <v>3.G.1 3.G.1. Limestone CaCO₃: no classification (CO₂)</v>
          </cell>
          <cell r="D488" t="str">
            <v>3.G.1</v>
          </cell>
          <cell r="E488" t="str">
            <v>3.G.1. Limestone CaCO₃</v>
          </cell>
          <cell r="F488" t="str">
            <v>no classification</v>
          </cell>
          <cell r="H488" t="str">
            <v>CO₂</v>
          </cell>
          <cell r="I488" t="str">
            <v>kt CO2 equivalent</v>
          </cell>
          <cell r="P488">
            <v>6701.7494239999996</v>
          </cell>
          <cell r="Q488">
            <v>4964.3374789999998</v>
          </cell>
          <cell r="R488">
            <v>4639.2747920000002</v>
          </cell>
        </row>
        <row r="489">
          <cell r="C489" t="str">
            <v>3.G.2 3.G.2. Dolomite CaMg(CO₃)₂: no classification (CO₂)</v>
          </cell>
          <cell r="D489" t="str">
            <v>3.G.2</v>
          </cell>
          <cell r="E489" t="str">
            <v>3.G.2. Dolomite CaMg(CO₃)₂</v>
          </cell>
          <cell r="F489" t="str">
            <v>no classification</v>
          </cell>
          <cell r="H489" t="str">
            <v>CO₂</v>
          </cell>
          <cell r="I489" t="str">
            <v>kt CO2 equivalent</v>
          </cell>
          <cell r="P489">
            <v>2733.9510749999999</v>
          </cell>
          <cell r="Q489">
            <v>568.38190799999995</v>
          </cell>
          <cell r="R489">
            <v>559.15353200000004</v>
          </cell>
        </row>
        <row r="490">
          <cell r="C490" t="str">
            <v>3.H 3.H. Urea application: no classification (CO₂)</v>
          </cell>
          <cell r="D490" t="str">
            <v>3.H</v>
          </cell>
          <cell r="E490" t="str">
            <v>3.H. Urea application</v>
          </cell>
          <cell r="F490" t="str">
            <v>no classification</v>
          </cell>
          <cell r="H490" t="str">
            <v>CO₂</v>
          </cell>
          <cell r="I490" t="str">
            <v>kt CO2 equivalent</v>
          </cell>
          <cell r="P490">
            <v>3648.1956660000001</v>
          </cell>
          <cell r="Q490">
            <v>3159.3328390000001</v>
          </cell>
          <cell r="R490">
            <v>3488.910222</v>
          </cell>
        </row>
        <row r="491">
          <cell r="C491" t="str">
            <v>3.I 3.I. Other carbon-containing fertilizers: no classification (CO₂)</v>
          </cell>
          <cell r="D491" t="str">
            <v>3.I</v>
          </cell>
          <cell r="E491" t="str">
            <v>3.I. Other carbon-containing fertilizers</v>
          </cell>
          <cell r="F491" t="str">
            <v>no classification</v>
          </cell>
          <cell r="H491" t="str">
            <v>CO₂</v>
          </cell>
          <cell r="I491" t="str">
            <v>kt CO2 equivalent</v>
          </cell>
          <cell r="P491">
            <v>1109.0465389999999</v>
          </cell>
          <cell r="Q491">
            <v>590.96900800000003</v>
          </cell>
          <cell r="R491">
            <v>565.31854799999996</v>
          </cell>
        </row>
        <row r="492">
          <cell r="C492" t="str">
            <v>3.J 3.J  Other: no classification (CH₄)</v>
          </cell>
          <cell r="D492" t="str">
            <v>3.J</v>
          </cell>
          <cell r="E492" t="str">
            <v>3.J  Other</v>
          </cell>
          <cell r="F492" t="str">
            <v>no classification</v>
          </cell>
          <cell r="H492" t="str">
            <v>CH₄</v>
          </cell>
          <cell r="I492" t="str">
            <v>kt CO2 equivalent</v>
          </cell>
          <cell r="P492">
            <v>0.31350600000000001</v>
          </cell>
          <cell r="Q492">
            <v>1514.4792809999999</v>
          </cell>
          <cell r="R492">
            <v>1514.4792809999999</v>
          </cell>
        </row>
        <row r="493">
          <cell r="C493" t="str">
            <v>3.J 3.J  Other: no classification (CO₂)</v>
          </cell>
          <cell r="D493" t="str">
            <v>3.J</v>
          </cell>
          <cell r="E493" t="str">
            <v>3.J  Other</v>
          </cell>
          <cell r="F493" t="str">
            <v>no classification</v>
          </cell>
          <cell r="H493" t="str">
            <v>CO₂</v>
          </cell>
          <cell r="I493" t="str">
            <v>kt CO2 equivalent</v>
          </cell>
          <cell r="P493">
            <v>0</v>
          </cell>
          <cell r="Q493">
            <v>0</v>
          </cell>
          <cell r="R493">
            <v>0</v>
          </cell>
        </row>
        <row r="494">
          <cell r="C494" t="str">
            <v>3.J 3.J  Other: no classification (N₂O)</v>
          </cell>
          <cell r="D494" t="str">
            <v>3.J</v>
          </cell>
          <cell r="E494" t="str">
            <v>3.J  Other</v>
          </cell>
          <cell r="F494" t="str">
            <v>no classification</v>
          </cell>
          <cell r="H494" t="str">
            <v>N₂O</v>
          </cell>
          <cell r="I494" t="str">
            <v>kt CO2 equivalent</v>
          </cell>
          <cell r="P494">
            <v>0.10702299999999999</v>
          </cell>
          <cell r="Q494">
            <v>122.168116</v>
          </cell>
          <cell r="R494">
            <v>122.168116</v>
          </cell>
        </row>
        <row r="495">
          <cell r="C495" t="str">
            <v>4 4. Land use, land-use change and forestry: Direct N₂O Emissions from N inputs (N₂O)</v>
          </cell>
          <cell r="D495" t="str">
            <v>4</v>
          </cell>
          <cell r="E495" t="str">
            <v>4. Land use, land-use change and forestry</v>
          </cell>
          <cell r="F495" t="str">
            <v>Direct N₂O Emissions from N inputs</v>
          </cell>
          <cell r="H495" t="str">
            <v>N₂O</v>
          </cell>
          <cell r="I495" t="str">
            <v>kt CO2 equivalent</v>
          </cell>
          <cell r="P495">
            <v>315.129662</v>
          </cell>
          <cell r="Q495">
            <v>230.78606300000001</v>
          </cell>
          <cell r="R495">
            <v>223.33703199999999</v>
          </cell>
        </row>
        <row r="496">
          <cell r="C496" t="str">
            <v>4 4. Land use, land-use change and forestry: Direct N₂O Emissions from N inputs (N₂O)</v>
          </cell>
          <cell r="D496" t="str">
            <v>4</v>
          </cell>
          <cell r="E496" t="str">
            <v>4. Land use, land-use change and forestry</v>
          </cell>
          <cell r="F496" t="str">
            <v>Direct N₂O Emissions from N inputs</v>
          </cell>
          <cell r="H496" t="str">
            <v>N₂O</v>
          </cell>
          <cell r="I496" t="str">
            <v>kt CO2 equivalent</v>
          </cell>
          <cell r="P496">
            <v>7.371588</v>
          </cell>
          <cell r="Q496">
            <v>1.665146</v>
          </cell>
          <cell r="R496">
            <v>6.8131880000000002</v>
          </cell>
        </row>
        <row r="497">
          <cell r="C497" t="str">
            <v>4(II).A 4(II).A. Drainage &amp; rewetting and other management of soils (CO₂, N₂O, CH₄): Emissions and removals from drainage and rewetting and other management of organic and mineral soils (CH₄)</v>
          </cell>
          <cell r="D497" t="str">
            <v>4(II).A</v>
          </cell>
          <cell r="E497" t="str">
            <v>4(II).A. Drainage &amp; rewetting and other management of soils (CO₂, N₂O, CH₄)</v>
          </cell>
          <cell r="F497" t="str">
            <v>Emissions and removals from drainage and rewetting and other management of organic and mineral soils</v>
          </cell>
          <cell r="H497" t="str">
            <v>CH₄</v>
          </cell>
          <cell r="I497" t="str">
            <v>kt CO2 equivalent</v>
          </cell>
          <cell r="P497">
            <v>2088.2905420000002</v>
          </cell>
          <cell r="Q497">
            <v>1548.5356770000001</v>
          </cell>
          <cell r="R497">
            <v>1544.518253</v>
          </cell>
        </row>
        <row r="498">
          <cell r="C498" t="str">
            <v>4(II).A 4(II).A. Drainage &amp; rewetting and other management of soils (CO₂, N₂O, CH₄): Emissions and removals from drainage and rewetting and other management of organic and mineral soils (CO₂)</v>
          </cell>
          <cell r="D498" t="str">
            <v>4(II).A</v>
          </cell>
          <cell r="E498" t="str">
            <v>4(II).A. Drainage &amp; rewetting and other management of soils (CO₂, N₂O, CH₄)</v>
          </cell>
          <cell r="F498" t="str">
            <v>Emissions and removals from drainage and rewetting and other management of organic and mineral soils</v>
          </cell>
          <cell r="H498" t="str">
            <v>CO₂</v>
          </cell>
          <cell r="I498" t="str">
            <v>kt CO2 equivalent</v>
          </cell>
          <cell r="P498">
            <v>1515.4482680000001</v>
          </cell>
          <cell r="Q498">
            <v>1803.865411</v>
          </cell>
          <cell r="R498">
            <v>1808.1058820000001</v>
          </cell>
        </row>
        <row r="499">
          <cell r="C499" t="str">
            <v>4(II).A 4(II).A. Drainage &amp; rewetting and other management of soils (CO₂, N₂O, CH₄): Emissions and removals from drainage and rewetting and other management of organic and mineral soils (N₂O)</v>
          </cell>
          <cell r="D499" t="str">
            <v>4(II).A</v>
          </cell>
          <cell r="E499" t="str">
            <v>4(II).A. Drainage &amp; rewetting and other management of soils (CO₂, N₂O, CH₄)</v>
          </cell>
          <cell r="F499" t="str">
            <v>Emissions and removals from drainage and rewetting and other management of organic and mineral soils</v>
          </cell>
          <cell r="H499" t="str">
            <v>N₂O</v>
          </cell>
          <cell r="I499" t="str">
            <v>kt CO2 equivalent</v>
          </cell>
          <cell r="P499">
            <v>3942.5037040000002</v>
          </cell>
          <cell r="Q499">
            <v>4358.4136790000002</v>
          </cell>
          <cell r="R499">
            <v>4259.7862260000002</v>
          </cell>
        </row>
        <row r="500">
          <cell r="C500" t="str">
            <v>4(II).B 4(II).B. Drainage &amp; rewetting and other management of soils (CO₂, N₂O, CH₄): Emissions and removals from drainage and rewetting and other management of organic and mineral soils (CH₄)</v>
          </cell>
          <cell r="D500" t="str">
            <v>4(II).B</v>
          </cell>
          <cell r="E500" t="str">
            <v>4(II).B. Drainage &amp; rewetting and other management of soils (CO₂, N₂O, CH₄)</v>
          </cell>
          <cell r="F500" t="str">
            <v>Emissions and removals from drainage and rewetting and other management of organic and mineral soils</v>
          </cell>
          <cell r="H500" t="str">
            <v>CH₄</v>
          </cell>
          <cell r="I500" t="str">
            <v>kt CO2 equivalent</v>
          </cell>
          <cell r="P500">
            <v>1229.3346610000001</v>
          </cell>
          <cell r="Q500">
            <v>676.30631900000003</v>
          </cell>
          <cell r="R500">
            <v>1069.6984210000001</v>
          </cell>
        </row>
        <row r="501">
          <cell r="C501" t="str">
            <v>4(II).B 4(II).B. Drainage &amp; rewetting and other management of soils (CO₂, N₂O, CH₄): Emissions and removals from drainage and rewetting and other management of organic and mineral soils (CO₂)</v>
          </cell>
          <cell r="D501" t="str">
            <v>4(II).B</v>
          </cell>
          <cell r="E501" t="str">
            <v>4(II).B. Drainage &amp; rewetting and other management of soils (CO₂, N₂O, CH₄)</v>
          </cell>
          <cell r="F501" t="str">
            <v>Emissions and removals from drainage and rewetting and other management of organic and mineral soils</v>
          </cell>
          <cell r="H501" t="str">
            <v>CO₂</v>
          </cell>
          <cell r="I501" t="str">
            <v>kt CO2 equivalent</v>
          </cell>
          <cell r="P501">
            <v>1205.255275</v>
          </cell>
          <cell r="Q501">
            <v>1154.843803</v>
          </cell>
          <cell r="R501">
            <v>1187.12797</v>
          </cell>
        </row>
        <row r="502">
          <cell r="C502" t="str">
            <v>4(II).B 4(II).B. Drainage &amp; rewetting and other management of soils (CO₂, N₂O, CH₄): Emissions and removals from drainage and rewetting and other management of organic and mineral soils (N₂O)</v>
          </cell>
          <cell r="D502" t="str">
            <v>4(II).B</v>
          </cell>
          <cell r="E502" t="str">
            <v>4(II).B. Drainage &amp; rewetting and other management of soils (CO₂, N₂O, CH₄)</v>
          </cell>
          <cell r="F502" t="str">
            <v>Emissions and removals from drainage and rewetting and other management of organic and mineral soils</v>
          </cell>
          <cell r="H502" t="str">
            <v>N₂O</v>
          </cell>
          <cell r="I502" t="str">
            <v>kt CO2 equivalent</v>
          </cell>
          <cell r="P502">
            <v>0</v>
          </cell>
          <cell r="Q502">
            <v>0</v>
          </cell>
          <cell r="R502">
            <v>0</v>
          </cell>
        </row>
        <row r="503">
          <cell r="C503" t="str">
            <v>4(II).C 4(II).C. Drainage &amp; rewetting and other management of soils (CO₂, N₂O, CH₄): Emissions and removals from drainage and rewetting and other management of organic and mineral soils (CH₄)</v>
          </cell>
          <cell r="D503" t="str">
            <v>4(II).C</v>
          </cell>
          <cell r="E503" t="str">
            <v>4(II).C. Drainage &amp; rewetting and other management of soils (CO₂, N₂O, CH₄)</v>
          </cell>
          <cell r="F503" t="str">
            <v>Emissions and removals from drainage and rewetting and other management of organic and mineral soils</v>
          </cell>
          <cell r="H503" t="str">
            <v>CH₄</v>
          </cell>
          <cell r="I503" t="str">
            <v>kt CO2 equivalent</v>
          </cell>
          <cell r="P503">
            <v>3780.695158</v>
          </cell>
          <cell r="Q503">
            <v>2646.6101509999999</v>
          </cell>
          <cell r="R503">
            <v>3545.7849860000001</v>
          </cell>
        </row>
        <row r="504">
          <cell r="C504" t="str">
            <v>4(II).C 4(II).C. Drainage &amp; rewetting and other management of soils (CO₂, N₂O, CH₄): Emissions and removals from drainage and rewetting and other management of organic and mineral soils (CO₂)</v>
          </cell>
          <cell r="D504" t="str">
            <v>4(II).C</v>
          </cell>
          <cell r="E504" t="str">
            <v>4(II).C. Drainage &amp; rewetting and other management of soils (CO₂, N₂O, CH₄)</v>
          </cell>
          <cell r="F504" t="str">
            <v>Emissions and removals from drainage and rewetting and other management of organic and mineral soils</v>
          </cell>
          <cell r="H504" t="str">
            <v>CO₂</v>
          </cell>
          <cell r="I504" t="str">
            <v>kt CO2 equivalent</v>
          </cell>
          <cell r="P504">
            <v>2942.4079980000001</v>
          </cell>
          <cell r="Q504">
            <v>2786.6901929999999</v>
          </cell>
          <cell r="R504">
            <v>2750.1142770000001</v>
          </cell>
        </row>
        <row r="505">
          <cell r="C505" t="str">
            <v>4(II).C 4(II).C. Drainage &amp; rewetting and other management of soils (CO₂, N₂O, CH₄): Emissions and removals from drainage and rewetting and other management of organic and mineral soils (N₂O)</v>
          </cell>
          <cell r="D505" t="str">
            <v>4(II).C</v>
          </cell>
          <cell r="E505" t="str">
            <v>4(II).C. Drainage &amp; rewetting and other management of soils (CO₂, N₂O, CH₄)</v>
          </cell>
          <cell r="F505" t="str">
            <v>Emissions and removals from drainage and rewetting and other management of organic and mineral soils</v>
          </cell>
          <cell r="H505" t="str">
            <v>N₂O</v>
          </cell>
          <cell r="I505" t="str">
            <v>kt CO2 equivalent</v>
          </cell>
          <cell r="P505">
            <v>80.884619999999998</v>
          </cell>
          <cell r="Q505">
            <v>55.124282000000001</v>
          </cell>
          <cell r="R505">
            <v>47.172395999999999</v>
          </cell>
        </row>
        <row r="506">
          <cell r="C506" t="str">
            <v>4(II).D 4(II).D. Drainage &amp; rewetting and other management of soils (CO₂, N₂O, CH₄): Emissions and removals from drainage and rewetting and other management of organic and mineral soils (CH₄)</v>
          </cell>
          <cell r="D506" t="str">
            <v>4(II).D</v>
          </cell>
          <cell r="E506" t="str">
            <v>4(II).D. Drainage &amp; rewetting and other management of soils (CO₂, N₂O, CH₄)</v>
          </cell>
          <cell r="F506" t="str">
            <v>Emissions and removals from drainage and rewetting and other management of organic and mineral soils</v>
          </cell>
          <cell r="H506" t="str">
            <v>CH₄</v>
          </cell>
          <cell r="I506" t="str">
            <v>kt CO2 equivalent</v>
          </cell>
          <cell r="P506">
            <v>8299.4274769999993</v>
          </cell>
          <cell r="Q506">
            <v>8556.2557799999995</v>
          </cell>
          <cell r="R506">
            <v>8576.2427779999998</v>
          </cell>
        </row>
        <row r="507">
          <cell r="C507" t="str">
            <v>4(II).D 4(II).D. Drainage &amp; rewetting and other management of soils (CO₂, N₂O, CH₄): Emissions and removals from drainage and rewetting and other management of organic and mineral soils (CO₂)</v>
          </cell>
          <cell r="D507" t="str">
            <v>4(II).D</v>
          </cell>
          <cell r="E507" t="str">
            <v>4(II).D. Drainage &amp; rewetting and other management of soils (CO₂, N₂O, CH₄)</v>
          </cell>
          <cell r="F507" t="str">
            <v>Emissions and removals from drainage and rewetting and other management of organic and mineral soils</v>
          </cell>
          <cell r="H507" t="str">
            <v>CO₂</v>
          </cell>
          <cell r="I507" t="str">
            <v>kt CO2 equivalent</v>
          </cell>
          <cell r="P507">
            <v>1928.1185069999999</v>
          </cell>
          <cell r="Q507">
            <v>2300.6742880000002</v>
          </cell>
          <cell r="R507">
            <v>2274.1210809999998</v>
          </cell>
        </row>
        <row r="508">
          <cell r="C508" t="str">
            <v>4(II).D 4(II).D. Drainage &amp; rewetting and other management of soils (CO₂, N₂O, CH₄): Emissions and removals from drainage and rewetting and other management of organic and mineral soils (N₂O)</v>
          </cell>
          <cell r="D508" t="str">
            <v>4(II).D</v>
          </cell>
          <cell r="E508" t="str">
            <v>4(II).D. Drainage &amp; rewetting and other management of soils (CO₂, N₂O, CH₄)</v>
          </cell>
          <cell r="F508" t="str">
            <v>Emissions and removals from drainage and rewetting and other management of organic and mineral soils</v>
          </cell>
          <cell r="H508" t="str">
            <v>N₂O</v>
          </cell>
          <cell r="I508" t="str">
            <v>kt CO2 equivalent</v>
          </cell>
          <cell r="P508">
            <v>141.24775099999999</v>
          </cell>
          <cell r="Q508">
            <v>192.09960899999999</v>
          </cell>
          <cell r="R508">
            <v>175.57602499999999</v>
          </cell>
        </row>
        <row r="509">
          <cell r="C509" t="str">
            <v>4(III).F.2 4(III).F.2. Land converted to other land: Direct N₂O Emissions from N Mineralization/Immobilization (N₂O)</v>
          </cell>
          <cell r="D509" t="str">
            <v>4(III).F.2</v>
          </cell>
          <cell r="E509" t="str">
            <v>4(III).F.2. Land converted to other land</v>
          </cell>
          <cell r="F509" t="str">
            <v>Direct N₂O Emissions from N Mineralization/Immobilization</v>
          </cell>
          <cell r="H509" t="str">
            <v>N₂O</v>
          </cell>
          <cell r="I509" t="str">
            <v>kt CO2 equivalent</v>
          </cell>
          <cell r="P509">
            <v>29.183993000000001</v>
          </cell>
          <cell r="Q509">
            <v>44.793632000000002</v>
          </cell>
          <cell r="R509">
            <v>45.606414999999998</v>
          </cell>
        </row>
        <row r="510">
          <cell r="C510" t="str">
            <v>4(IV).E 4(IV).E Biomass burning (CO₂, CH₄, N₂O): Biomass Burning (CH₄)</v>
          </cell>
          <cell r="D510" t="str">
            <v>4(IV).E</v>
          </cell>
          <cell r="E510" t="str">
            <v>4(IV).E Biomass burning (CO₂, CH₄, N₂O)</v>
          </cell>
          <cell r="F510" t="str">
            <v>Biomass Burning</v>
          </cell>
          <cell r="H510" t="str">
            <v>CH₄</v>
          </cell>
          <cell r="I510" t="str">
            <v>kt CO2 equivalent</v>
          </cell>
          <cell r="P510">
            <v>41.925716999999999</v>
          </cell>
          <cell r="Q510">
            <v>39.526800999999999</v>
          </cell>
          <cell r="R510">
            <v>39.616553000000003</v>
          </cell>
        </row>
        <row r="511">
          <cell r="C511" t="str">
            <v>4(IV).E 4(IV).E Biomass burning (CO₂, CH₄, N₂O): Biomass Burning (CO₂)</v>
          </cell>
          <cell r="D511" t="str">
            <v>4(IV).E</v>
          </cell>
          <cell r="E511" t="str">
            <v>4(IV).E Biomass burning (CO₂, CH₄, N₂O)</v>
          </cell>
          <cell r="F511" t="str">
            <v>Biomass Burning</v>
          </cell>
          <cell r="H511" t="str">
            <v>CO₂</v>
          </cell>
          <cell r="I511" t="str">
            <v>kt CO2 equivalent</v>
          </cell>
          <cell r="P511">
            <v>0</v>
          </cell>
          <cell r="Q511">
            <v>0</v>
          </cell>
          <cell r="R511">
            <v>0</v>
          </cell>
        </row>
        <row r="512">
          <cell r="C512" t="str">
            <v>4(IV).E 4(IV).E Biomass burning (CO₂, CH₄, N₂O): Biomass Burning (N₂O)</v>
          </cell>
          <cell r="D512" t="str">
            <v>4(IV).E</v>
          </cell>
          <cell r="E512" t="str">
            <v>4(IV).E Biomass burning (CO₂, CH₄, N₂O)</v>
          </cell>
          <cell r="F512" t="str">
            <v>Biomass Burning</v>
          </cell>
          <cell r="H512" t="str">
            <v>N₂O</v>
          </cell>
          <cell r="I512" t="str">
            <v>kt CO2 equivalent</v>
          </cell>
          <cell r="P512">
            <v>2.7279789999999999</v>
          </cell>
          <cell r="Q512">
            <v>2.5718890000000001</v>
          </cell>
          <cell r="R512">
            <v>2.5777290000000002</v>
          </cell>
        </row>
        <row r="513">
          <cell r="C513" t="str">
            <v>4(IV).F 4(IV).F Biomass burning (CO₂, CH₄, N₂O): Biomass Burning (CH₄)</v>
          </cell>
          <cell r="D513" t="str">
            <v>4(IV).F</v>
          </cell>
          <cell r="E513" t="str">
            <v>4(IV).F Biomass burning (CO₂, CH₄, N₂O)</v>
          </cell>
          <cell r="F513" t="str">
            <v>Biomass Burning</v>
          </cell>
          <cell r="H513" t="str">
            <v>CH₄</v>
          </cell>
          <cell r="I513" t="str">
            <v>kt CO2 equivalent</v>
          </cell>
          <cell r="P513">
            <v>0.144507</v>
          </cell>
          <cell r="Q513">
            <v>4.3546000000000001E-2</v>
          </cell>
          <cell r="R513">
            <v>8.4511000000000003E-2</v>
          </cell>
        </row>
        <row r="514">
          <cell r="C514" t="str">
            <v>4(IV).F 4(IV).F Biomass burning (CO₂, CH₄, N₂O): Biomass Burning (CO₂)</v>
          </cell>
          <cell r="D514" t="str">
            <v>4(IV).F</v>
          </cell>
          <cell r="E514" t="str">
            <v>4(IV).F Biomass burning (CO₂, CH₄, N₂O)</v>
          </cell>
          <cell r="F514" t="str">
            <v>Biomass Burning</v>
          </cell>
          <cell r="H514" t="str">
            <v>CO₂</v>
          </cell>
          <cell r="I514" t="str">
            <v>kt CO2 equivalent</v>
          </cell>
          <cell r="P514">
            <v>0</v>
          </cell>
          <cell r="Q514">
            <v>0</v>
          </cell>
          <cell r="R514">
            <v>0</v>
          </cell>
        </row>
        <row r="515">
          <cell r="C515" t="str">
            <v>4(IV).F 4(IV).F Biomass burning (CO₂, CH₄, N₂O): Biomass Burning (N₂O)</v>
          </cell>
          <cell r="D515" t="str">
            <v>4(IV).F</v>
          </cell>
          <cell r="E515" t="str">
            <v>4(IV).F Biomass burning (CO₂, CH₄, N₂O)</v>
          </cell>
          <cell r="F515" t="str">
            <v>Biomass Burning</v>
          </cell>
          <cell r="H515" t="str">
            <v>N₂O</v>
          </cell>
          <cell r="I515" t="str">
            <v>kt CO2 equivalent</v>
          </cell>
          <cell r="P515">
            <v>9.4029999999999999E-3</v>
          </cell>
          <cell r="Q515">
            <v>2.833E-3</v>
          </cell>
          <cell r="R515">
            <v>5.4990000000000004E-3</v>
          </cell>
        </row>
        <row r="516">
          <cell r="C516" t="str">
            <v>4.A.1 4.A.1. Forest land remaining forest land: no classification (CH₄)</v>
          </cell>
          <cell r="D516" t="str">
            <v>4.A.1</v>
          </cell>
          <cell r="E516" t="str">
            <v>4.A.1. Forest land remaining forest land</v>
          </cell>
          <cell r="F516" t="str">
            <v>no classification</v>
          </cell>
          <cell r="H516" t="str">
            <v>CH₄</v>
          </cell>
          <cell r="I516" t="str">
            <v>kt CO2 equivalent</v>
          </cell>
          <cell r="P516">
            <v>3155.984496</v>
          </cell>
          <cell r="Q516">
            <v>2462.2189450000001</v>
          </cell>
          <cell r="R516">
            <v>2321.44643</v>
          </cell>
        </row>
        <row r="517">
          <cell r="C517" t="str">
            <v>4.A.1 4.A.1. Forest land remaining forest land: no classification (CO₂)</v>
          </cell>
          <cell r="D517" t="str">
            <v>4.A.1</v>
          </cell>
          <cell r="E517" t="str">
            <v>4.A.1. Forest land remaining forest land</v>
          </cell>
          <cell r="F517" t="str">
            <v>no classification</v>
          </cell>
          <cell r="H517" t="str">
            <v>CO₂</v>
          </cell>
          <cell r="I517" t="str">
            <v>kt CO2 equivalent</v>
          </cell>
          <cell r="P517">
            <v>-324436.044414</v>
          </cell>
          <cell r="Q517">
            <v>-204265.104368</v>
          </cell>
          <cell r="R517">
            <v>-223877.878084</v>
          </cell>
        </row>
        <row r="518">
          <cell r="C518" t="str">
            <v>4.A.1 4.A.1. Forest land remaining forest land: no classification (N₂O)</v>
          </cell>
          <cell r="D518" t="str">
            <v>4.A.1</v>
          </cell>
          <cell r="E518" t="str">
            <v>4.A.1. Forest land remaining forest land</v>
          </cell>
          <cell r="F518" t="str">
            <v>no classification</v>
          </cell>
          <cell r="H518" t="str">
            <v>N₂O</v>
          </cell>
          <cell r="I518" t="str">
            <v>kt CO2 equivalent</v>
          </cell>
          <cell r="P518">
            <v>4445.1240879999996</v>
          </cell>
          <cell r="Q518">
            <v>4782.2554220000002</v>
          </cell>
          <cell r="R518">
            <v>4548.493434</v>
          </cell>
        </row>
        <row r="519">
          <cell r="C519" t="str">
            <v>4.A.2 4.A.2. Land converted to forest land: no classification (CH₄)</v>
          </cell>
          <cell r="D519" t="str">
            <v>4.A.2</v>
          </cell>
          <cell r="E519" t="str">
            <v>4.A.2. Land converted to forest land</v>
          </cell>
          <cell r="F519" t="str">
            <v>no classification</v>
          </cell>
          <cell r="H519" t="str">
            <v>CH₄</v>
          </cell>
          <cell r="I519" t="str">
            <v>kt CO2 equivalent</v>
          </cell>
          <cell r="P519">
            <v>114.85836500000001</v>
          </cell>
          <cell r="Q519">
            <v>108.237517</v>
          </cell>
          <cell r="R519">
            <v>70.772205</v>
          </cell>
        </row>
        <row r="520">
          <cell r="C520" t="str">
            <v>4.A.2 4.A.2. Land converted to forest land: no classification (CO₂)</v>
          </cell>
          <cell r="D520" t="str">
            <v>4.A.2</v>
          </cell>
          <cell r="E520" t="str">
            <v>4.A.2. Land converted to forest land</v>
          </cell>
          <cell r="F520" t="str">
            <v>no classification</v>
          </cell>
          <cell r="H520" t="str">
            <v>CO₂</v>
          </cell>
          <cell r="I520" t="str">
            <v>kt CO2 equivalent</v>
          </cell>
          <cell r="P520">
            <v>-54483.343988000001</v>
          </cell>
          <cell r="Q520">
            <v>-55871.663805999997</v>
          </cell>
          <cell r="R520">
            <v>-57410.992910000001</v>
          </cell>
        </row>
        <row r="521">
          <cell r="C521" t="str">
            <v>4.A.2 4.A.2. Land converted to forest land: no classification (N₂O)</v>
          </cell>
          <cell r="D521" t="str">
            <v>4.A.2</v>
          </cell>
          <cell r="E521" t="str">
            <v>4.A.2. Land converted to forest land</v>
          </cell>
          <cell r="F521" t="str">
            <v>no classification</v>
          </cell>
          <cell r="H521" t="str">
            <v>N₂O</v>
          </cell>
          <cell r="I521" t="str">
            <v>kt CO2 equivalent</v>
          </cell>
          <cell r="P521">
            <v>502.01915100000002</v>
          </cell>
          <cell r="Q521">
            <v>434.95576299999999</v>
          </cell>
          <cell r="R521">
            <v>388.66991400000001</v>
          </cell>
        </row>
        <row r="522">
          <cell r="C522" t="str">
            <v>4.B.1 4.B.1. Cropland remaining cropland: no classification (CH₄)</v>
          </cell>
          <cell r="D522" t="str">
            <v>4.B.1</v>
          </cell>
          <cell r="E522" t="str">
            <v>4.B.1. Cropland remaining cropland</v>
          </cell>
          <cell r="F522" t="str">
            <v>no classification</v>
          </cell>
          <cell r="H522" t="str">
            <v>CH₄</v>
          </cell>
          <cell r="I522" t="str">
            <v>kt CO2 equivalent</v>
          </cell>
          <cell r="P522">
            <v>1359.1459769999999</v>
          </cell>
          <cell r="Q522">
            <v>673.16807700000004</v>
          </cell>
          <cell r="R522">
            <v>924.56476099999998</v>
          </cell>
        </row>
        <row r="523">
          <cell r="C523" t="str">
            <v>4.B.1 4.B.1. Cropland remaining cropland: no classification (CO₂)</v>
          </cell>
          <cell r="D523" t="str">
            <v>4.B.1</v>
          </cell>
          <cell r="E523" t="str">
            <v>4.B.1. Cropland remaining cropland</v>
          </cell>
          <cell r="F523" t="str">
            <v>no classification</v>
          </cell>
          <cell r="H523" t="str">
            <v>CO₂</v>
          </cell>
          <cell r="I523" t="str">
            <v>kt CO2 equivalent</v>
          </cell>
          <cell r="P523">
            <v>33669.788142999998</v>
          </cell>
          <cell r="Q523">
            <v>15201.194684</v>
          </cell>
          <cell r="R523">
            <v>13392.669892</v>
          </cell>
        </row>
        <row r="524">
          <cell r="C524" t="str">
            <v>4.B.1 4.B.1. Cropland remaining cropland: no classification (N₂O)</v>
          </cell>
          <cell r="D524" t="str">
            <v>4.B.1</v>
          </cell>
          <cell r="E524" t="str">
            <v>4.B.1. Cropland remaining cropland</v>
          </cell>
          <cell r="F524" t="str">
            <v>no classification</v>
          </cell>
          <cell r="H524" t="str">
            <v>N₂O</v>
          </cell>
          <cell r="I524" t="str">
            <v>kt CO2 equivalent</v>
          </cell>
          <cell r="P524">
            <v>62.835365000000003</v>
          </cell>
          <cell r="Q524">
            <v>46.843232</v>
          </cell>
          <cell r="R524">
            <v>37.929290999999999</v>
          </cell>
        </row>
        <row r="525">
          <cell r="C525" t="str">
            <v>4.B.2 4.B.2. Land converted to cropland: no classification (CH₄)</v>
          </cell>
          <cell r="D525" t="str">
            <v>4.B.2</v>
          </cell>
          <cell r="E525" t="str">
            <v>4.B.2. Land converted to cropland</v>
          </cell>
          <cell r="F525" t="str">
            <v>no classification</v>
          </cell>
          <cell r="H525" t="str">
            <v>CH₄</v>
          </cell>
          <cell r="I525" t="str">
            <v>kt CO2 equivalent</v>
          </cell>
          <cell r="P525">
            <v>132.94343499999999</v>
          </cell>
          <cell r="Q525">
            <v>205.40577500000001</v>
          </cell>
          <cell r="R525">
            <v>332.48812099999998</v>
          </cell>
        </row>
        <row r="526">
          <cell r="C526" t="str">
            <v>4.B.2 4.B.2. Land converted to cropland: no classification (CO₂)</v>
          </cell>
          <cell r="D526" t="str">
            <v>4.B.2</v>
          </cell>
          <cell r="E526" t="str">
            <v>4.B.2. Land converted to cropland</v>
          </cell>
          <cell r="F526" t="str">
            <v>no classification</v>
          </cell>
          <cell r="H526" t="str">
            <v>CO₂</v>
          </cell>
          <cell r="I526" t="str">
            <v>kt CO2 equivalent</v>
          </cell>
          <cell r="P526">
            <v>37445.811522999997</v>
          </cell>
          <cell r="Q526">
            <v>18428.048613999999</v>
          </cell>
          <cell r="R526">
            <v>18406.234766000001</v>
          </cell>
        </row>
        <row r="527">
          <cell r="C527" t="str">
            <v>4.B.2 4.B.2. Land converted to cropland: no classification (N₂O)</v>
          </cell>
          <cell r="D527" t="str">
            <v>4.B.2</v>
          </cell>
          <cell r="E527" t="str">
            <v>4.B.2. Land converted to cropland</v>
          </cell>
          <cell r="F527" t="str">
            <v>no classification</v>
          </cell>
          <cell r="H527" t="str">
            <v>N₂O</v>
          </cell>
          <cell r="I527" t="str">
            <v>kt CO2 equivalent</v>
          </cell>
          <cell r="P527">
            <v>2353.9154250000001</v>
          </cell>
          <cell r="Q527">
            <v>1306.764273</v>
          </cell>
          <cell r="R527">
            <v>1326.0699030000001</v>
          </cell>
        </row>
        <row r="528">
          <cell r="C528" t="str">
            <v>4.C.1 4.C.1. Grassland remaining grassland: no classification (CH₄)</v>
          </cell>
          <cell r="D528" t="str">
            <v>4.C.1</v>
          </cell>
          <cell r="E528" t="str">
            <v>4.C.1. Grassland remaining grassland</v>
          </cell>
          <cell r="F528" t="str">
            <v>no classification</v>
          </cell>
          <cell r="H528" t="str">
            <v>CH₄</v>
          </cell>
          <cell r="I528" t="str">
            <v>kt CO2 equivalent</v>
          </cell>
          <cell r="P528">
            <v>4680.6153750000003</v>
          </cell>
          <cell r="Q528">
            <v>2943.4075699999999</v>
          </cell>
          <cell r="R528">
            <v>3590.6712170000001</v>
          </cell>
        </row>
        <row r="529">
          <cell r="C529" t="str">
            <v>4.C.1 4.C.1. Grassland remaining grassland: no classification (CO₂)</v>
          </cell>
          <cell r="D529" t="str">
            <v>4.C.1</v>
          </cell>
          <cell r="E529" t="str">
            <v>4.C.1. Grassland remaining grassland</v>
          </cell>
          <cell r="F529" t="str">
            <v>no classification</v>
          </cell>
          <cell r="H529" t="str">
            <v>CO₂</v>
          </cell>
          <cell r="I529" t="str">
            <v>kt CO2 equivalent</v>
          </cell>
          <cell r="P529">
            <v>44866.703699999998</v>
          </cell>
          <cell r="Q529">
            <v>33652.306492999996</v>
          </cell>
          <cell r="R529">
            <v>25189.658057000001</v>
          </cell>
        </row>
        <row r="530">
          <cell r="C530" t="str">
            <v>4.C.1 4.C.1. Grassland remaining grassland: no classification (N₂O)</v>
          </cell>
          <cell r="D530" t="str">
            <v>4.C.1</v>
          </cell>
          <cell r="E530" t="str">
            <v>4.C.1. Grassland remaining grassland</v>
          </cell>
          <cell r="F530" t="str">
            <v>no classification</v>
          </cell>
          <cell r="H530" t="str">
            <v>N₂O</v>
          </cell>
          <cell r="I530" t="str">
            <v>kt CO2 equivalent</v>
          </cell>
          <cell r="P530">
            <v>581.16040399999997</v>
          </cell>
          <cell r="Q530">
            <v>414.54166700000002</v>
          </cell>
          <cell r="R530">
            <v>320.51528999999999</v>
          </cell>
        </row>
        <row r="531">
          <cell r="C531" t="str">
            <v>4.C.2 4.C.2. Land converted to grassland: no classification (CH₄)</v>
          </cell>
          <cell r="D531" t="str">
            <v>4.C.2</v>
          </cell>
          <cell r="E531" t="str">
            <v>4.C.2. Land converted to grassland</v>
          </cell>
          <cell r="F531" t="str">
            <v>no classification</v>
          </cell>
          <cell r="H531" t="str">
            <v>CH₄</v>
          </cell>
          <cell r="I531" t="str">
            <v>kt CO2 equivalent</v>
          </cell>
          <cell r="P531">
            <v>133.78144</v>
          </cell>
          <cell r="Q531">
            <v>248.63974899999999</v>
          </cell>
          <cell r="R531">
            <v>340.46788400000003</v>
          </cell>
        </row>
        <row r="532">
          <cell r="C532" t="str">
            <v>4.C.2 4.C.2. Land converted to grassland: no classification (CO₂)</v>
          </cell>
          <cell r="D532" t="str">
            <v>4.C.2</v>
          </cell>
          <cell r="E532" t="str">
            <v>4.C.2. Land converted to grassland</v>
          </cell>
          <cell r="F532" t="str">
            <v>no classification</v>
          </cell>
          <cell r="H532" t="str">
            <v>CO₂</v>
          </cell>
          <cell r="I532" t="str">
            <v>kt CO2 equivalent</v>
          </cell>
          <cell r="P532">
            <v>-8583.8835469999995</v>
          </cell>
          <cell r="Q532">
            <v>-17426.048059000001</v>
          </cell>
          <cell r="R532">
            <v>-16587.216195000001</v>
          </cell>
        </row>
        <row r="533">
          <cell r="C533" t="str">
            <v>4.C.2 4.C.2. Land converted to grassland: no classification (N₂O)</v>
          </cell>
          <cell r="D533" t="str">
            <v>4.C.2</v>
          </cell>
          <cell r="E533" t="str">
            <v>4.C.2. Land converted to grassland</v>
          </cell>
          <cell r="F533" t="str">
            <v>no classification</v>
          </cell>
          <cell r="H533" t="str">
            <v>N₂O</v>
          </cell>
          <cell r="I533" t="str">
            <v>kt CO2 equivalent</v>
          </cell>
          <cell r="P533">
            <v>280.94648999999998</v>
          </cell>
          <cell r="Q533">
            <v>187.71039200000001</v>
          </cell>
          <cell r="R533">
            <v>173.78675799999999</v>
          </cell>
        </row>
        <row r="534">
          <cell r="C534" t="str">
            <v>4.D.1 4.D.1. Wetlands remaining wetlands: no classification (CH₄)</v>
          </cell>
          <cell r="D534" t="str">
            <v>4.D.1</v>
          </cell>
          <cell r="E534" t="str">
            <v>4.D.1. Wetlands remaining wetlands</v>
          </cell>
          <cell r="F534" t="str">
            <v>no classification</v>
          </cell>
          <cell r="H534" t="str">
            <v>CH₄</v>
          </cell>
          <cell r="I534" t="str">
            <v>kt CO2 equivalent</v>
          </cell>
          <cell r="P534">
            <v>8269.281293</v>
          </cell>
          <cell r="Q534">
            <v>8354.0307709999997</v>
          </cell>
          <cell r="R534">
            <v>8374.1811720000005</v>
          </cell>
        </row>
        <row r="535">
          <cell r="C535" t="str">
            <v>4.D.1 4.D.1. Wetlands remaining wetlands: no classification (CO₂)</v>
          </cell>
          <cell r="D535" t="str">
            <v>4.D.1</v>
          </cell>
          <cell r="E535" t="str">
            <v>4.D.1. Wetlands remaining wetlands</v>
          </cell>
          <cell r="F535" t="str">
            <v>no classification</v>
          </cell>
          <cell r="H535" t="str">
            <v>CO₂</v>
          </cell>
          <cell r="I535" t="str">
            <v>kt CO2 equivalent</v>
          </cell>
          <cell r="P535">
            <v>9801.2399810000006</v>
          </cell>
          <cell r="Q535">
            <v>11932.232758</v>
          </cell>
          <cell r="R535">
            <v>9927.0769139999993</v>
          </cell>
        </row>
        <row r="536">
          <cell r="C536" t="str">
            <v>4.D.1 4.D.1. Wetlands remaining wetlands: no classification (N₂O)</v>
          </cell>
          <cell r="D536" t="str">
            <v>4.D.1</v>
          </cell>
          <cell r="E536" t="str">
            <v>4.D.1. Wetlands remaining wetlands</v>
          </cell>
          <cell r="F536" t="str">
            <v>no classification</v>
          </cell>
          <cell r="H536" t="str">
            <v>N₂O</v>
          </cell>
          <cell r="I536" t="str">
            <v>kt CO2 equivalent</v>
          </cell>
          <cell r="P536">
            <v>155.931532</v>
          </cell>
          <cell r="Q536">
            <v>187.16559899999999</v>
          </cell>
          <cell r="R536">
            <v>178.09454700000001</v>
          </cell>
        </row>
        <row r="537">
          <cell r="C537" t="str">
            <v>4.D.2 4.D.2. Land converted to wetlands: no classification (CH₄)</v>
          </cell>
          <cell r="D537" t="str">
            <v>4.D.2</v>
          </cell>
          <cell r="E537" t="str">
            <v>4.D.2. Land converted to wetlands</v>
          </cell>
          <cell r="F537" t="str">
            <v>no classification</v>
          </cell>
          <cell r="H537" t="str">
            <v>CH₄</v>
          </cell>
          <cell r="I537" t="str">
            <v>kt CO2 equivalent</v>
          </cell>
          <cell r="P537">
            <v>109.875884</v>
          </cell>
          <cell r="Q537">
            <v>218.88269700000001</v>
          </cell>
          <cell r="R537">
            <v>244.921415</v>
          </cell>
        </row>
        <row r="538">
          <cell r="C538" t="str">
            <v>4.D.2 4.D.2. Land converted to wetlands: no classification (CO₂)</v>
          </cell>
          <cell r="D538" t="str">
            <v>4.D.2</v>
          </cell>
          <cell r="E538" t="str">
            <v>4.D.2. Land converted to wetlands</v>
          </cell>
          <cell r="F538" t="str">
            <v>no classification</v>
          </cell>
          <cell r="H538" t="str">
            <v>CO₂</v>
          </cell>
          <cell r="I538" t="str">
            <v>kt CO2 equivalent</v>
          </cell>
          <cell r="P538">
            <v>976.06380999999999</v>
          </cell>
          <cell r="Q538">
            <v>2910.9818879999998</v>
          </cell>
          <cell r="R538">
            <v>2760.786568</v>
          </cell>
        </row>
        <row r="539">
          <cell r="C539" t="str">
            <v>4.D.2 4.D.2. Land converted to wetlands: no classification (N₂O)</v>
          </cell>
          <cell r="D539" t="str">
            <v>4.D.2</v>
          </cell>
          <cell r="E539" t="str">
            <v>4.D.2. Land converted to wetlands</v>
          </cell>
          <cell r="F539" t="str">
            <v>no classification</v>
          </cell>
          <cell r="H539" t="str">
            <v>N₂O</v>
          </cell>
          <cell r="I539" t="str">
            <v>kt CO2 equivalent</v>
          </cell>
          <cell r="P539">
            <v>68.614089000000007</v>
          </cell>
          <cell r="Q539">
            <v>76.425573</v>
          </cell>
          <cell r="R539">
            <v>72.737196999999995</v>
          </cell>
        </row>
        <row r="540">
          <cell r="C540" t="str">
            <v>4.E.1 4.E.1. Settlements remaining settlements: no classification (CH₄)</v>
          </cell>
          <cell r="D540" t="str">
            <v>4.E.1</v>
          </cell>
          <cell r="E540" t="str">
            <v>4.E.1. Settlements remaining settlements</v>
          </cell>
          <cell r="F540" t="str">
            <v>no classification</v>
          </cell>
          <cell r="H540" t="str">
            <v>CH₄</v>
          </cell>
          <cell r="I540" t="str">
            <v>kt CO2 equivalent</v>
          </cell>
          <cell r="P540">
            <v>41.084468000000001</v>
          </cell>
          <cell r="Q540">
            <v>21.865044999999999</v>
          </cell>
          <cell r="R540">
            <v>63.611711</v>
          </cell>
        </row>
        <row r="541">
          <cell r="C541" t="str">
            <v>4.E.1 4.E.1. Settlements remaining settlements: no classification (CO₂)</v>
          </cell>
          <cell r="D541" t="str">
            <v>4.E.1</v>
          </cell>
          <cell r="E541" t="str">
            <v>4.E.1. Settlements remaining settlements</v>
          </cell>
          <cell r="F541" t="str">
            <v>no classification</v>
          </cell>
          <cell r="H541" t="str">
            <v>CO₂</v>
          </cell>
          <cell r="I541" t="str">
            <v>kt CO2 equivalent</v>
          </cell>
          <cell r="P541">
            <v>1106.6055100000001</v>
          </cell>
          <cell r="Q541">
            <v>1574.108628</v>
          </cell>
          <cell r="R541">
            <v>1376.6690840000001</v>
          </cell>
        </row>
        <row r="542">
          <cell r="C542" t="str">
            <v>4.E.1 4.E.1. Settlements remaining settlements: no classification (N₂O)</v>
          </cell>
          <cell r="D542" t="str">
            <v>4.E.1</v>
          </cell>
          <cell r="E542" t="str">
            <v>4.E.1. Settlements remaining settlements</v>
          </cell>
          <cell r="F542" t="str">
            <v>no classification</v>
          </cell>
          <cell r="H542" t="str">
            <v>N₂O</v>
          </cell>
          <cell r="I542" t="str">
            <v>kt CO2 equivalent</v>
          </cell>
          <cell r="P542">
            <v>67.274473999999998</v>
          </cell>
          <cell r="Q542">
            <v>79.588232000000005</v>
          </cell>
          <cell r="R542">
            <v>80.174204000000003</v>
          </cell>
        </row>
        <row r="543">
          <cell r="C543" t="str">
            <v>4.E.2 4.E.2. Land converted to settlements: no classification (CH₄)</v>
          </cell>
          <cell r="D543" t="str">
            <v>4.E.2</v>
          </cell>
          <cell r="E543" t="str">
            <v>4.E.2. Land converted to settlements</v>
          </cell>
          <cell r="F543" t="str">
            <v>no classification</v>
          </cell>
          <cell r="H543" t="str">
            <v>CH₄</v>
          </cell>
          <cell r="I543" t="str">
            <v>kt CO2 equivalent</v>
          </cell>
          <cell r="P543">
            <v>45.848702000000003</v>
          </cell>
          <cell r="Q543">
            <v>56.232512</v>
          </cell>
          <cell r="R543">
            <v>83.405743000000001</v>
          </cell>
        </row>
        <row r="544">
          <cell r="C544" t="str">
            <v>4.E.2 4.E.2. Land converted to settlements: no classification (CO₂)</v>
          </cell>
          <cell r="D544" t="str">
            <v>4.E.2</v>
          </cell>
          <cell r="E544" t="str">
            <v>4.E.2. Land converted to settlements</v>
          </cell>
          <cell r="F544" t="str">
            <v>no classification</v>
          </cell>
          <cell r="H544" t="str">
            <v>CO₂</v>
          </cell>
          <cell r="I544" t="str">
            <v>kt CO2 equivalent</v>
          </cell>
          <cell r="P544">
            <v>20574.123662000002</v>
          </cell>
          <cell r="Q544">
            <v>21574.665788999999</v>
          </cell>
          <cell r="R544">
            <v>29709.368338</v>
          </cell>
        </row>
        <row r="545">
          <cell r="C545" t="str">
            <v>4.E.2 4.E.2. Land converted to settlements: no classification (N₂O)</v>
          </cell>
          <cell r="D545" t="str">
            <v>4.E.2</v>
          </cell>
          <cell r="E545" t="str">
            <v>4.E.2. Land converted to settlements</v>
          </cell>
          <cell r="F545" t="str">
            <v>no classification</v>
          </cell>
          <cell r="H545" t="str">
            <v>N₂O</v>
          </cell>
          <cell r="I545" t="str">
            <v>kt CO2 equivalent</v>
          </cell>
          <cell r="P545">
            <v>2420.303062</v>
          </cell>
          <cell r="Q545">
            <v>2878.2979660000001</v>
          </cell>
          <cell r="R545">
            <v>4065.0853470000002</v>
          </cell>
        </row>
        <row r="546">
          <cell r="C546" t="str">
            <v>4.F.2 4.F.2. Land converted to other land: no classification (CH₄)</v>
          </cell>
          <cell r="D546" t="str">
            <v>4.F.2</v>
          </cell>
          <cell r="E546" t="str">
            <v>4.F.2. Land converted to other land</v>
          </cell>
          <cell r="F546" t="str">
            <v>no classification</v>
          </cell>
          <cell r="H546" t="str">
            <v>CH₄</v>
          </cell>
          <cell r="I546" t="str">
            <v>kt CO2 equivalent</v>
          </cell>
          <cell r="P546">
            <v>0.144507</v>
          </cell>
          <cell r="Q546">
            <v>4.3546000000000001E-2</v>
          </cell>
          <cell r="R546">
            <v>8.4511000000000003E-2</v>
          </cell>
        </row>
        <row r="547">
          <cell r="C547" t="str">
            <v>4.F.2 4.F.2. Land converted to other land: no classification (CO₂)</v>
          </cell>
          <cell r="D547" t="str">
            <v>4.F.2</v>
          </cell>
          <cell r="E547" t="str">
            <v>4.F.2. Land converted to other land</v>
          </cell>
          <cell r="F547" t="str">
            <v>no classification</v>
          </cell>
          <cell r="H547" t="str">
            <v>CO₂</v>
          </cell>
          <cell r="I547" t="str">
            <v>kt CO2 equivalent</v>
          </cell>
          <cell r="P547">
            <v>1181.95587</v>
          </cell>
          <cell r="Q547">
            <v>1067.038219</v>
          </cell>
          <cell r="R547">
            <v>1093.37213</v>
          </cell>
        </row>
        <row r="548">
          <cell r="C548" t="str">
            <v>4.F.2 4.F.2. Land converted to other land: no classification (N₂O)</v>
          </cell>
          <cell r="D548" t="str">
            <v>4.F.2</v>
          </cell>
          <cell r="E548" t="str">
            <v>4.F.2. Land converted to other land</v>
          </cell>
          <cell r="F548" t="str">
            <v>no classification</v>
          </cell>
          <cell r="H548" t="str">
            <v>N₂O</v>
          </cell>
          <cell r="I548" t="str">
            <v>kt CO2 equivalent</v>
          </cell>
          <cell r="P548">
            <v>33.41554</v>
          </cell>
          <cell r="Q548">
            <v>49.815891000000001</v>
          </cell>
          <cell r="R548">
            <v>50.607897000000001</v>
          </cell>
        </row>
        <row r="549">
          <cell r="C549" t="str">
            <v>4.G 4.G. Harvested wood products: Wood product (CO₂)</v>
          </cell>
          <cell r="D549" t="str">
            <v>4.G</v>
          </cell>
          <cell r="E549" t="str">
            <v>4.G. Harvested wood products</v>
          </cell>
          <cell r="F549" t="str">
            <v>Wood product</v>
          </cell>
          <cell r="H549" t="str">
            <v>CO₂</v>
          </cell>
          <cell r="I549" t="str">
            <v>kt CO2 equivalent</v>
          </cell>
          <cell r="P549">
            <v>-28769.580503000001</v>
          </cell>
          <cell r="Q549">
            <v>-38305.234387999997</v>
          </cell>
          <cell r="R549">
            <v>-30482.092311</v>
          </cell>
        </row>
        <row r="550">
          <cell r="C550" t="str">
            <v>4.H 4.H. Other: no classification (CH₄)</v>
          </cell>
          <cell r="D550" t="str">
            <v>4.H</v>
          </cell>
          <cell r="E550" t="str">
            <v>4.H. Other</v>
          </cell>
          <cell r="F550" t="str">
            <v>no classification</v>
          </cell>
          <cell r="H550" t="str">
            <v>CH₄</v>
          </cell>
          <cell r="I550" t="str">
            <v>kt CO2 equivalent</v>
          </cell>
          <cell r="P550">
            <v>0</v>
          </cell>
          <cell r="Q550">
            <v>244.01066700000001</v>
          </cell>
          <cell r="R550">
            <v>243.93600000000001</v>
          </cell>
        </row>
        <row r="551">
          <cell r="C551" t="str">
            <v>4.H 4.H. Other: no classification (CO₂)</v>
          </cell>
          <cell r="D551" t="str">
            <v>4.H</v>
          </cell>
          <cell r="E551" t="str">
            <v>4.H. Other</v>
          </cell>
          <cell r="F551" t="str">
            <v>no classification</v>
          </cell>
          <cell r="H551" t="str">
            <v>CO₂</v>
          </cell>
          <cell r="I551" t="str">
            <v>kt CO2 equivalent</v>
          </cell>
          <cell r="P551">
            <v>0</v>
          </cell>
          <cell r="Q551">
            <v>30.294</v>
          </cell>
          <cell r="R551">
            <v>26.418333000000001</v>
          </cell>
        </row>
        <row r="552">
          <cell r="C552" t="str">
            <v>4.H 4.H. Other: no classification (N₂O)</v>
          </cell>
          <cell r="D552" t="str">
            <v>4.H</v>
          </cell>
          <cell r="E552" t="str">
            <v>4.H. Other</v>
          </cell>
          <cell r="F552" t="str">
            <v>no classification</v>
          </cell>
          <cell r="H552" t="str">
            <v>N₂O</v>
          </cell>
          <cell r="I552" t="str">
            <v>kt CO2 equivalent</v>
          </cell>
          <cell r="P552">
            <v>0</v>
          </cell>
          <cell r="Q552">
            <v>0</v>
          </cell>
          <cell r="R552">
            <v>0</v>
          </cell>
        </row>
        <row r="553">
          <cell r="C553" t="str">
            <v>5.A.1 5.A.1. Managed waste disposal sites: no classification (CH₄)</v>
          </cell>
          <cell r="D553" t="str">
            <v>5.A.1</v>
          </cell>
          <cell r="E553" t="str">
            <v>5.A.1. Managed waste disposal sites</v>
          </cell>
          <cell r="F553" t="str">
            <v>no classification</v>
          </cell>
          <cell r="H553" t="str">
            <v>CH₄</v>
          </cell>
          <cell r="I553" t="str">
            <v>kt CO2 equivalent</v>
          </cell>
          <cell r="P553">
            <v>102024.881094</v>
          </cell>
          <cell r="Q553">
            <v>66013.153311000002</v>
          </cell>
          <cell r="R553">
            <v>65326.770930999999</v>
          </cell>
        </row>
        <row r="554">
          <cell r="C554" t="str">
            <v>5.A.2 5.A.2. Unmanaged waste disposal sites: no classification (CH₄)</v>
          </cell>
          <cell r="D554" t="str">
            <v>5.A.2</v>
          </cell>
          <cell r="E554" t="str">
            <v>5.A.2. Unmanaged waste disposal sites</v>
          </cell>
          <cell r="F554" t="str">
            <v>no classification</v>
          </cell>
          <cell r="H554" t="str">
            <v>CH₄</v>
          </cell>
          <cell r="I554" t="str">
            <v>kt CO2 equivalent</v>
          </cell>
          <cell r="P554">
            <v>30221.468273999999</v>
          </cell>
          <cell r="Q554">
            <v>9008.0475229999993</v>
          </cell>
          <cell r="R554">
            <v>8554.1120740000006</v>
          </cell>
        </row>
        <row r="555">
          <cell r="C555" t="str">
            <v>5.A.3 5.A.3. Uncategorized waste disposal sites: no classification (CH₄)</v>
          </cell>
          <cell r="D555" t="str">
            <v>5.A.3</v>
          </cell>
          <cell r="E555" t="str">
            <v>5.A.3. Uncategorized waste disposal sites</v>
          </cell>
          <cell r="F555" t="str">
            <v>no classification</v>
          </cell>
          <cell r="H555" t="str">
            <v>CH₄</v>
          </cell>
          <cell r="I555" t="str">
            <v>kt CO2 equivalent</v>
          </cell>
          <cell r="P555">
            <v>3091.8913480000001</v>
          </cell>
          <cell r="Q555">
            <v>48.546990999999998</v>
          </cell>
          <cell r="R555">
            <v>43.094338</v>
          </cell>
        </row>
        <row r="556">
          <cell r="C556" t="str">
            <v>5.B.1 5.B.1. Composting: no classification (CH₄)</v>
          </cell>
          <cell r="D556" t="str">
            <v>5.B.1</v>
          </cell>
          <cell r="E556" t="str">
            <v>5.B.1. Composting</v>
          </cell>
          <cell r="F556" t="str">
            <v>no classification</v>
          </cell>
          <cell r="H556" t="str">
            <v>CH₄</v>
          </cell>
          <cell r="I556" t="str">
            <v>kt CO2 equivalent</v>
          </cell>
          <cell r="P556">
            <v>512.74369999999999</v>
          </cell>
          <cell r="Q556">
            <v>2786.5677300000002</v>
          </cell>
          <cell r="R556">
            <v>2784.5195699999999</v>
          </cell>
        </row>
        <row r="557">
          <cell r="C557" t="str">
            <v>5.B.1 5.B.1. Composting: no classification (N₂O)</v>
          </cell>
          <cell r="D557" t="str">
            <v>5.B.1</v>
          </cell>
          <cell r="E557" t="str">
            <v>5.B.1. Composting</v>
          </cell>
          <cell r="F557" t="str">
            <v>no classification</v>
          </cell>
          <cell r="H557" t="str">
            <v>N₂O</v>
          </cell>
          <cell r="I557" t="str">
            <v>kt CO2 equivalent</v>
          </cell>
          <cell r="P557">
            <v>306.11046299999998</v>
          </cell>
          <cell r="Q557">
            <v>1746.7674979999999</v>
          </cell>
          <cell r="R557">
            <v>1733.595804</v>
          </cell>
        </row>
        <row r="558">
          <cell r="C558" t="str">
            <v>5.B.2 5.B.2. Anaerobic digestion at biogas facilities: no classification (CH₄)</v>
          </cell>
          <cell r="D558" t="str">
            <v>5.B.2</v>
          </cell>
          <cell r="E558" t="str">
            <v>5.B.2. Anaerobic digestion at biogas facilities</v>
          </cell>
          <cell r="F558" t="str">
            <v>no classification</v>
          </cell>
          <cell r="H558" t="str">
            <v>CH₄</v>
          </cell>
          <cell r="I558" t="str">
            <v>kt CO2 equivalent</v>
          </cell>
          <cell r="P558">
            <v>8.1678549999999994</v>
          </cell>
          <cell r="Q558">
            <v>1895.6050560000001</v>
          </cell>
          <cell r="R558">
            <v>1973.1105749999999</v>
          </cell>
        </row>
        <row r="559">
          <cell r="C559" t="str">
            <v>5.B.2 5.B.2. Anaerobic digestion at biogas facilities: no classification (N₂O)</v>
          </cell>
          <cell r="D559" t="str">
            <v>5.B.2</v>
          </cell>
          <cell r="E559" t="str">
            <v>5.B.2. Anaerobic digestion at biogas facilities</v>
          </cell>
          <cell r="F559" t="str">
            <v>no classification</v>
          </cell>
          <cell r="H559" t="str">
            <v>N₂O</v>
          </cell>
          <cell r="I559" t="str">
            <v>kt CO2 equivalent</v>
          </cell>
          <cell r="P559">
            <v>0</v>
          </cell>
          <cell r="Q559">
            <v>89.733084000000005</v>
          </cell>
          <cell r="R559">
            <v>94.410380000000004</v>
          </cell>
        </row>
        <row r="560">
          <cell r="C560" t="str">
            <v>5.C.1 5.C.1. Waste incineration: no classification (CH₄)</v>
          </cell>
          <cell r="D560" t="str">
            <v>5.C.1</v>
          </cell>
          <cell r="E560" t="str">
            <v>5.C.1. Waste incineration</v>
          </cell>
          <cell r="F560" t="str">
            <v>no classification</v>
          </cell>
          <cell r="H560" t="str">
            <v>CH₄</v>
          </cell>
          <cell r="I560" t="str">
            <v>kt CO2 equivalent</v>
          </cell>
          <cell r="P560">
            <v>27.461948</v>
          </cell>
          <cell r="Q560">
            <v>13.872168</v>
          </cell>
          <cell r="R560">
            <v>8.7351600000000005</v>
          </cell>
        </row>
        <row r="561">
          <cell r="C561" t="str">
            <v>5.C.1 5.C.1. Waste incineration: no classification (CO₂)</v>
          </cell>
          <cell r="D561" t="str">
            <v>5.C.1</v>
          </cell>
          <cell r="E561" t="str">
            <v>5.C.1. Waste incineration</v>
          </cell>
          <cell r="F561" t="str">
            <v>no classification</v>
          </cell>
          <cell r="H561" t="str">
            <v>CO₂</v>
          </cell>
          <cell r="I561" t="str">
            <v>kt CO2 equivalent</v>
          </cell>
          <cell r="P561">
            <v>3290.3126539999998</v>
          </cell>
          <cell r="Q561">
            <v>2234.7562859999998</v>
          </cell>
          <cell r="R561">
            <v>1967.937424</v>
          </cell>
        </row>
        <row r="562">
          <cell r="C562" t="str">
            <v>5.C.1 5.C.1. Waste incineration: no classification (N₂O)</v>
          </cell>
          <cell r="D562" t="str">
            <v>5.C.1</v>
          </cell>
          <cell r="E562" t="str">
            <v>5.C.1. Waste incineration</v>
          </cell>
          <cell r="F562" t="str">
            <v>no classification</v>
          </cell>
          <cell r="H562" t="str">
            <v>N₂O</v>
          </cell>
          <cell r="I562" t="str">
            <v>kt CO2 equivalent</v>
          </cell>
          <cell r="P562">
            <v>188.01191700000001</v>
          </cell>
          <cell r="Q562">
            <v>100.97982500000001</v>
          </cell>
          <cell r="R562">
            <v>99.246364999999997</v>
          </cell>
        </row>
        <row r="563">
          <cell r="C563" t="str">
            <v>5.C.2 5.C.2. Open burning of waste: no classification (CH₄)</v>
          </cell>
          <cell r="D563" t="str">
            <v>5.C.2</v>
          </cell>
          <cell r="E563" t="str">
            <v>5.C.2. Open burning of waste</v>
          </cell>
          <cell r="F563" t="str">
            <v>no classification</v>
          </cell>
          <cell r="H563" t="str">
            <v>CH₄</v>
          </cell>
          <cell r="I563" t="str">
            <v>kt CO2 equivalent</v>
          </cell>
          <cell r="P563">
            <v>414.03824200000003</v>
          </cell>
          <cell r="Q563">
            <v>388.220911</v>
          </cell>
          <cell r="R563">
            <v>390.73510199999998</v>
          </cell>
        </row>
        <row r="564">
          <cell r="C564" t="str">
            <v>5.C.2 5.C.2. Open burning of waste: no classification (CO₂)</v>
          </cell>
          <cell r="D564" t="str">
            <v>5.C.2</v>
          </cell>
          <cell r="E564" t="str">
            <v>5.C.2. Open burning of waste</v>
          </cell>
          <cell r="F564" t="str">
            <v>no classification</v>
          </cell>
          <cell r="H564" t="str">
            <v>CO₂</v>
          </cell>
          <cell r="I564" t="str">
            <v>kt CO2 equivalent</v>
          </cell>
          <cell r="P564">
            <v>83.358536000000001</v>
          </cell>
          <cell r="Q564">
            <v>30.121441999999998</v>
          </cell>
          <cell r="R564">
            <v>29.714421000000002</v>
          </cell>
        </row>
        <row r="565">
          <cell r="C565" t="str">
            <v>5.C.2 5.C.2. Open burning of waste: no classification (N₂O)</v>
          </cell>
          <cell r="D565" t="str">
            <v>5.C.2</v>
          </cell>
          <cell r="E565" t="str">
            <v>5.C.2. Open burning of waste</v>
          </cell>
          <cell r="F565" t="str">
            <v>no classification</v>
          </cell>
          <cell r="H565" t="str">
            <v>N₂O</v>
          </cell>
          <cell r="I565" t="str">
            <v>kt CO2 equivalent</v>
          </cell>
          <cell r="P565">
            <v>263.48914200000002</v>
          </cell>
          <cell r="Q565">
            <v>243.350359</v>
          </cell>
          <cell r="R565">
            <v>244.12425999999999</v>
          </cell>
        </row>
        <row r="566">
          <cell r="C566" t="str">
            <v>5.D.1 5.D.1. Domestic wastewater: no classification (CH₄)</v>
          </cell>
          <cell r="D566" t="str">
            <v>5.D.1</v>
          </cell>
          <cell r="E566" t="str">
            <v>5.D.1. Domestic wastewater</v>
          </cell>
          <cell r="F566" t="str">
            <v>no classification</v>
          </cell>
          <cell r="H566" t="str">
            <v>CH₄</v>
          </cell>
          <cell r="I566" t="str">
            <v>kt CO2 equivalent</v>
          </cell>
          <cell r="P566">
            <v>26758.083245999998</v>
          </cell>
          <cell r="Q566">
            <v>10585.630942</v>
          </cell>
          <cell r="R566">
            <v>10523.300655999999</v>
          </cell>
        </row>
        <row r="567">
          <cell r="C567" t="str">
            <v>5.D.1 5.D.1. Domestic wastewater: no classification (N₂O)</v>
          </cell>
          <cell r="D567" t="str">
            <v>5.D.1</v>
          </cell>
          <cell r="E567" t="str">
            <v>5.D.1. Domestic wastewater</v>
          </cell>
          <cell r="F567" t="str">
            <v>no classification</v>
          </cell>
          <cell r="H567" t="str">
            <v>N₂O</v>
          </cell>
          <cell r="I567" t="str">
            <v>kt CO2 equivalent</v>
          </cell>
          <cell r="P567">
            <v>6738.9217799999997</v>
          </cell>
          <cell r="Q567">
            <v>8717.9816300000002</v>
          </cell>
          <cell r="R567">
            <v>8773.9380079999992</v>
          </cell>
        </row>
        <row r="568">
          <cell r="C568" t="str">
            <v>5.D.2 5.D.2. Industrial wastewater: no classification (CH₄)</v>
          </cell>
          <cell r="D568" t="str">
            <v>5.D.2</v>
          </cell>
          <cell r="E568" t="str">
            <v>5.D.2. Industrial wastewater</v>
          </cell>
          <cell r="F568" t="str">
            <v>no classification</v>
          </cell>
          <cell r="H568" t="str">
            <v>CH₄</v>
          </cell>
          <cell r="I568" t="str">
            <v>kt CO2 equivalent</v>
          </cell>
          <cell r="P568">
            <v>9600.8978669999997</v>
          </cell>
          <cell r="Q568">
            <v>5634.7852419999999</v>
          </cell>
          <cell r="R568">
            <v>5430.9022919999998</v>
          </cell>
        </row>
        <row r="569">
          <cell r="C569" t="str">
            <v>5.D.2 5.D.2. Industrial wastewater: no classification (N₂O)</v>
          </cell>
          <cell r="D569" t="str">
            <v>5.D.2</v>
          </cell>
          <cell r="E569" t="str">
            <v>5.D.2. Industrial wastewater</v>
          </cell>
          <cell r="F569" t="str">
            <v>no classification</v>
          </cell>
          <cell r="H569" t="str">
            <v>N₂O</v>
          </cell>
          <cell r="I569" t="str">
            <v>kt CO2 equivalent</v>
          </cell>
          <cell r="P569">
            <v>1015.199593</v>
          </cell>
          <cell r="Q569">
            <v>818.34966599999996</v>
          </cell>
          <cell r="R569">
            <v>736.24817599999994</v>
          </cell>
        </row>
        <row r="570">
          <cell r="C570" t="str">
            <v>5.D.3 5.D.3  Other: no classification (CH₄)</v>
          </cell>
          <cell r="D570" t="str">
            <v>5.D.3</v>
          </cell>
          <cell r="E570" t="str">
            <v>5.D.3  Other</v>
          </cell>
          <cell r="F570" t="str">
            <v>no classification</v>
          </cell>
          <cell r="H570" t="str">
            <v>CH₄</v>
          </cell>
          <cell r="I570" t="str">
            <v>kt CO2 equivalent</v>
          </cell>
          <cell r="P570">
            <v>249.80670799999999</v>
          </cell>
          <cell r="Q570">
            <v>73.421109000000001</v>
          </cell>
          <cell r="R570">
            <v>80.713245999999998</v>
          </cell>
        </row>
        <row r="571">
          <cell r="C571" t="str">
            <v>5.D.3 5.D.3  Other: no classification (N₂O)</v>
          </cell>
          <cell r="D571" t="str">
            <v>5.D.3</v>
          </cell>
          <cell r="E571" t="str">
            <v>5.D.3  Other</v>
          </cell>
          <cell r="F571" t="str">
            <v>no classification</v>
          </cell>
          <cell r="H571" t="str">
            <v>N₂O</v>
          </cell>
          <cell r="I571" t="str">
            <v>kt CO2 equivalent</v>
          </cell>
          <cell r="P571">
            <v>136.38868600000001</v>
          </cell>
          <cell r="Q571">
            <v>42.859259999999999</v>
          </cell>
          <cell r="R571">
            <v>42.800964</v>
          </cell>
        </row>
        <row r="572">
          <cell r="C572" t="str">
            <v>5.E 5.E  Other: no classification (CH₄)</v>
          </cell>
          <cell r="D572" t="str">
            <v>5.E</v>
          </cell>
          <cell r="E572" t="str">
            <v>5.E  Other</v>
          </cell>
          <cell r="F572" t="str">
            <v>no classification</v>
          </cell>
          <cell r="H572" t="str">
            <v>CH₄</v>
          </cell>
          <cell r="I572" t="str">
            <v>kt CO2 equivalent</v>
          </cell>
          <cell r="P572">
            <v>56.347607000000004</v>
          </cell>
          <cell r="Q572">
            <v>9.2046170000000007</v>
          </cell>
          <cell r="R572">
            <v>8.6201659999999993</v>
          </cell>
        </row>
        <row r="573">
          <cell r="C573" t="str">
            <v>5.E 5.E  Other: no classification (CO₂)</v>
          </cell>
          <cell r="D573" t="str">
            <v>5.E</v>
          </cell>
          <cell r="E573" t="str">
            <v>5.E  Other</v>
          </cell>
          <cell r="F573" t="str">
            <v>no classification</v>
          </cell>
          <cell r="H573" t="str">
            <v>CO₂</v>
          </cell>
          <cell r="I573" t="str">
            <v>kt CO2 equivalent</v>
          </cell>
          <cell r="P573">
            <v>16.46142</v>
          </cell>
          <cell r="Q573">
            <v>14.852734</v>
          </cell>
          <cell r="R573">
            <v>12.000786</v>
          </cell>
        </row>
        <row r="574">
          <cell r="C574" t="str">
            <v>5.E 5.E  Other: no classification (N₂O)</v>
          </cell>
          <cell r="D574" t="str">
            <v>5.E</v>
          </cell>
          <cell r="E574" t="str">
            <v>5.E  Other</v>
          </cell>
          <cell r="F574" t="str">
            <v>no classification</v>
          </cell>
          <cell r="H574" t="str">
            <v>N₂O</v>
          </cell>
          <cell r="I574" t="str">
            <v>kt CO2 equivalent</v>
          </cell>
          <cell r="P574">
            <v>0</v>
          </cell>
          <cell r="Q574">
            <v>27.591049999999999</v>
          </cell>
          <cell r="R574">
            <v>26.345665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F101"/>
  <sheetViews>
    <sheetView workbookViewId="0">
      <selection activeCell="G1" sqref="G1:G1048576"/>
    </sheetView>
  </sheetViews>
  <sheetFormatPr defaultColWidth="11.43359375" defaultRowHeight="12.75" x14ac:dyDescent="0.15"/>
  <cols>
    <col min="1" max="1" width="75.6015625" style="1" customWidth="1"/>
    <col min="2" max="3" width="9.14453125" style="5" customWidth="1"/>
    <col min="4" max="6" width="5.6484375" style="6" customWidth="1"/>
    <col min="7" max="16384" width="11.43359375" style="1"/>
  </cols>
  <sheetData>
    <row r="2" spans="1:6" ht="12.75" customHeight="1" x14ac:dyDescent="0.15">
      <c r="A2" s="33" t="s">
        <v>0</v>
      </c>
      <c r="B2" s="35" t="s">
        <v>1</v>
      </c>
      <c r="C2" s="36"/>
      <c r="D2" s="33" t="s">
        <v>2</v>
      </c>
      <c r="E2" s="37" t="s">
        <v>3</v>
      </c>
      <c r="F2" s="36"/>
    </row>
    <row r="3" spans="1:6" ht="12.75" customHeight="1" x14ac:dyDescent="0.15">
      <c r="A3" s="34"/>
      <c r="B3" s="24">
        <v>1990</v>
      </c>
      <c r="C3" s="24">
        <v>2023</v>
      </c>
      <c r="D3" s="34"/>
      <c r="E3" s="25">
        <v>1990</v>
      </c>
      <c r="F3" s="25">
        <v>2023</v>
      </c>
    </row>
    <row r="4" spans="1:6" x14ac:dyDescent="0.15">
      <c r="A4" s="2" t="s">
        <v>4</v>
      </c>
      <c r="B4" s="3">
        <v>107649.23460700001</v>
      </c>
      <c r="C4" s="3">
        <v>162488.92293900001</v>
      </c>
      <c r="D4" s="4" t="s">
        <v>5</v>
      </c>
      <c r="E4" s="4" t="s">
        <v>6</v>
      </c>
      <c r="F4" s="4" t="s">
        <v>6</v>
      </c>
    </row>
    <row r="5" spans="1:6" x14ac:dyDescent="0.15">
      <c r="A5" s="2" t="s">
        <v>7</v>
      </c>
      <c r="B5" s="3">
        <v>156322.97198</v>
      </c>
      <c r="C5" s="3">
        <v>22536.623901999999</v>
      </c>
      <c r="D5" s="4" t="s">
        <v>5</v>
      </c>
      <c r="E5" s="4" t="s">
        <v>6</v>
      </c>
      <c r="F5" s="4" t="s">
        <v>6</v>
      </c>
    </row>
    <row r="6" spans="1:6" x14ac:dyDescent="0.15">
      <c r="A6" s="2" t="s">
        <v>8</v>
      </c>
      <c r="B6" s="3">
        <v>10453.093928</v>
      </c>
      <c r="C6" s="3">
        <v>36123.460716000001</v>
      </c>
      <c r="D6" s="4" t="s">
        <v>5</v>
      </c>
      <c r="E6" s="4" t="s">
        <v>6</v>
      </c>
      <c r="F6" s="4" t="s">
        <v>6</v>
      </c>
    </row>
    <row r="7" spans="1:6" x14ac:dyDescent="0.15">
      <c r="A7" s="2" t="s">
        <v>9</v>
      </c>
      <c r="B7" s="3">
        <v>9163.9407389999997</v>
      </c>
      <c r="C7" s="3">
        <v>2559.8906219999999</v>
      </c>
      <c r="D7" s="4" t="s">
        <v>5</v>
      </c>
      <c r="E7" s="4" t="s">
        <v>6</v>
      </c>
      <c r="F7" s="4">
        <v>0</v>
      </c>
    </row>
    <row r="8" spans="1:6" x14ac:dyDescent="0.15">
      <c r="A8" s="2" t="s">
        <v>10</v>
      </c>
      <c r="B8" s="3">
        <v>942628.97583600006</v>
      </c>
      <c r="C8" s="3">
        <v>344275.21121400001</v>
      </c>
      <c r="D8" s="4" t="s">
        <v>5</v>
      </c>
      <c r="E8" s="4" t="s">
        <v>6</v>
      </c>
      <c r="F8" s="4" t="s">
        <v>6</v>
      </c>
    </row>
    <row r="9" spans="1:6" x14ac:dyDescent="0.15">
      <c r="A9" s="2" t="s">
        <v>11</v>
      </c>
      <c r="B9" s="3">
        <v>5344.8375210000004</v>
      </c>
      <c r="C9" s="3">
        <v>15411.132366</v>
      </c>
      <c r="D9" s="4" t="s">
        <v>5</v>
      </c>
      <c r="E9" s="4">
        <v>0</v>
      </c>
      <c r="F9" s="4" t="s">
        <v>6</v>
      </c>
    </row>
    <row r="10" spans="1:6" x14ac:dyDescent="0.15">
      <c r="A10" s="2" t="s">
        <v>12</v>
      </c>
      <c r="B10" s="3">
        <v>97131.002554999999</v>
      </c>
      <c r="C10" s="3">
        <v>77001.350091999993</v>
      </c>
      <c r="D10" s="4" t="s">
        <v>5</v>
      </c>
      <c r="E10" s="4" t="s">
        <v>6</v>
      </c>
      <c r="F10" s="4" t="s">
        <v>6</v>
      </c>
    </row>
    <row r="11" spans="1:6" x14ac:dyDescent="0.15">
      <c r="A11" s="2" t="s">
        <v>13</v>
      </c>
      <c r="B11" s="3">
        <v>8198.866634</v>
      </c>
      <c r="C11" s="3">
        <v>7218.239039</v>
      </c>
      <c r="D11" s="4">
        <v>0</v>
      </c>
      <c r="E11" s="4" t="s">
        <v>6</v>
      </c>
      <c r="F11" s="4" t="s">
        <v>6</v>
      </c>
    </row>
    <row r="12" spans="1:6" x14ac:dyDescent="0.15">
      <c r="A12" s="2" t="s">
        <v>14</v>
      </c>
      <c r="B12" s="3">
        <v>88816.230641999995</v>
      </c>
      <c r="C12" s="3">
        <v>19266.029685000001</v>
      </c>
      <c r="D12" s="4" t="s">
        <v>5</v>
      </c>
      <c r="E12" s="4" t="s">
        <v>6</v>
      </c>
      <c r="F12" s="4" t="s">
        <v>6</v>
      </c>
    </row>
    <row r="13" spans="1:6" x14ac:dyDescent="0.15">
      <c r="A13" s="2" t="s">
        <v>15</v>
      </c>
      <c r="B13" s="3">
        <v>29392.181629999999</v>
      </c>
      <c r="C13" s="3">
        <v>15078.183403999999</v>
      </c>
      <c r="D13" s="4" t="s">
        <v>5</v>
      </c>
      <c r="E13" s="4" t="s">
        <v>6</v>
      </c>
      <c r="F13" s="4" t="s">
        <v>6</v>
      </c>
    </row>
    <row r="14" spans="1:6" x14ac:dyDescent="0.15">
      <c r="A14" s="2" t="s">
        <v>16</v>
      </c>
      <c r="B14" s="3">
        <v>9044.2794369999992</v>
      </c>
      <c r="C14" s="3">
        <v>942.97873700000002</v>
      </c>
      <c r="D14" s="4" t="s">
        <v>5</v>
      </c>
      <c r="E14" s="4" t="s">
        <v>6</v>
      </c>
      <c r="F14" s="4">
        <v>0</v>
      </c>
    </row>
    <row r="15" spans="1:6" x14ac:dyDescent="0.15">
      <c r="A15" s="2" t="s">
        <v>17</v>
      </c>
      <c r="B15" s="3">
        <v>112372.04403</v>
      </c>
      <c r="C15" s="3">
        <v>51560.679072999999</v>
      </c>
      <c r="D15" s="4" t="s">
        <v>5</v>
      </c>
      <c r="E15" s="4" t="s">
        <v>6</v>
      </c>
      <c r="F15" s="4" t="s">
        <v>6</v>
      </c>
    </row>
    <row r="16" spans="1:6" x14ac:dyDescent="0.15">
      <c r="A16" s="2" t="s">
        <v>18</v>
      </c>
      <c r="B16" s="3">
        <v>3012.6034909999998</v>
      </c>
      <c r="C16" s="3">
        <v>5668.0869830000001</v>
      </c>
      <c r="D16" s="4" t="s">
        <v>5</v>
      </c>
      <c r="E16" s="4">
        <v>0</v>
      </c>
      <c r="F16" s="4" t="s">
        <v>6</v>
      </c>
    </row>
    <row r="17" spans="1:6" x14ac:dyDescent="0.15">
      <c r="A17" s="2" t="s">
        <v>19</v>
      </c>
      <c r="B17" s="3">
        <v>49414.538966</v>
      </c>
      <c r="C17" s="3">
        <v>28918.161206000001</v>
      </c>
      <c r="D17" s="4">
        <v>0</v>
      </c>
      <c r="E17" s="4" t="s">
        <v>6</v>
      </c>
      <c r="F17" s="4" t="s">
        <v>6</v>
      </c>
    </row>
    <row r="18" spans="1:6" x14ac:dyDescent="0.15">
      <c r="A18" s="2" t="s">
        <v>20</v>
      </c>
      <c r="B18" s="3">
        <v>29756.605006000002</v>
      </c>
      <c r="C18" s="3">
        <v>9981.3860239999995</v>
      </c>
      <c r="D18" s="4" t="s">
        <v>5</v>
      </c>
      <c r="E18" s="4" t="s">
        <v>6</v>
      </c>
      <c r="F18" s="4" t="s">
        <v>6</v>
      </c>
    </row>
    <row r="19" spans="1:6" x14ac:dyDescent="0.15">
      <c r="A19" s="2" t="s">
        <v>21</v>
      </c>
      <c r="B19" s="3">
        <v>11977.628264000001</v>
      </c>
      <c r="C19" s="3">
        <v>7251.879833</v>
      </c>
      <c r="D19" s="4">
        <v>0</v>
      </c>
      <c r="E19" s="4" t="s">
        <v>6</v>
      </c>
      <c r="F19" s="4" t="s">
        <v>6</v>
      </c>
    </row>
    <row r="20" spans="1:6" x14ac:dyDescent="0.15">
      <c r="A20" s="2" t="s">
        <v>22</v>
      </c>
      <c r="B20" s="3">
        <v>11336.329905000001</v>
      </c>
      <c r="C20" s="3">
        <v>13029.173029</v>
      </c>
      <c r="D20" s="4" t="s">
        <v>5</v>
      </c>
      <c r="E20" s="4" t="s">
        <v>6</v>
      </c>
      <c r="F20" s="4" t="s">
        <v>6</v>
      </c>
    </row>
    <row r="21" spans="1:6" x14ac:dyDescent="0.15">
      <c r="A21" s="2" t="s">
        <v>23</v>
      </c>
      <c r="B21" s="3">
        <v>10834.912985999999</v>
      </c>
      <c r="C21" s="3">
        <v>1340.03423</v>
      </c>
      <c r="D21" s="4" t="s">
        <v>5</v>
      </c>
      <c r="E21" s="4" t="s">
        <v>6</v>
      </c>
      <c r="F21" s="4">
        <v>0</v>
      </c>
    </row>
    <row r="22" spans="1:6" x14ac:dyDescent="0.15">
      <c r="A22" s="2" t="s">
        <v>24</v>
      </c>
      <c r="B22" s="3">
        <v>6760.846399</v>
      </c>
      <c r="C22" s="3">
        <v>1032.8828840000001</v>
      </c>
      <c r="D22" s="4" t="s">
        <v>5</v>
      </c>
      <c r="E22" s="4">
        <v>0</v>
      </c>
      <c r="F22" s="4">
        <v>0</v>
      </c>
    </row>
    <row r="23" spans="1:6" x14ac:dyDescent="0.15">
      <c r="A23" s="2" t="s">
        <v>25</v>
      </c>
      <c r="B23" s="3">
        <v>15813.08748</v>
      </c>
      <c r="C23" s="3">
        <v>25991.742332999998</v>
      </c>
      <c r="D23" s="4" t="s">
        <v>5</v>
      </c>
      <c r="E23" s="4" t="s">
        <v>6</v>
      </c>
      <c r="F23" s="4" t="s">
        <v>6</v>
      </c>
    </row>
    <row r="24" spans="1:6" x14ac:dyDescent="0.15">
      <c r="A24" s="2" t="s">
        <v>26</v>
      </c>
      <c r="B24" s="3">
        <v>18063.845023000002</v>
      </c>
      <c r="C24" s="3">
        <v>2947.7508509999998</v>
      </c>
      <c r="D24" s="4" t="s">
        <v>5</v>
      </c>
      <c r="E24" s="4" t="s">
        <v>6</v>
      </c>
      <c r="F24" s="4">
        <v>0</v>
      </c>
    </row>
    <row r="25" spans="1:6" x14ac:dyDescent="0.15">
      <c r="A25" s="2" t="s">
        <v>27</v>
      </c>
      <c r="B25" s="3">
        <v>11557.26247</v>
      </c>
      <c r="C25" s="3">
        <v>2819.7909770000001</v>
      </c>
      <c r="D25" s="4" t="s">
        <v>5</v>
      </c>
      <c r="E25" s="4" t="s">
        <v>6</v>
      </c>
      <c r="F25" s="4">
        <v>0</v>
      </c>
    </row>
    <row r="26" spans="1:6" x14ac:dyDescent="0.15">
      <c r="A26" s="2" t="s">
        <v>28</v>
      </c>
      <c r="B26" s="3">
        <v>27264.712987999999</v>
      </c>
      <c r="C26" s="3">
        <v>27786.305122999998</v>
      </c>
      <c r="D26" s="4" t="s">
        <v>5</v>
      </c>
      <c r="E26" s="4" t="s">
        <v>6</v>
      </c>
      <c r="F26" s="4" t="s">
        <v>6</v>
      </c>
    </row>
    <row r="27" spans="1:6" x14ac:dyDescent="0.15">
      <c r="A27" s="2" t="s">
        <v>29</v>
      </c>
      <c r="B27" s="3">
        <v>46178.623065</v>
      </c>
      <c r="C27" s="3">
        <v>19656.606377</v>
      </c>
      <c r="D27" s="4" t="s">
        <v>5</v>
      </c>
      <c r="E27" s="4" t="s">
        <v>6</v>
      </c>
      <c r="F27" s="4" t="s">
        <v>6</v>
      </c>
    </row>
    <row r="28" spans="1:6" x14ac:dyDescent="0.15">
      <c r="A28" s="2" t="s">
        <v>30</v>
      </c>
      <c r="B28" s="3">
        <v>1437.86817</v>
      </c>
      <c r="C28" s="3">
        <v>13259.188039999999</v>
      </c>
      <c r="D28" s="4" t="s">
        <v>5</v>
      </c>
      <c r="E28" s="4">
        <v>0</v>
      </c>
      <c r="F28" s="4" t="s">
        <v>6</v>
      </c>
    </row>
    <row r="29" spans="1:6" x14ac:dyDescent="0.15">
      <c r="A29" s="2" t="s">
        <v>31</v>
      </c>
      <c r="B29" s="3">
        <v>52351.072935999997</v>
      </c>
      <c r="C29" s="3">
        <v>10177.423702</v>
      </c>
      <c r="D29" s="4" t="s">
        <v>5</v>
      </c>
      <c r="E29" s="4" t="s">
        <v>6</v>
      </c>
      <c r="F29" s="4" t="s">
        <v>6</v>
      </c>
    </row>
    <row r="30" spans="1:6" x14ac:dyDescent="0.15">
      <c r="A30" s="2" t="s">
        <v>32</v>
      </c>
      <c r="B30" s="3">
        <v>79964.449552999999</v>
      </c>
      <c r="C30" s="3">
        <v>67433.638787999997</v>
      </c>
      <c r="D30" s="4" t="s">
        <v>5</v>
      </c>
      <c r="E30" s="4" t="s">
        <v>6</v>
      </c>
      <c r="F30" s="4" t="s">
        <v>6</v>
      </c>
    </row>
    <row r="31" spans="1:6" x14ac:dyDescent="0.15">
      <c r="A31" s="2" t="s">
        <v>33</v>
      </c>
      <c r="B31" s="3">
        <v>81677.130934000001</v>
      </c>
      <c r="C31" s="3">
        <v>34764.520413999999</v>
      </c>
      <c r="D31" s="4" t="s">
        <v>5</v>
      </c>
      <c r="E31" s="4" t="s">
        <v>6</v>
      </c>
      <c r="F31" s="4" t="s">
        <v>6</v>
      </c>
    </row>
    <row r="32" spans="1:6" x14ac:dyDescent="0.15">
      <c r="A32" s="2" t="s">
        <v>34</v>
      </c>
      <c r="B32" s="3">
        <v>2451.0320489999999</v>
      </c>
      <c r="C32" s="3">
        <v>4575.504081</v>
      </c>
      <c r="D32" s="4" t="s">
        <v>5</v>
      </c>
      <c r="E32" s="4">
        <v>0</v>
      </c>
      <c r="F32" s="4" t="s">
        <v>6</v>
      </c>
    </row>
    <row r="33" spans="1:6" x14ac:dyDescent="0.15">
      <c r="A33" s="2" t="s">
        <v>35</v>
      </c>
      <c r="B33" s="3">
        <v>90603.001611999993</v>
      </c>
      <c r="C33" s="3">
        <v>7531.9442859999999</v>
      </c>
      <c r="D33" s="4" t="s">
        <v>5</v>
      </c>
      <c r="E33" s="4" t="s">
        <v>6</v>
      </c>
      <c r="F33" s="4" t="s">
        <v>6</v>
      </c>
    </row>
    <row r="34" spans="1:6" x14ac:dyDescent="0.15">
      <c r="A34" s="2" t="s">
        <v>36</v>
      </c>
      <c r="B34" s="3">
        <v>10821.553151</v>
      </c>
      <c r="C34" s="3">
        <v>12937.011780999999</v>
      </c>
      <c r="D34" s="4" t="s">
        <v>5</v>
      </c>
      <c r="E34" s="4" t="s">
        <v>6</v>
      </c>
      <c r="F34" s="4" t="s">
        <v>6</v>
      </c>
    </row>
    <row r="35" spans="1:6" x14ac:dyDescent="0.15">
      <c r="A35" s="2" t="s">
        <v>37</v>
      </c>
      <c r="B35" s="3">
        <v>270665.759746</v>
      </c>
      <c r="C35" s="3">
        <v>517315.80786599999</v>
      </c>
      <c r="D35" s="4" t="s">
        <v>5</v>
      </c>
      <c r="E35" s="4" t="s">
        <v>6</v>
      </c>
      <c r="F35" s="4" t="s">
        <v>6</v>
      </c>
    </row>
    <row r="36" spans="1:6" x14ac:dyDescent="0.15">
      <c r="A36" s="2" t="s">
        <v>38</v>
      </c>
      <c r="B36" s="3">
        <v>1336.4926399999999</v>
      </c>
      <c r="C36" s="3">
        <v>5725.0128199999999</v>
      </c>
      <c r="D36" s="4" t="s">
        <v>5</v>
      </c>
      <c r="E36" s="4">
        <v>0</v>
      </c>
      <c r="F36" s="4" t="s">
        <v>6</v>
      </c>
    </row>
    <row r="37" spans="1:6" x14ac:dyDescent="0.15">
      <c r="A37" s="2" t="s">
        <v>39</v>
      </c>
      <c r="B37" s="3">
        <v>507.56807199999997</v>
      </c>
      <c r="C37" s="3">
        <v>4110.4134029999996</v>
      </c>
      <c r="D37" s="4" t="s">
        <v>5</v>
      </c>
      <c r="E37" s="4">
        <v>0</v>
      </c>
      <c r="F37" s="4">
        <v>0</v>
      </c>
    </row>
    <row r="38" spans="1:6" x14ac:dyDescent="0.15">
      <c r="A38" s="2" t="s">
        <v>40</v>
      </c>
      <c r="B38" s="3">
        <v>5562.8902710000002</v>
      </c>
      <c r="C38" s="3">
        <v>677.56780100000003</v>
      </c>
      <c r="D38" s="4" t="s">
        <v>5</v>
      </c>
      <c r="E38" s="4">
        <v>0</v>
      </c>
      <c r="F38" s="4">
        <v>0</v>
      </c>
    </row>
    <row r="39" spans="1:6" x14ac:dyDescent="0.15">
      <c r="A39" s="2" t="s">
        <v>41</v>
      </c>
      <c r="B39" s="3">
        <v>330722.38642499998</v>
      </c>
      <c r="C39" s="3">
        <v>209908.082352</v>
      </c>
      <c r="D39" s="4">
        <v>0</v>
      </c>
      <c r="E39" s="4" t="s">
        <v>6</v>
      </c>
      <c r="F39" s="4" t="s">
        <v>6</v>
      </c>
    </row>
    <row r="40" spans="1:6" x14ac:dyDescent="0.15">
      <c r="A40" s="2" t="s">
        <v>42</v>
      </c>
      <c r="B40" s="3">
        <v>7428.3403280000002</v>
      </c>
      <c r="C40" s="3">
        <v>15103.249108</v>
      </c>
      <c r="D40" s="4" t="s">
        <v>5</v>
      </c>
      <c r="E40" s="4" t="s">
        <v>6</v>
      </c>
      <c r="F40" s="4" t="s">
        <v>6</v>
      </c>
    </row>
    <row r="41" spans="1:6" x14ac:dyDescent="0.15">
      <c r="A41" s="28" t="s">
        <v>43</v>
      </c>
      <c r="B41" s="3">
        <v>0.60411000000000004</v>
      </c>
      <c r="C41" s="3">
        <v>2591.8784049999999</v>
      </c>
      <c r="D41" s="4" t="s">
        <v>5</v>
      </c>
      <c r="E41" s="4">
        <v>0</v>
      </c>
      <c r="F41" s="4">
        <v>0</v>
      </c>
    </row>
    <row r="42" spans="1:6" x14ac:dyDescent="0.15">
      <c r="A42" s="28" t="s">
        <v>44</v>
      </c>
      <c r="B42" s="3">
        <v>11549.263245</v>
      </c>
      <c r="C42" s="3">
        <v>3181.6855460000002</v>
      </c>
      <c r="D42" s="4" t="s">
        <v>5</v>
      </c>
      <c r="E42" s="4" t="s">
        <v>6</v>
      </c>
      <c r="F42" s="4">
        <v>0</v>
      </c>
    </row>
    <row r="43" spans="1:6" x14ac:dyDescent="0.15">
      <c r="A43" s="2" t="s">
        <v>45</v>
      </c>
      <c r="B43" s="3">
        <v>13285.951628999999</v>
      </c>
      <c r="C43" s="3">
        <v>9693.1554070000002</v>
      </c>
      <c r="D43" s="4">
        <v>0</v>
      </c>
      <c r="E43" s="4" t="s">
        <v>6</v>
      </c>
      <c r="F43" s="4" t="s">
        <v>6</v>
      </c>
    </row>
    <row r="44" spans="1:6" x14ac:dyDescent="0.15">
      <c r="A44" s="2" t="s">
        <v>46</v>
      </c>
      <c r="B44" s="3">
        <v>7835.1611549999998</v>
      </c>
      <c r="C44" s="3">
        <v>5101.4306370000004</v>
      </c>
      <c r="D44" s="4">
        <v>0</v>
      </c>
      <c r="E44" s="4" t="s">
        <v>6</v>
      </c>
      <c r="F44" s="4" t="s">
        <v>6</v>
      </c>
    </row>
    <row r="45" spans="1:6" x14ac:dyDescent="0.15">
      <c r="A45" s="2" t="s">
        <v>47</v>
      </c>
      <c r="B45" s="3">
        <v>50376.929434999998</v>
      </c>
      <c r="C45" s="3">
        <v>72206.665800000002</v>
      </c>
      <c r="D45" s="4" t="s">
        <v>5</v>
      </c>
      <c r="E45" s="4" t="s">
        <v>6</v>
      </c>
      <c r="F45" s="4" t="s">
        <v>6</v>
      </c>
    </row>
    <row r="46" spans="1:6" x14ac:dyDescent="0.15">
      <c r="A46" s="2" t="s">
        <v>48</v>
      </c>
      <c r="B46" s="3">
        <v>73123.054390000005</v>
      </c>
      <c r="C46" s="3">
        <v>20392.389040999999</v>
      </c>
      <c r="D46" s="4" t="s">
        <v>5</v>
      </c>
      <c r="E46" s="4" t="s">
        <v>6</v>
      </c>
      <c r="F46" s="4" t="s">
        <v>6</v>
      </c>
    </row>
    <row r="47" spans="1:6" x14ac:dyDescent="0.15">
      <c r="A47" s="2" t="s">
        <v>49</v>
      </c>
      <c r="B47" s="3">
        <v>748.26836600000001</v>
      </c>
      <c r="C47" s="3">
        <v>6168.9690430000001</v>
      </c>
      <c r="D47" s="4" t="s">
        <v>5</v>
      </c>
      <c r="E47" s="4">
        <v>0</v>
      </c>
      <c r="F47" s="4" t="s">
        <v>6</v>
      </c>
    </row>
    <row r="48" spans="1:6" x14ac:dyDescent="0.15">
      <c r="A48" s="2" t="s">
        <v>50</v>
      </c>
      <c r="B48" s="3">
        <v>45123.031628999997</v>
      </c>
      <c r="C48" s="3">
        <v>1836.256541</v>
      </c>
      <c r="D48" s="4" t="s">
        <v>5</v>
      </c>
      <c r="E48" s="4" t="s">
        <v>6</v>
      </c>
      <c r="F48" s="4">
        <v>0</v>
      </c>
    </row>
    <row r="49" spans="1:6" x14ac:dyDescent="0.15">
      <c r="A49" s="2" t="s">
        <v>51</v>
      </c>
      <c r="B49" s="3">
        <v>10436.300445000001</v>
      </c>
      <c r="C49" s="3">
        <v>11375.104748</v>
      </c>
      <c r="D49" s="4" t="s">
        <v>5</v>
      </c>
      <c r="E49" s="4" t="s">
        <v>6</v>
      </c>
      <c r="F49" s="4" t="s">
        <v>6</v>
      </c>
    </row>
    <row r="50" spans="1:6" x14ac:dyDescent="0.15">
      <c r="A50" s="2" t="s">
        <v>52</v>
      </c>
      <c r="B50" s="3">
        <v>129929.445261</v>
      </c>
      <c r="C50" s="3">
        <v>159508.20329199999</v>
      </c>
      <c r="D50" s="4" t="s">
        <v>5</v>
      </c>
      <c r="E50" s="4" t="s">
        <v>6</v>
      </c>
      <c r="F50" s="4" t="s">
        <v>6</v>
      </c>
    </row>
    <row r="51" spans="1:6" x14ac:dyDescent="0.15">
      <c r="A51" s="2" t="s">
        <v>53</v>
      </c>
      <c r="B51" s="3">
        <v>174109.10634500001</v>
      </c>
      <c r="C51" s="3">
        <v>70996.582152999996</v>
      </c>
      <c r="D51" s="4" t="s">
        <v>5</v>
      </c>
      <c r="E51" s="4" t="s">
        <v>6</v>
      </c>
      <c r="F51" s="4" t="s">
        <v>6</v>
      </c>
    </row>
    <row r="52" spans="1:6" x14ac:dyDescent="0.15">
      <c r="A52" s="2" t="s">
        <v>54</v>
      </c>
      <c r="B52" s="3">
        <v>8905.0550430000003</v>
      </c>
      <c r="C52" s="3">
        <v>1794.616837</v>
      </c>
      <c r="D52" s="4" t="s">
        <v>5</v>
      </c>
      <c r="E52" s="4" t="s">
        <v>6</v>
      </c>
      <c r="F52" s="4">
        <v>0</v>
      </c>
    </row>
    <row r="53" spans="1:6" x14ac:dyDescent="0.15">
      <c r="A53" s="2" t="s">
        <v>55</v>
      </c>
      <c r="B53" s="3">
        <v>118830.512196</v>
      </c>
      <c r="C53" s="3">
        <v>20430.990507999999</v>
      </c>
      <c r="D53" s="4" t="s">
        <v>5</v>
      </c>
      <c r="E53" s="4" t="s">
        <v>6</v>
      </c>
      <c r="F53" s="4" t="s">
        <v>6</v>
      </c>
    </row>
    <row r="54" spans="1:6" x14ac:dyDescent="0.15">
      <c r="A54" s="2" t="s">
        <v>56</v>
      </c>
      <c r="B54" s="3">
        <v>12286.746531999999</v>
      </c>
      <c r="C54" s="3">
        <v>10502.418750000001</v>
      </c>
      <c r="D54" s="4" t="s">
        <v>5</v>
      </c>
      <c r="E54" s="4" t="s">
        <v>6</v>
      </c>
      <c r="F54" s="4" t="s">
        <v>6</v>
      </c>
    </row>
    <row r="55" spans="1:6" x14ac:dyDescent="0.15">
      <c r="A55" s="2" t="s">
        <v>57</v>
      </c>
      <c r="B55" s="3">
        <v>65576.173676000006</v>
      </c>
      <c r="C55" s="3">
        <v>57137.169132000003</v>
      </c>
      <c r="D55" s="4" t="s">
        <v>5</v>
      </c>
      <c r="E55" s="4" t="s">
        <v>6</v>
      </c>
      <c r="F55" s="4" t="s">
        <v>6</v>
      </c>
    </row>
    <row r="56" spans="1:6" x14ac:dyDescent="0.15">
      <c r="A56" s="2" t="s">
        <v>58</v>
      </c>
      <c r="B56" s="3">
        <v>9740.3512310000006</v>
      </c>
      <c r="C56" s="3">
        <v>1896.029493</v>
      </c>
      <c r="D56" s="4" t="s">
        <v>5</v>
      </c>
      <c r="E56" s="4" t="s">
        <v>6</v>
      </c>
      <c r="F56" s="4">
        <v>0</v>
      </c>
    </row>
    <row r="57" spans="1:6" x14ac:dyDescent="0.15">
      <c r="A57" s="28" t="s">
        <v>59</v>
      </c>
      <c r="B57" s="3">
        <v>6065.2579830000004</v>
      </c>
      <c r="C57" s="3">
        <v>3.6951209999999999</v>
      </c>
      <c r="D57" s="4" t="s">
        <v>5</v>
      </c>
      <c r="E57" s="4">
        <v>0</v>
      </c>
      <c r="F57" s="4">
        <v>0</v>
      </c>
    </row>
    <row r="58" spans="1:6" x14ac:dyDescent="0.15">
      <c r="A58" s="2" t="s">
        <v>60</v>
      </c>
      <c r="B58" s="3">
        <v>8087.862185</v>
      </c>
      <c r="C58" s="3">
        <v>2722.0279030000002</v>
      </c>
      <c r="D58" s="4">
        <v>0</v>
      </c>
      <c r="E58" s="4" t="s">
        <v>6</v>
      </c>
      <c r="F58" s="4">
        <v>0</v>
      </c>
    </row>
    <row r="59" spans="1:6" x14ac:dyDescent="0.15">
      <c r="A59" s="2" t="s">
        <v>61</v>
      </c>
      <c r="B59" s="3">
        <v>82199.204255999997</v>
      </c>
      <c r="C59" s="3">
        <v>21939.418626999999</v>
      </c>
      <c r="D59" s="4" t="s">
        <v>5</v>
      </c>
      <c r="E59" s="4" t="s">
        <v>6</v>
      </c>
      <c r="F59" s="4" t="s">
        <v>6</v>
      </c>
    </row>
    <row r="60" spans="1:6" x14ac:dyDescent="0.15">
      <c r="A60" s="2" t="s">
        <v>62</v>
      </c>
      <c r="B60" s="3">
        <v>6993.0494209999997</v>
      </c>
      <c r="C60" s="3">
        <v>728.22979099999998</v>
      </c>
      <c r="D60" s="4" t="s">
        <v>5</v>
      </c>
      <c r="E60" s="4">
        <v>0</v>
      </c>
      <c r="F60" s="4">
        <v>0</v>
      </c>
    </row>
    <row r="61" spans="1:6" x14ac:dyDescent="0.15">
      <c r="A61" s="2" t="s">
        <v>63</v>
      </c>
      <c r="B61" s="3">
        <v>8632.9226569999992</v>
      </c>
      <c r="C61" s="3">
        <v>8941.2186170000004</v>
      </c>
      <c r="D61" s="4" t="s">
        <v>5</v>
      </c>
      <c r="E61" s="4" t="s">
        <v>6</v>
      </c>
      <c r="F61" s="4" t="s">
        <v>6</v>
      </c>
    </row>
    <row r="62" spans="1:6" x14ac:dyDescent="0.15">
      <c r="A62" s="2" t="s">
        <v>64</v>
      </c>
      <c r="B62" s="3">
        <v>47005.225566000001</v>
      </c>
      <c r="C62" s="3">
        <v>11275.100187</v>
      </c>
      <c r="D62" s="4" t="s">
        <v>5</v>
      </c>
      <c r="E62" s="4" t="s">
        <v>6</v>
      </c>
      <c r="F62" s="4" t="s">
        <v>6</v>
      </c>
    </row>
    <row r="63" spans="1:6" x14ac:dyDescent="0.15">
      <c r="A63" s="2" t="s">
        <v>65</v>
      </c>
      <c r="B63" s="3">
        <v>95236.580612000005</v>
      </c>
      <c r="C63" s="3">
        <v>61197.751642000003</v>
      </c>
      <c r="D63" s="4">
        <v>0</v>
      </c>
      <c r="E63" s="4" t="s">
        <v>6</v>
      </c>
      <c r="F63" s="4" t="s">
        <v>6</v>
      </c>
    </row>
    <row r="64" spans="1:6" x14ac:dyDescent="0.15">
      <c r="A64" s="2" t="s">
        <v>66</v>
      </c>
      <c r="B64" s="3">
        <v>23924.125035000001</v>
      </c>
      <c r="C64" s="3">
        <v>14275.046414</v>
      </c>
      <c r="D64" s="4">
        <v>0</v>
      </c>
      <c r="E64" s="4" t="s">
        <v>6</v>
      </c>
      <c r="F64" s="4" t="s">
        <v>6</v>
      </c>
    </row>
    <row r="65" spans="1:6" x14ac:dyDescent="0.15">
      <c r="A65" s="2" t="s">
        <v>67</v>
      </c>
      <c r="B65" s="3">
        <v>11068.341995000001</v>
      </c>
      <c r="C65" s="3">
        <v>7876.5960960000002</v>
      </c>
      <c r="D65" s="4">
        <v>0</v>
      </c>
      <c r="E65" s="4" t="s">
        <v>6</v>
      </c>
      <c r="F65" s="4" t="s">
        <v>6</v>
      </c>
    </row>
    <row r="66" spans="1:6" x14ac:dyDescent="0.15">
      <c r="A66" s="2" t="s">
        <v>68</v>
      </c>
      <c r="B66" s="3">
        <v>31624.058883000002</v>
      </c>
      <c r="C66" s="3">
        <v>13812.776261000001</v>
      </c>
      <c r="D66" s="4" t="s">
        <v>5</v>
      </c>
      <c r="E66" s="4" t="s">
        <v>6</v>
      </c>
      <c r="F66" s="4" t="s">
        <v>6</v>
      </c>
    </row>
    <row r="67" spans="1:6" x14ac:dyDescent="0.15">
      <c r="A67" s="2" t="s">
        <v>69</v>
      </c>
      <c r="B67" s="3">
        <v>9169.4609349999992</v>
      </c>
      <c r="C67" s="3">
        <v>13926.691239</v>
      </c>
      <c r="D67" s="4" t="s">
        <v>5</v>
      </c>
      <c r="E67" s="4" t="s">
        <v>6</v>
      </c>
      <c r="F67" s="4" t="s">
        <v>6</v>
      </c>
    </row>
    <row r="68" spans="1:6" x14ac:dyDescent="0.15">
      <c r="A68" s="2" t="s">
        <v>70</v>
      </c>
      <c r="B68" s="3">
        <v>40775.742116000001</v>
      </c>
      <c r="C68" s="3">
        <v>1533.543527</v>
      </c>
      <c r="D68" s="4" t="s">
        <v>5</v>
      </c>
      <c r="E68" s="4" t="s">
        <v>6</v>
      </c>
      <c r="F68" s="4">
        <v>0</v>
      </c>
    </row>
    <row r="69" spans="1:6" x14ac:dyDescent="0.15">
      <c r="A69" s="2" t="s">
        <v>71</v>
      </c>
      <c r="B69" s="3">
        <v>33557.616270999999</v>
      </c>
      <c r="C69" s="3">
        <v>66.026703999999995</v>
      </c>
      <c r="D69" s="4" t="s">
        <v>5</v>
      </c>
      <c r="E69" s="4" t="s">
        <v>6</v>
      </c>
      <c r="F69" s="4">
        <v>0</v>
      </c>
    </row>
    <row r="70" spans="1:6" x14ac:dyDescent="0.15">
      <c r="A70" s="2" t="s">
        <v>72</v>
      </c>
      <c r="B70" s="3">
        <v>13602.538686</v>
      </c>
      <c r="C70" s="3">
        <v>12921.428879999999</v>
      </c>
      <c r="D70" s="4" t="s">
        <v>5</v>
      </c>
      <c r="E70" s="4" t="s">
        <v>6</v>
      </c>
      <c r="F70" s="4" t="s">
        <v>6</v>
      </c>
    </row>
    <row r="71" spans="1:6" x14ac:dyDescent="0.15">
      <c r="A71" s="2" t="s">
        <v>73</v>
      </c>
      <c r="B71" s="3">
        <v>4787.2147539999996</v>
      </c>
      <c r="C71" s="3">
        <v>24.795069000000002</v>
      </c>
      <c r="D71" s="4" t="s">
        <v>5</v>
      </c>
      <c r="E71" s="4">
        <v>0</v>
      </c>
      <c r="F71" s="4">
        <v>0</v>
      </c>
    </row>
    <row r="72" spans="1:6" x14ac:dyDescent="0.15">
      <c r="A72" s="2" t="s">
        <v>74</v>
      </c>
      <c r="B72" s="3">
        <v>103487.085966</v>
      </c>
      <c r="C72" s="3">
        <v>54394.357421000001</v>
      </c>
      <c r="D72" s="4" t="s">
        <v>5</v>
      </c>
      <c r="E72" s="4" t="s">
        <v>6</v>
      </c>
      <c r="F72" s="4" t="s">
        <v>6</v>
      </c>
    </row>
    <row r="73" spans="1:6" x14ac:dyDescent="0.15">
      <c r="A73" s="27" t="s">
        <v>930</v>
      </c>
      <c r="B73" s="31">
        <v>17233.608048785591</v>
      </c>
      <c r="C73" s="31">
        <v>131.97459543090639</v>
      </c>
      <c r="D73" s="32" t="s">
        <v>5</v>
      </c>
      <c r="E73" s="32" t="s">
        <v>6</v>
      </c>
      <c r="F73" s="32">
        <v>0</v>
      </c>
    </row>
    <row r="74" spans="1:6" x14ac:dyDescent="0.15">
      <c r="A74" s="2" t="s">
        <v>75</v>
      </c>
      <c r="B74" s="3">
        <v>4.6627840000000003</v>
      </c>
      <c r="C74" s="3">
        <v>51246.765309000002</v>
      </c>
      <c r="D74" s="4" t="s">
        <v>5</v>
      </c>
      <c r="E74" s="4">
        <v>0</v>
      </c>
      <c r="F74" s="4" t="s">
        <v>6</v>
      </c>
    </row>
    <row r="75" spans="1:6" x14ac:dyDescent="0.15">
      <c r="A75" s="2" t="s">
        <v>76</v>
      </c>
      <c r="B75" s="3">
        <v>240658.38695300001</v>
      </c>
      <c r="C75" s="3">
        <v>179483.66071299999</v>
      </c>
      <c r="D75" s="4" t="s">
        <v>5</v>
      </c>
      <c r="E75" s="4" t="s">
        <v>6</v>
      </c>
      <c r="F75" s="4" t="s">
        <v>6</v>
      </c>
    </row>
    <row r="76" spans="1:6" x14ac:dyDescent="0.15">
      <c r="A76" s="2" t="s">
        <v>77</v>
      </c>
      <c r="B76" s="3">
        <v>55973.362181999997</v>
      </c>
      <c r="C76" s="3">
        <v>44940.761790999997</v>
      </c>
      <c r="D76" s="4" t="s">
        <v>5</v>
      </c>
      <c r="E76" s="4" t="s">
        <v>6</v>
      </c>
      <c r="F76" s="4" t="s">
        <v>6</v>
      </c>
    </row>
    <row r="77" spans="1:6" x14ac:dyDescent="0.15">
      <c r="A77" s="2" t="s">
        <v>78</v>
      </c>
      <c r="B77" s="3">
        <v>27240.923197</v>
      </c>
      <c r="C77" s="3">
        <v>17643.375894000001</v>
      </c>
      <c r="D77" s="4">
        <v>0</v>
      </c>
      <c r="E77" s="4" t="s">
        <v>6</v>
      </c>
      <c r="F77" s="4" t="s">
        <v>6</v>
      </c>
    </row>
    <row r="78" spans="1:6" x14ac:dyDescent="0.15">
      <c r="A78" s="2" t="s">
        <v>79</v>
      </c>
      <c r="B78" s="3">
        <v>113209.002146</v>
      </c>
      <c r="C78" s="3">
        <v>86551.250425000006</v>
      </c>
      <c r="D78" s="4" t="s">
        <v>5</v>
      </c>
      <c r="E78" s="4" t="s">
        <v>6</v>
      </c>
      <c r="F78" s="4" t="s">
        <v>6</v>
      </c>
    </row>
    <row r="79" spans="1:6" x14ac:dyDescent="0.15">
      <c r="A79" s="2" t="s">
        <v>80</v>
      </c>
      <c r="B79" s="3">
        <v>33007.523672000003</v>
      </c>
      <c r="C79" s="3">
        <v>22365.522767999999</v>
      </c>
      <c r="D79" s="4">
        <v>0</v>
      </c>
      <c r="E79" s="4" t="s">
        <v>6</v>
      </c>
      <c r="F79" s="4" t="s">
        <v>6</v>
      </c>
    </row>
    <row r="80" spans="1:6" x14ac:dyDescent="0.15">
      <c r="A80" s="2" t="s">
        <v>81</v>
      </c>
      <c r="B80" s="3">
        <v>6701.7494239999996</v>
      </c>
      <c r="C80" s="3">
        <v>4639.2747920000002</v>
      </c>
      <c r="D80" s="4">
        <v>0</v>
      </c>
      <c r="E80" s="4">
        <v>0</v>
      </c>
      <c r="F80" s="4" t="s">
        <v>6</v>
      </c>
    </row>
    <row r="81" spans="1:6" x14ac:dyDescent="0.15">
      <c r="A81" s="2" t="s">
        <v>82</v>
      </c>
      <c r="B81" s="3">
        <v>8299.4274769999993</v>
      </c>
      <c r="C81" s="3">
        <v>8576.2427779999998</v>
      </c>
      <c r="D81" s="4" t="s">
        <v>5</v>
      </c>
      <c r="E81" s="4" t="s">
        <v>6</v>
      </c>
      <c r="F81" s="4" t="s">
        <v>6</v>
      </c>
    </row>
    <row r="82" spans="1:6" x14ac:dyDescent="0.15">
      <c r="A82" s="2" t="s">
        <v>83</v>
      </c>
      <c r="B82" s="3">
        <v>-324436.044414</v>
      </c>
      <c r="C82" s="3">
        <v>-223877.878084</v>
      </c>
      <c r="D82" s="4" t="s">
        <v>5</v>
      </c>
      <c r="E82" s="4" t="s">
        <v>6</v>
      </c>
      <c r="F82" s="4" t="s">
        <v>6</v>
      </c>
    </row>
    <row r="83" spans="1:6" x14ac:dyDescent="0.15">
      <c r="A83" s="28" t="s">
        <v>84</v>
      </c>
      <c r="B83" s="3">
        <v>4445.1240879999996</v>
      </c>
      <c r="C83" s="3">
        <v>4548.493434</v>
      </c>
      <c r="D83" s="4">
        <v>0</v>
      </c>
      <c r="E83" s="4">
        <v>0</v>
      </c>
      <c r="F83" s="4" t="s">
        <v>6</v>
      </c>
    </row>
    <row r="84" spans="1:6" x14ac:dyDescent="0.15">
      <c r="A84" s="2" t="s">
        <v>85</v>
      </c>
      <c r="B84" s="3">
        <v>-54483.343988000001</v>
      </c>
      <c r="C84" s="3">
        <v>-57410.992910000001</v>
      </c>
      <c r="D84" s="4" t="s">
        <v>5</v>
      </c>
      <c r="E84" s="4" t="s">
        <v>6</v>
      </c>
      <c r="F84" s="4" t="s">
        <v>6</v>
      </c>
    </row>
    <row r="85" spans="1:6" x14ac:dyDescent="0.15">
      <c r="A85" s="2" t="s">
        <v>86</v>
      </c>
      <c r="B85" s="3">
        <v>33669.788142999998</v>
      </c>
      <c r="C85" s="3">
        <v>13392.669892</v>
      </c>
      <c r="D85" s="4" t="s">
        <v>5</v>
      </c>
      <c r="E85" s="4" t="s">
        <v>6</v>
      </c>
      <c r="F85" s="4" t="s">
        <v>6</v>
      </c>
    </row>
    <row r="86" spans="1:6" x14ac:dyDescent="0.15">
      <c r="A86" s="2" t="s">
        <v>87</v>
      </c>
      <c r="B86" s="3">
        <v>37445.811522999997</v>
      </c>
      <c r="C86" s="3">
        <v>18406.234766000001</v>
      </c>
      <c r="D86" s="4" t="s">
        <v>5</v>
      </c>
      <c r="E86" s="4" t="s">
        <v>6</v>
      </c>
      <c r="F86" s="4" t="s">
        <v>6</v>
      </c>
    </row>
    <row r="87" spans="1:6" x14ac:dyDescent="0.15">
      <c r="A87" s="2" t="s">
        <v>88</v>
      </c>
      <c r="B87" s="3">
        <v>44866.703699999998</v>
      </c>
      <c r="C87" s="3">
        <v>25189.658057000001</v>
      </c>
      <c r="D87" s="4" t="s">
        <v>5</v>
      </c>
      <c r="E87" s="4" t="s">
        <v>6</v>
      </c>
      <c r="F87" s="4" t="s">
        <v>6</v>
      </c>
    </row>
    <row r="88" spans="1:6" x14ac:dyDescent="0.15">
      <c r="A88" s="2" t="s">
        <v>89</v>
      </c>
      <c r="B88" s="3">
        <v>-8583.8835469999995</v>
      </c>
      <c r="C88" s="3">
        <v>-16587.216195000001</v>
      </c>
      <c r="D88" s="4" t="s">
        <v>5</v>
      </c>
      <c r="E88" s="4" t="s">
        <v>6</v>
      </c>
      <c r="F88" s="4" t="s">
        <v>6</v>
      </c>
    </row>
    <row r="89" spans="1:6" x14ac:dyDescent="0.15">
      <c r="A89" s="2" t="s">
        <v>90</v>
      </c>
      <c r="B89" s="3">
        <v>8269.281293</v>
      </c>
      <c r="C89" s="3">
        <v>8374.1811720000005</v>
      </c>
      <c r="D89" s="4" t="s">
        <v>5</v>
      </c>
      <c r="E89" s="4" t="s">
        <v>6</v>
      </c>
      <c r="F89" s="4" t="s">
        <v>6</v>
      </c>
    </row>
    <row r="90" spans="1:6" x14ac:dyDescent="0.15">
      <c r="A90" s="2" t="s">
        <v>91</v>
      </c>
      <c r="B90" s="3">
        <v>9801.2399810000006</v>
      </c>
      <c r="C90" s="3">
        <v>9927.0769139999993</v>
      </c>
      <c r="D90" s="4" t="s">
        <v>5</v>
      </c>
      <c r="E90" s="4" t="s">
        <v>6</v>
      </c>
      <c r="F90" s="4" t="s">
        <v>6</v>
      </c>
    </row>
    <row r="91" spans="1:6" x14ac:dyDescent="0.15">
      <c r="A91" s="2" t="s">
        <v>92</v>
      </c>
      <c r="B91" s="3">
        <v>20574.123662000002</v>
      </c>
      <c r="C91" s="3">
        <v>29709.368338</v>
      </c>
      <c r="D91" s="4" t="s">
        <v>5</v>
      </c>
      <c r="E91" s="4" t="s">
        <v>6</v>
      </c>
      <c r="F91" s="4" t="s">
        <v>6</v>
      </c>
    </row>
    <row r="92" spans="1:6" x14ac:dyDescent="0.15">
      <c r="A92" s="28" t="s">
        <v>93</v>
      </c>
      <c r="B92" s="3">
        <v>4065.0853470000002</v>
      </c>
      <c r="C92" s="3">
        <v>1644.7822850000002</v>
      </c>
      <c r="D92" s="4" t="s">
        <v>5</v>
      </c>
      <c r="E92" s="4">
        <v>0</v>
      </c>
      <c r="F92" s="4">
        <v>0</v>
      </c>
    </row>
    <row r="93" spans="1:6" x14ac:dyDescent="0.15">
      <c r="A93" s="2" t="s">
        <v>94</v>
      </c>
      <c r="B93" s="3">
        <v>102024.881094</v>
      </c>
      <c r="C93" s="3">
        <v>65326.770930999999</v>
      </c>
      <c r="D93" s="4">
        <v>0</v>
      </c>
      <c r="E93" s="4" t="s">
        <v>6</v>
      </c>
      <c r="F93" s="4" t="s">
        <v>6</v>
      </c>
    </row>
    <row r="94" spans="1:6" x14ac:dyDescent="0.15">
      <c r="A94" s="2" t="s">
        <v>95</v>
      </c>
      <c r="B94" s="3">
        <v>30221.468273999999</v>
      </c>
      <c r="C94" s="3">
        <v>8554.1120740000006</v>
      </c>
      <c r="D94" s="4" t="s">
        <v>5</v>
      </c>
      <c r="E94" s="4" t="s">
        <v>6</v>
      </c>
      <c r="F94" s="4" t="s">
        <v>6</v>
      </c>
    </row>
    <row r="95" spans="1:6" x14ac:dyDescent="0.15">
      <c r="A95" s="2" t="s">
        <v>96</v>
      </c>
      <c r="B95" s="3">
        <v>26758.083245999998</v>
      </c>
      <c r="C95" s="3">
        <v>10523.300655999999</v>
      </c>
      <c r="D95" s="4" t="s">
        <v>5</v>
      </c>
      <c r="E95" s="4" t="s">
        <v>6</v>
      </c>
      <c r="F95" s="4" t="s">
        <v>6</v>
      </c>
    </row>
    <row r="96" spans="1:6" x14ac:dyDescent="0.15">
      <c r="A96" s="2" t="s">
        <v>97</v>
      </c>
      <c r="B96" s="3">
        <v>6738.9217799999997</v>
      </c>
      <c r="C96" s="3">
        <v>8773.9380079999992</v>
      </c>
      <c r="D96" s="4" t="s">
        <v>5</v>
      </c>
      <c r="E96" s="4">
        <v>0</v>
      </c>
      <c r="F96" s="4" t="s">
        <v>6</v>
      </c>
    </row>
    <row r="97" spans="1:6" x14ac:dyDescent="0.15">
      <c r="A97" s="2" t="s">
        <v>98</v>
      </c>
      <c r="B97" s="3">
        <v>9600.8978669999997</v>
      </c>
      <c r="C97" s="3">
        <v>5430.9022919999998</v>
      </c>
      <c r="D97" s="4">
        <v>0</v>
      </c>
      <c r="E97" s="4" t="s">
        <v>6</v>
      </c>
      <c r="F97" s="4" t="s">
        <v>6</v>
      </c>
    </row>
    <row r="100" spans="1:6" x14ac:dyDescent="0.15">
      <c r="C100" s="6"/>
    </row>
    <row r="101" spans="1:6" x14ac:dyDescent="0.15">
      <c r="C101" s="6"/>
    </row>
  </sheetData>
  <mergeCells count="4">
    <mergeCell ref="A2:A3"/>
    <mergeCell ref="B2:C2"/>
    <mergeCell ref="D2:D3"/>
    <mergeCell ref="E2:F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577"/>
  <sheetViews>
    <sheetView topLeftCell="A73" workbookViewId="0">
      <selection activeCell="B98" sqref="B98"/>
    </sheetView>
  </sheetViews>
  <sheetFormatPr defaultColWidth="11.43359375" defaultRowHeight="12.75" x14ac:dyDescent="0.15"/>
  <cols>
    <col min="1" max="1" width="6.3203125" style="9" bestFit="1" customWidth="1"/>
    <col min="2" max="2" width="166.40625" style="1" bestFit="1" customWidth="1"/>
    <col min="3" max="3" width="13.98828125" style="1" bestFit="1" customWidth="1"/>
    <col min="4" max="4" width="65.64453125" style="1" bestFit="1" customWidth="1"/>
    <col min="5" max="5" width="89.32421875" style="1" bestFit="1" customWidth="1"/>
    <col min="6" max="6" width="30.66796875" style="1" bestFit="1" customWidth="1"/>
    <col min="7" max="7" width="15.6015625" style="1" bestFit="1" customWidth="1"/>
    <col min="8" max="9" width="7.93359375" style="1" bestFit="1" customWidth="1"/>
    <col min="10" max="10" width="14.390625" style="1" bestFit="1" customWidth="1"/>
    <col min="11" max="11" width="16.54296875" style="1" bestFit="1" customWidth="1"/>
    <col min="12" max="12" width="11.296875" style="1" bestFit="1" customWidth="1"/>
    <col min="13" max="13" width="17.484375" style="1" bestFit="1" customWidth="1"/>
    <col min="14" max="14" width="30.1328125" style="1" bestFit="1" customWidth="1"/>
    <col min="15" max="15" width="16.54296875" style="1" bestFit="1" customWidth="1"/>
    <col min="16" max="16" width="2.015625" style="1" bestFit="1" customWidth="1"/>
    <col min="17" max="16384" width="11.43359375" style="1"/>
  </cols>
  <sheetData>
    <row r="1" spans="1:16" s="7" customFormat="1" x14ac:dyDescent="0.15"/>
    <row r="2" spans="1:16" s="7" customFormat="1" x14ac:dyDescent="0.15"/>
    <row r="3" spans="1:16" s="8" customFormat="1" x14ac:dyDescent="0.15">
      <c r="A3" s="8" t="s">
        <v>2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  <c r="G3" s="8" t="s">
        <v>104</v>
      </c>
      <c r="H3" s="8">
        <v>1990</v>
      </c>
      <c r="I3" s="8">
        <v>2023</v>
      </c>
      <c r="J3" s="8" t="s">
        <v>105</v>
      </c>
      <c r="K3" s="8" t="s">
        <v>106</v>
      </c>
      <c r="L3" s="8" t="s">
        <v>107</v>
      </c>
      <c r="M3" s="8" t="s">
        <v>108</v>
      </c>
      <c r="N3" s="8" t="s">
        <v>109</v>
      </c>
      <c r="O3" s="8" t="s">
        <v>110</v>
      </c>
    </row>
    <row r="4" spans="1:16" x14ac:dyDescent="0.15">
      <c r="A4" s="9" t="s">
        <v>5</v>
      </c>
      <c r="B4" s="5" t="str">
        <f>[2]preprocessed_input_data!$C183</f>
        <v>1.A.3.b 1.A.3.b. Road transportation: Diesel Oil (CO₂)</v>
      </c>
      <c r="C4" s="5" t="str">
        <f>[2]preprocessed_input_data!$D183</f>
        <v>1.A.3.b</v>
      </c>
      <c r="D4" s="5" t="str">
        <f>[2]preprocessed_input_data!$E183</f>
        <v>1.A.3.b. Road transportation</v>
      </c>
      <c r="E4" s="5" t="str">
        <f>[2]preprocessed_input_data!$F183</f>
        <v>Diesel Oil</v>
      </c>
      <c r="F4" s="5" t="str">
        <f>[2]preprocessed_input_data!$H183</f>
        <v>CO₂</v>
      </c>
      <c r="G4" s="5" t="str">
        <f>[2]preprocessed_input_data!$I183</f>
        <v>kt CO2 equivalent</v>
      </c>
      <c r="H4" s="5">
        <f>[2]preprocessed_input_data!$P183</f>
        <v>270665.759746</v>
      </c>
      <c r="I4" s="5">
        <f>[2]preprocessed_input_data!$R183+1E-139</f>
        <v>517315.80786599999</v>
      </c>
      <c r="J4" s="5">
        <f t="shared" ref="J4:J67" si="0">ABS(H4)+1E-139</f>
        <v>270665.759746</v>
      </c>
      <c r="K4" s="5">
        <f t="shared" ref="K4:K67" si="1">I4-H4</f>
        <v>246650.04811999999</v>
      </c>
      <c r="L4" s="10">
        <f t="shared" ref="L4:L67" si="2">IF(H4= 0,0,K4/H4)</f>
        <v>0.91127170408057157</v>
      </c>
      <c r="M4" s="10">
        <f t="shared" ref="M4:M67" si="3">IFERROR((J4/$J$577)*ABS(((I4-H4)/J4) - (($I$577-$H$577)/ABS($H$577))),"")</f>
        <v>6.3383852430762597E-2</v>
      </c>
      <c r="N4" s="10">
        <f t="shared" ref="N4:N67" si="4">M4/$M$577</f>
        <v>0.16510530339341459</v>
      </c>
      <c r="O4" s="10">
        <f>N4</f>
        <v>0.16510530339341459</v>
      </c>
      <c r="P4" s="1" t="str">
        <f t="shared" ref="P4:P67" si="5">IF(O4&lt;=95%,"T","0")</f>
        <v>T</v>
      </c>
    </row>
    <row r="5" spans="1:16" x14ac:dyDescent="0.15">
      <c r="A5" s="9" t="s">
        <v>5</v>
      </c>
      <c r="B5" s="5" t="str">
        <f>[2]preprocessed_input_data!$C17</f>
        <v>1.A.1.a 1.A.1.a. Public electricity and heat production: Solid Fuels (CO₂)</v>
      </c>
      <c r="C5" s="5" t="str">
        <f>[2]preprocessed_input_data!$D17</f>
        <v>1.A.1.a</v>
      </c>
      <c r="D5" s="5" t="str">
        <f>[2]preprocessed_input_data!$E17</f>
        <v>1.A.1.a. Public electricity and heat production</v>
      </c>
      <c r="E5" s="5" t="str">
        <f>[2]preprocessed_input_data!$F17</f>
        <v>Solid Fuels</v>
      </c>
      <c r="F5" s="5" t="str">
        <f>[2]preprocessed_input_data!$H17</f>
        <v>CO₂</v>
      </c>
      <c r="G5" s="5" t="str">
        <f>[2]preprocessed_input_data!$I17</f>
        <v>kt CO2 equivalent</v>
      </c>
      <c r="H5" s="5">
        <f>[2]preprocessed_input_data!$P17</f>
        <v>942628.97583600006</v>
      </c>
      <c r="I5" s="5">
        <f>[2]preprocessed_input_data!$R17+1E-139</f>
        <v>344275.21121400001</v>
      </c>
      <c r="J5" s="5">
        <f t="shared" si="0"/>
        <v>942628.97583600006</v>
      </c>
      <c r="K5" s="5">
        <f t="shared" si="1"/>
        <v>-598353.76462200005</v>
      </c>
      <c r="L5" s="10">
        <f t="shared" si="2"/>
        <v>-0.63477124081755631</v>
      </c>
      <c r="M5" s="10">
        <f t="shared" si="3"/>
        <v>4.5688586671005879E-2</v>
      </c>
      <c r="N5" s="10">
        <f t="shared" si="4"/>
        <v>0.11901182516750324</v>
      </c>
      <c r="O5" s="10">
        <f t="shared" ref="O5:O68" si="6">O4+N5</f>
        <v>0.28411712856091781</v>
      </c>
      <c r="P5" s="1" t="str">
        <f t="shared" si="5"/>
        <v>T</v>
      </c>
    </row>
    <row r="6" spans="1:16" x14ac:dyDescent="0.15">
      <c r="A6" s="9" t="s">
        <v>5</v>
      </c>
      <c r="B6" s="5" t="str">
        <f>[2]preprocessed_input_data!$C517</f>
        <v>4.A.1 4.A.1. Forest land remaining forest land: no classification (CO₂)</v>
      </c>
      <c r="C6" s="5" t="str">
        <f>[2]preprocessed_input_data!$D517</f>
        <v>4.A.1</v>
      </c>
      <c r="D6" s="5" t="str">
        <f>[2]preprocessed_input_data!$E517</f>
        <v>4.A.1. Forest land remaining forest land</v>
      </c>
      <c r="E6" s="5" t="str">
        <f>[2]preprocessed_input_data!$F517</f>
        <v>no classification</v>
      </c>
      <c r="F6" s="5" t="str">
        <f>[2]preprocessed_input_data!$H517</f>
        <v>CO₂</v>
      </c>
      <c r="G6" s="5" t="str">
        <f>[2]preprocessed_input_data!$I517</f>
        <v>kt CO2 equivalent</v>
      </c>
      <c r="H6" s="5">
        <f>[2]preprocessed_input_data!$P517</f>
        <v>-324436.044414</v>
      </c>
      <c r="I6" s="5">
        <f>[2]preprocessed_input_data!$R517+1E-139</f>
        <v>-223877.878084</v>
      </c>
      <c r="J6" s="5">
        <f t="shared" si="0"/>
        <v>324436.044414</v>
      </c>
      <c r="K6" s="5">
        <f t="shared" si="1"/>
        <v>100558.16633000001</v>
      </c>
      <c r="L6" s="10">
        <f t="shared" si="2"/>
        <v>-0.30994757845611542</v>
      </c>
      <c r="M6" s="10">
        <f t="shared" si="3"/>
        <v>4.0309155178263736E-2</v>
      </c>
      <c r="N6" s="10">
        <f t="shared" si="4"/>
        <v>0.10499922361944371</v>
      </c>
      <c r="O6" s="10">
        <f t="shared" si="6"/>
        <v>0.3891163521803615</v>
      </c>
      <c r="P6" s="1" t="str">
        <f t="shared" si="5"/>
        <v>T</v>
      </c>
    </row>
    <row r="7" spans="1:16" x14ac:dyDescent="0.15">
      <c r="A7" s="9" t="s">
        <v>5</v>
      </c>
      <c r="B7" s="5" t="str">
        <f>[2]preprocessed_input_data!$C5</f>
        <v>1.A.1.a 1.A.1.a. Public electricity and heat production: Gaseous Fuels (CO₂)</v>
      </c>
      <c r="C7" s="5" t="str">
        <f>[2]preprocessed_input_data!$D5</f>
        <v>1.A.1.a</v>
      </c>
      <c r="D7" s="5" t="str">
        <f>[2]preprocessed_input_data!$E5</f>
        <v>1.A.1.a. Public electricity and heat production</v>
      </c>
      <c r="E7" s="5" t="str">
        <f>[2]preprocessed_input_data!$F5</f>
        <v>Gaseous Fuels</v>
      </c>
      <c r="F7" s="5" t="str">
        <f>[2]preprocessed_input_data!$H5</f>
        <v>CO₂</v>
      </c>
      <c r="G7" s="5" t="str">
        <f>[2]preprocessed_input_data!$I5</f>
        <v>kt CO2 equivalent</v>
      </c>
      <c r="H7" s="5">
        <f>[2]preprocessed_input_data!$P5</f>
        <v>107649.23460700001</v>
      </c>
      <c r="I7" s="5">
        <f>[2]preprocessed_input_data!$R5+1E-139</f>
        <v>162488.92293900001</v>
      </c>
      <c r="J7" s="5">
        <f t="shared" si="0"/>
        <v>107649.23460700001</v>
      </c>
      <c r="K7" s="5">
        <f t="shared" si="1"/>
        <v>54839.688332000005</v>
      </c>
      <c r="L7" s="10">
        <f t="shared" si="2"/>
        <v>0.50942943098672056</v>
      </c>
      <c r="M7" s="10">
        <f t="shared" si="3"/>
        <v>1.7300625980881678E-2</v>
      </c>
      <c r="N7" s="10">
        <f t="shared" si="4"/>
        <v>4.5065501573759319E-2</v>
      </c>
      <c r="O7" s="10">
        <f t="shared" si="6"/>
        <v>0.43418185375412083</v>
      </c>
      <c r="P7" s="1" t="str">
        <f t="shared" si="5"/>
        <v>T</v>
      </c>
    </row>
    <row r="8" spans="1:16" x14ac:dyDescent="0.15">
      <c r="A8" s="9" t="s">
        <v>5</v>
      </c>
      <c r="B8" s="5" t="str">
        <f>[2]preprocessed_input_data!$C268</f>
        <v>1.A.4.b 1.A.4.b. Residential: Gaseous Fuels (CO₂)</v>
      </c>
      <c r="C8" s="5" t="str">
        <f>[2]preprocessed_input_data!$D268</f>
        <v>1.A.4.b</v>
      </c>
      <c r="D8" s="5" t="str">
        <f>[2]preprocessed_input_data!$E268</f>
        <v>1.A.4.b. Residential</v>
      </c>
      <c r="E8" s="5" t="str">
        <f>[2]preprocessed_input_data!$F268</f>
        <v>Gaseous Fuels</v>
      </c>
      <c r="F8" s="5" t="str">
        <f>[2]preprocessed_input_data!$H268</f>
        <v>CO₂</v>
      </c>
      <c r="G8" s="5" t="str">
        <f>[2]preprocessed_input_data!$I268</f>
        <v>kt CO2 equivalent</v>
      </c>
      <c r="H8" s="5">
        <f>[2]preprocessed_input_data!$P268</f>
        <v>129929.445261</v>
      </c>
      <c r="I8" s="5">
        <f>[2]preprocessed_input_data!$R268+1E-139</f>
        <v>159508.20329199999</v>
      </c>
      <c r="J8" s="5">
        <f t="shared" si="0"/>
        <v>129929.445261</v>
      </c>
      <c r="K8" s="5">
        <f t="shared" si="1"/>
        <v>29578.75803099999</v>
      </c>
      <c r="L8" s="10">
        <f t="shared" si="2"/>
        <v>0.22765246146924353</v>
      </c>
      <c r="M8" s="10">
        <f t="shared" si="3"/>
        <v>1.4188114290745126E-2</v>
      </c>
      <c r="N8" s="10">
        <f t="shared" si="4"/>
        <v>3.6957881616816887E-2</v>
      </c>
      <c r="O8" s="10">
        <f t="shared" si="6"/>
        <v>0.47113973537093773</v>
      </c>
      <c r="P8" s="1" t="str">
        <f t="shared" si="5"/>
        <v>T</v>
      </c>
    </row>
    <row r="9" spans="1:16" x14ac:dyDescent="0.15">
      <c r="A9" s="9" t="s">
        <v>5</v>
      </c>
      <c r="B9" s="5" t="str">
        <f>[2]preprocessed_input_data!$C8</f>
        <v>1.A.1.a 1.A.1.a. Public electricity and heat production: Liquid Fuels (CO₂)</v>
      </c>
      <c r="C9" s="5" t="str">
        <f>[2]preprocessed_input_data!$D8</f>
        <v>1.A.1.a</v>
      </c>
      <c r="D9" s="5" t="str">
        <f>[2]preprocessed_input_data!$E8</f>
        <v>1.A.1.a. Public electricity and heat production</v>
      </c>
      <c r="E9" s="5" t="str">
        <f>[2]preprocessed_input_data!$F8</f>
        <v>Liquid Fuels</v>
      </c>
      <c r="F9" s="5" t="str">
        <f>[2]preprocessed_input_data!$H8</f>
        <v>CO₂</v>
      </c>
      <c r="G9" s="5" t="str">
        <f>[2]preprocessed_input_data!$I8</f>
        <v>kt CO2 equivalent</v>
      </c>
      <c r="H9" s="5">
        <f>[2]preprocessed_input_data!$P8</f>
        <v>156322.97198</v>
      </c>
      <c r="I9" s="5">
        <f>[2]preprocessed_input_data!$R8+1E-139</f>
        <v>22536.623901999999</v>
      </c>
      <c r="J9" s="5">
        <f t="shared" si="0"/>
        <v>156322.97198</v>
      </c>
      <c r="K9" s="5">
        <f t="shared" si="1"/>
        <v>-133786.34807800001</v>
      </c>
      <c r="L9" s="10">
        <f t="shared" si="2"/>
        <v>-0.85583293602629729</v>
      </c>
      <c r="M9" s="10">
        <f t="shared" si="3"/>
        <v>1.3894567976130943E-2</v>
      </c>
      <c r="N9" s="10">
        <f t="shared" si="4"/>
        <v>3.6193238076297866E-2</v>
      </c>
      <c r="O9" s="10">
        <f t="shared" si="6"/>
        <v>0.5073329734472356</v>
      </c>
      <c r="P9" s="1" t="str">
        <f t="shared" si="5"/>
        <v>T</v>
      </c>
    </row>
    <row r="10" spans="1:16" x14ac:dyDescent="0.15">
      <c r="A10" s="9" t="s">
        <v>5</v>
      </c>
      <c r="B10" s="5" t="str">
        <f>[2]preprocessed_input_data!$C280</f>
        <v>1.A.4.b 1.A.4.b. Residential: Solid Fuels (CO₂)</v>
      </c>
      <c r="C10" s="5" t="str">
        <f>[2]preprocessed_input_data!$D280</f>
        <v>1.A.4.b</v>
      </c>
      <c r="D10" s="5" t="str">
        <f>[2]preprocessed_input_data!$E280</f>
        <v>1.A.4.b. Residential</v>
      </c>
      <c r="E10" s="5" t="str">
        <f>[2]preprocessed_input_data!$F280</f>
        <v>Solid Fuels</v>
      </c>
      <c r="F10" s="5" t="str">
        <f>[2]preprocessed_input_data!$H280</f>
        <v>CO₂</v>
      </c>
      <c r="G10" s="5" t="str">
        <f>[2]preprocessed_input_data!$I280</f>
        <v>kt CO2 equivalent</v>
      </c>
      <c r="H10" s="5">
        <f>[2]preprocessed_input_data!$P280</f>
        <v>118830.512196</v>
      </c>
      <c r="I10" s="5">
        <f>[2]preprocessed_input_data!$R280+1E-139</f>
        <v>20430.990507999999</v>
      </c>
      <c r="J10" s="5">
        <f t="shared" si="0"/>
        <v>118830.512196</v>
      </c>
      <c r="K10" s="5">
        <f t="shared" si="1"/>
        <v>-98399.521687999993</v>
      </c>
      <c r="L10" s="10">
        <f t="shared" si="2"/>
        <v>-0.82806612434438587</v>
      </c>
      <c r="M10" s="10">
        <f t="shared" si="3"/>
        <v>9.9588772234537274E-3</v>
      </c>
      <c r="N10" s="10">
        <f t="shared" si="4"/>
        <v>2.5941361756643088E-2</v>
      </c>
      <c r="O10" s="10">
        <f t="shared" si="6"/>
        <v>0.53327433520387868</v>
      </c>
      <c r="P10" s="1" t="str">
        <f t="shared" si="5"/>
        <v>T</v>
      </c>
    </row>
    <row r="11" spans="1:16" x14ac:dyDescent="0.15">
      <c r="A11" s="9" t="s">
        <v>5</v>
      </c>
      <c r="B11" s="5" t="str">
        <f>[2]preprocessed_input_data!$C421</f>
        <v>2.F.1 2.F.1. Refrigeration and air-conditioning: no classification (HFCs)</v>
      </c>
      <c r="C11" s="5" t="str">
        <f>[2]preprocessed_input_data!$D421</f>
        <v>2.F.1</v>
      </c>
      <c r="D11" s="5" t="str">
        <f>[2]preprocessed_input_data!$E421</f>
        <v>2.F.1. Refrigeration and air-conditioning</v>
      </c>
      <c r="E11" s="5" t="str">
        <f>[2]preprocessed_input_data!$F421</f>
        <v>no classification</v>
      </c>
      <c r="F11" s="5" t="str">
        <f>[2]preprocessed_input_data!$H421</f>
        <v>HFCs</v>
      </c>
      <c r="G11" s="5" t="str">
        <f>[2]preprocessed_input_data!$I421</f>
        <v>kt CO2 equivalent</v>
      </c>
      <c r="H11" s="5">
        <f>[2]preprocessed_input_data!$P421</f>
        <v>4.6627840000000003</v>
      </c>
      <c r="I11" s="5">
        <f>[2]preprocessed_input_data!$R421+1E-139</f>
        <v>51246.765309000002</v>
      </c>
      <c r="J11" s="5">
        <f t="shared" si="0"/>
        <v>4.6627840000000003</v>
      </c>
      <c r="K11" s="5">
        <f t="shared" si="1"/>
        <v>51242.102525000002</v>
      </c>
      <c r="L11" s="10">
        <f t="shared" si="2"/>
        <v>10989.593883182237</v>
      </c>
      <c r="M11" s="10">
        <f t="shared" si="3"/>
        <v>9.368374066102754E-3</v>
      </c>
      <c r="N11" s="10">
        <f t="shared" si="4"/>
        <v>2.4403190768129874E-2</v>
      </c>
      <c r="O11" s="10">
        <f t="shared" si="6"/>
        <v>0.55767752597200859</v>
      </c>
      <c r="P11" s="1" t="str">
        <f t="shared" si="5"/>
        <v>T</v>
      </c>
    </row>
    <row r="12" spans="1:16" x14ac:dyDescent="0.15">
      <c r="A12" s="9" t="s">
        <v>5</v>
      </c>
      <c r="B12" s="5" t="str">
        <f>[2]preprocessed_input_data!$C170</f>
        <v>1.A.2.g 1.A.2.g. Other: Solid Fuels (CO₂)</v>
      </c>
      <c r="C12" s="5" t="str">
        <f>[2]preprocessed_input_data!$D170</f>
        <v>1.A.2.g</v>
      </c>
      <c r="D12" s="5" t="str">
        <f>[2]preprocessed_input_data!$E170</f>
        <v>1.A.2.g. Other</v>
      </c>
      <c r="E12" s="5" t="str">
        <f>[2]preprocessed_input_data!$F170</f>
        <v>Solid Fuels</v>
      </c>
      <c r="F12" s="5" t="str">
        <f>[2]preprocessed_input_data!$H170</f>
        <v>CO₂</v>
      </c>
      <c r="G12" s="5" t="str">
        <f>[2]preprocessed_input_data!$I170</f>
        <v>kt CO2 equivalent</v>
      </c>
      <c r="H12" s="5">
        <f>[2]preprocessed_input_data!$P170</f>
        <v>90603.001611999993</v>
      </c>
      <c r="I12" s="5">
        <f>[2]preprocessed_input_data!$R170+1E-139</f>
        <v>7531.9442859999999</v>
      </c>
      <c r="J12" s="5">
        <f t="shared" si="0"/>
        <v>90603.001611999993</v>
      </c>
      <c r="K12" s="5">
        <f t="shared" si="1"/>
        <v>-83071.057325999995</v>
      </c>
      <c r="L12" s="10">
        <f t="shared" si="2"/>
        <v>-0.9168687112789603</v>
      </c>
      <c r="M12" s="10">
        <f t="shared" si="3"/>
        <v>9.0641289053605308E-3</v>
      </c>
      <c r="N12" s="10">
        <f t="shared" si="4"/>
        <v>2.3610678359307857E-2</v>
      </c>
      <c r="O12" s="10">
        <f t="shared" si="6"/>
        <v>0.58128820433131645</v>
      </c>
      <c r="P12" s="1" t="str">
        <f t="shared" si="5"/>
        <v>T</v>
      </c>
    </row>
    <row r="13" spans="1:16" x14ac:dyDescent="0.15">
      <c r="A13" s="9" t="s">
        <v>5</v>
      </c>
      <c r="B13" s="5" t="str">
        <f>[2]preprocessed_input_data!$C251</f>
        <v>1.A.4.a 1.A.4.a. Commercial/institutional: Gaseous Fuels (CO₂)</v>
      </c>
      <c r="C13" s="5" t="str">
        <f>[2]preprocessed_input_data!$D251</f>
        <v>1.A.4.a</v>
      </c>
      <c r="D13" s="5" t="str">
        <f>[2]preprocessed_input_data!$E251</f>
        <v>1.A.4.a. Commercial/institutional</v>
      </c>
      <c r="E13" s="5" t="str">
        <f>[2]preprocessed_input_data!$F251</f>
        <v>Gaseous Fuels</v>
      </c>
      <c r="F13" s="5" t="str">
        <f>[2]preprocessed_input_data!$H251</f>
        <v>CO₂</v>
      </c>
      <c r="G13" s="5" t="str">
        <f>[2]preprocessed_input_data!$I251</f>
        <v>kt CO2 equivalent</v>
      </c>
      <c r="H13" s="5">
        <f>[2]preprocessed_input_data!$P251</f>
        <v>50376.929434999998</v>
      </c>
      <c r="I13" s="5">
        <f>[2]preprocessed_input_data!$R251+1E-139</f>
        <v>72206.665800000002</v>
      </c>
      <c r="J13" s="5">
        <f t="shared" si="0"/>
        <v>50376.929434999998</v>
      </c>
      <c r="K13" s="5">
        <f t="shared" si="1"/>
        <v>21829.736365000004</v>
      </c>
      <c r="L13" s="10">
        <f t="shared" si="2"/>
        <v>0.43332804539360281</v>
      </c>
      <c r="M13" s="10">
        <f t="shared" si="3"/>
        <v>7.3953396373200057E-3</v>
      </c>
      <c r="N13" s="10">
        <f t="shared" si="4"/>
        <v>1.9263735915244898E-2</v>
      </c>
      <c r="O13" s="10">
        <f t="shared" si="6"/>
        <v>0.60055194024656133</v>
      </c>
      <c r="P13" s="1" t="str">
        <f t="shared" si="5"/>
        <v>T</v>
      </c>
    </row>
    <row r="14" spans="1:16" x14ac:dyDescent="0.15">
      <c r="A14" s="9" t="s">
        <v>5</v>
      </c>
      <c r="B14" s="5" t="str">
        <f>[2]preprocessed_input_data!$C271</f>
        <v>1.A.4.b 1.A.4.b. Residential: Liquid Fuels (CO₂)</v>
      </c>
      <c r="C14" s="5" t="str">
        <f>[2]preprocessed_input_data!$D271</f>
        <v>1.A.4.b</v>
      </c>
      <c r="D14" s="5" t="str">
        <f>[2]preprocessed_input_data!$E271</f>
        <v>1.A.4.b. Residential</v>
      </c>
      <c r="E14" s="5" t="str">
        <f>[2]preprocessed_input_data!$F271</f>
        <v>Liquid Fuels</v>
      </c>
      <c r="F14" s="5" t="str">
        <f>[2]preprocessed_input_data!$H271</f>
        <v>CO₂</v>
      </c>
      <c r="G14" s="5" t="str">
        <f>[2]preprocessed_input_data!$I271</f>
        <v>kt CO2 equivalent</v>
      </c>
      <c r="H14" s="5">
        <f>[2]preprocessed_input_data!$P271</f>
        <v>174109.10634500001</v>
      </c>
      <c r="I14" s="5">
        <f>[2]preprocessed_input_data!$R271+1E-139</f>
        <v>70996.582152999996</v>
      </c>
      <c r="J14" s="5">
        <f t="shared" si="0"/>
        <v>174109.10634500001</v>
      </c>
      <c r="K14" s="5">
        <f t="shared" si="1"/>
        <v>-103112.52419200001</v>
      </c>
      <c r="L14" s="10">
        <f t="shared" si="2"/>
        <v>-0.59222935753676709</v>
      </c>
      <c r="M14" s="10">
        <f t="shared" si="3"/>
        <v>7.0848186135591476E-3</v>
      </c>
      <c r="N14" s="10">
        <f t="shared" si="4"/>
        <v>1.8454875836976959E-2</v>
      </c>
      <c r="O14" s="10">
        <f t="shared" si="6"/>
        <v>0.61900681608353825</v>
      </c>
      <c r="P14" s="1" t="str">
        <f t="shared" si="5"/>
        <v>T</v>
      </c>
    </row>
    <row r="15" spans="1:16" x14ac:dyDescent="0.15">
      <c r="A15" s="9" t="s">
        <v>5</v>
      </c>
      <c r="B15" s="5" t="str">
        <f>[2]preprocessed_input_data!$C51</f>
        <v>1.A.1.c 1.A.1.c. Manufacture of solid fuels and other energy industries: Solid Fuels (CO₂)</v>
      </c>
      <c r="C15" s="5" t="str">
        <f>[2]preprocessed_input_data!$D51</f>
        <v>1.A.1.c</v>
      </c>
      <c r="D15" s="5" t="str">
        <f>[2]preprocessed_input_data!$E51</f>
        <v>1.A.1.c. Manufacture of solid fuels and other energy industries</v>
      </c>
      <c r="E15" s="5" t="str">
        <f>[2]preprocessed_input_data!$F51</f>
        <v>Solid Fuels</v>
      </c>
      <c r="F15" s="5" t="str">
        <f>[2]preprocessed_input_data!$H51</f>
        <v>CO₂</v>
      </c>
      <c r="G15" s="5" t="str">
        <f>[2]preprocessed_input_data!$I51</f>
        <v>kt CO2 equivalent</v>
      </c>
      <c r="H15" s="5">
        <f>[2]preprocessed_input_data!$P51</f>
        <v>88816.230641999995</v>
      </c>
      <c r="I15" s="5">
        <f>[2]preprocessed_input_data!$R51+1E-139</f>
        <v>19266.029685000001</v>
      </c>
      <c r="J15" s="5">
        <f t="shared" si="0"/>
        <v>88816.230641999995</v>
      </c>
      <c r="K15" s="5">
        <f t="shared" si="1"/>
        <v>-69550.200956999994</v>
      </c>
      <c r="L15" s="10">
        <f t="shared" si="2"/>
        <v>-0.78307985437191752</v>
      </c>
      <c r="M15" s="10">
        <f t="shared" si="3"/>
        <v>6.713000506983249E-3</v>
      </c>
      <c r="N15" s="10">
        <f t="shared" si="4"/>
        <v>1.7486346173046587E-2</v>
      </c>
      <c r="O15" s="10">
        <f t="shared" si="6"/>
        <v>0.63649316225658481</v>
      </c>
      <c r="P15" s="1" t="str">
        <f t="shared" si="5"/>
        <v>T</v>
      </c>
    </row>
    <row r="16" spans="1:16" x14ac:dyDescent="0.15">
      <c r="A16" s="9" t="s">
        <v>5</v>
      </c>
      <c r="B16" s="5" t="str">
        <f>[2]preprocessed_input_data!$C330</f>
        <v>1.B.1.a 1.B.1.a. Coal mining and handling: no classification (CH₄)</v>
      </c>
      <c r="C16" s="5" t="str">
        <f>[2]preprocessed_input_data!$D330</f>
        <v>1.B.1.a</v>
      </c>
      <c r="D16" s="5" t="str">
        <f>[2]preprocessed_input_data!$E330</f>
        <v>1.B.1.a. Coal mining and handling</v>
      </c>
      <c r="E16" s="5" t="str">
        <f>[2]preprocessed_input_data!$F330</f>
        <v>no classification</v>
      </c>
      <c r="F16" s="5" t="str">
        <f>[2]preprocessed_input_data!$H330</f>
        <v>CH₄</v>
      </c>
      <c r="G16" s="5" t="str">
        <f>[2]preprocessed_input_data!$I330</f>
        <v>kt CO2 equivalent</v>
      </c>
      <c r="H16" s="5">
        <f>[2]preprocessed_input_data!$P330</f>
        <v>82199.204255999997</v>
      </c>
      <c r="I16" s="5">
        <f>[2]preprocessed_input_data!$R330+1E-139</f>
        <v>21939.418626999999</v>
      </c>
      <c r="J16" s="5">
        <f t="shared" si="0"/>
        <v>82199.204255999997</v>
      </c>
      <c r="K16" s="5">
        <f t="shared" si="1"/>
        <v>-60259.785628999998</v>
      </c>
      <c r="L16" s="10">
        <f t="shared" si="2"/>
        <v>-0.7330945131941643</v>
      </c>
      <c r="M16" s="10">
        <f t="shared" si="3"/>
        <v>5.4617046960888128E-3</v>
      </c>
      <c r="N16" s="10">
        <f t="shared" si="4"/>
        <v>1.4226910740050315E-2</v>
      </c>
      <c r="O16" s="10">
        <f t="shared" si="6"/>
        <v>0.65072007299663515</v>
      </c>
      <c r="P16" s="1" t="str">
        <f t="shared" si="5"/>
        <v>T</v>
      </c>
    </row>
    <row r="17" spans="1:16" x14ac:dyDescent="0.15">
      <c r="A17" s="9" t="s">
        <v>5</v>
      </c>
      <c r="B17" s="5" t="str">
        <f>[2]preprocessed_input_data!$C11</f>
        <v>1.A.1.a 1.A.1.a. Public electricity and heat production: Other Fuels (CO₂)</v>
      </c>
      <c r="C17" s="5" t="str">
        <f>[2]preprocessed_input_data!$D11</f>
        <v>1.A.1.a</v>
      </c>
      <c r="D17" s="5" t="str">
        <f>[2]preprocessed_input_data!$E11</f>
        <v>1.A.1.a. Public electricity and heat production</v>
      </c>
      <c r="E17" s="5" t="str">
        <f>[2]preprocessed_input_data!$F11</f>
        <v>Other Fuels</v>
      </c>
      <c r="F17" s="5" t="str">
        <f>[2]preprocessed_input_data!$H11</f>
        <v>CO₂</v>
      </c>
      <c r="G17" s="5" t="str">
        <f>[2]preprocessed_input_data!$I11</f>
        <v>kt CO2 equivalent</v>
      </c>
      <c r="H17" s="5">
        <f>[2]preprocessed_input_data!$P11</f>
        <v>10453.093928</v>
      </c>
      <c r="I17" s="5">
        <f>[2]preprocessed_input_data!$R11+1E-139</f>
        <v>36123.460716000001</v>
      </c>
      <c r="J17" s="5">
        <f t="shared" si="0"/>
        <v>10453.093928</v>
      </c>
      <c r="K17" s="5">
        <f t="shared" si="1"/>
        <v>25670.366787999999</v>
      </c>
      <c r="L17" s="10">
        <f t="shared" si="2"/>
        <v>2.4557673512565033</v>
      </c>
      <c r="M17" s="10">
        <f t="shared" si="3"/>
        <v>5.3994579009691672E-3</v>
      </c>
      <c r="N17" s="10">
        <f t="shared" si="4"/>
        <v>1.4064767298158341E-2</v>
      </c>
      <c r="O17" s="10">
        <f t="shared" si="6"/>
        <v>0.66478484029479346</v>
      </c>
      <c r="P17" s="1" t="str">
        <f t="shared" si="5"/>
        <v>T</v>
      </c>
    </row>
    <row r="18" spans="1:16" x14ac:dyDescent="0.15">
      <c r="A18" s="9" t="s">
        <v>5</v>
      </c>
      <c r="B18" s="5" t="str">
        <f>[2]preprocessed_input_data!$C463</f>
        <v>3.A 3.A. Enteric fermentation: no classification (CH₄)</v>
      </c>
      <c r="C18" s="5" t="str">
        <f>[2]preprocessed_input_data!$D463</f>
        <v>3.A</v>
      </c>
      <c r="D18" s="5" t="str">
        <f>[2]preprocessed_input_data!$E463</f>
        <v>3.A. Enteric fermentation</v>
      </c>
      <c r="E18" s="5" t="str">
        <f>[2]preprocessed_input_data!$F463</f>
        <v>no classification</v>
      </c>
      <c r="F18" s="5" t="str">
        <f>[2]preprocessed_input_data!$H463</f>
        <v>CH₄</v>
      </c>
      <c r="G18" s="5" t="str">
        <f>[2]preprocessed_input_data!$I463</f>
        <v>kt CO2 equivalent</v>
      </c>
      <c r="H18" s="5">
        <f>[2]preprocessed_input_data!$P463</f>
        <v>240658.38695300001</v>
      </c>
      <c r="I18" s="5">
        <f>[2]preprocessed_input_data!$R463+1E-139</f>
        <v>179483.66071299999</v>
      </c>
      <c r="J18" s="5">
        <f t="shared" si="0"/>
        <v>240658.38695300001</v>
      </c>
      <c r="K18" s="5">
        <f t="shared" si="1"/>
        <v>-61174.726240000018</v>
      </c>
      <c r="L18" s="10">
        <f t="shared" si="2"/>
        <v>-0.25419735839892954</v>
      </c>
      <c r="M18" s="10">
        <f t="shared" si="3"/>
        <v>5.0795839966284199E-3</v>
      </c>
      <c r="N18" s="10">
        <f t="shared" si="4"/>
        <v>1.3231544387299374E-2</v>
      </c>
      <c r="O18" s="10">
        <f t="shared" si="6"/>
        <v>0.6780163846820928</v>
      </c>
      <c r="P18" s="1" t="str">
        <f t="shared" si="5"/>
        <v>T</v>
      </c>
    </row>
    <row r="19" spans="1:16" x14ac:dyDescent="0.15">
      <c r="A19" s="9" t="s">
        <v>5</v>
      </c>
      <c r="B19" s="5" t="str">
        <f>[2]preprocessed_input_data!$C263</f>
        <v>1.A.4.a 1.A.4.a. Commercial/institutional: Solid Fuels (CO₂)</v>
      </c>
      <c r="C19" s="5" t="str">
        <f>[2]preprocessed_input_data!$D263</f>
        <v>1.A.4.a</v>
      </c>
      <c r="D19" s="5" t="str">
        <f>[2]preprocessed_input_data!$E263</f>
        <v>1.A.4.a. Commercial/institutional</v>
      </c>
      <c r="E19" s="5" t="str">
        <f>[2]preprocessed_input_data!$F263</f>
        <v>Solid Fuels</v>
      </c>
      <c r="F19" s="5" t="str">
        <f>[2]preprocessed_input_data!$H263</f>
        <v>CO₂</v>
      </c>
      <c r="G19" s="5" t="str">
        <f>[2]preprocessed_input_data!$I263</f>
        <v>kt CO2 equivalent</v>
      </c>
      <c r="H19" s="5">
        <f>[2]preprocessed_input_data!$P263</f>
        <v>45123.031628999997</v>
      </c>
      <c r="I19" s="5">
        <f>[2]preprocessed_input_data!$R263+1E-139</f>
        <v>1836.256541</v>
      </c>
      <c r="J19" s="5">
        <f t="shared" si="0"/>
        <v>45123.031628999997</v>
      </c>
      <c r="K19" s="5">
        <f t="shared" si="1"/>
        <v>-43286.775087999995</v>
      </c>
      <c r="L19" s="10">
        <f t="shared" si="2"/>
        <v>-0.9593055591632752</v>
      </c>
      <c r="M19" s="10">
        <f t="shared" si="3"/>
        <v>4.8642873833142763E-3</v>
      </c>
      <c r="N19" s="10">
        <f t="shared" si="4"/>
        <v>1.2670729427375066E-2</v>
      </c>
      <c r="O19" s="10">
        <f t="shared" si="6"/>
        <v>0.69068711410946781</v>
      </c>
      <c r="P19" s="1" t="str">
        <f t="shared" si="5"/>
        <v>T</v>
      </c>
    </row>
    <row r="20" spans="1:16" x14ac:dyDescent="0.15">
      <c r="A20" s="9" t="s">
        <v>5</v>
      </c>
      <c r="B20" s="5" t="str">
        <f>[2]preprocessed_input_data!$C254</f>
        <v>1.A.4.a 1.A.4.a. Commercial/institutional: Liquid Fuels (CO₂)</v>
      </c>
      <c r="C20" s="5" t="str">
        <f>[2]preprocessed_input_data!$D254</f>
        <v>1.A.4.a</v>
      </c>
      <c r="D20" s="5" t="str">
        <f>[2]preprocessed_input_data!$E254</f>
        <v>1.A.4.a. Commercial/institutional</v>
      </c>
      <c r="E20" s="5" t="str">
        <f>[2]preprocessed_input_data!$F254</f>
        <v>Liquid Fuels</v>
      </c>
      <c r="F20" s="5" t="str">
        <f>[2]preprocessed_input_data!$H254</f>
        <v>CO₂</v>
      </c>
      <c r="G20" s="5" t="str">
        <f>[2]preprocessed_input_data!$I254</f>
        <v>kt CO2 equivalent</v>
      </c>
      <c r="H20" s="5">
        <f>[2]preprocessed_input_data!$P254</f>
        <v>73123.054390000005</v>
      </c>
      <c r="I20" s="5">
        <f>[2]preprocessed_input_data!$R254+1E-139</f>
        <v>20392.389040999999</v>
      </c>
      <c r="J20" s="5">
        <f t="shared" si="0"/>
        <v>73123.054390000005</v>
      </c>
      <c r="K20" s="5">
        <f t="shared" si="1"/>
        <v>-52730.665349000003</v>
      </c>
      <c r="L20" s="10">
        <f t="shared" si="2"/>
        <v>-0.721122302519836</v>
      </c>
      <c r="M20" s="10">
        <f t="shared" si="3"/>
        <v>4.6985938802282141E-3</v>
      </c>
      <c r="N20" s="10">
        <f t="shared" si="4"/>
        <v>1.2239123031610068E-2</v>
      </c>
      <c r="O20" s="10">
        <f t="shared" si="6"/>
        <v>0.70292623714107794</v>
      </c>
      <c r="P20" s="1" t="str">
        <f t="shared" si="5"/>
        <v>T</v>
      </c>
    </row>
    <row r="21" spans="1:16" x14ac:dyDescent="0.15">
      <c r="A21" s="9" t="s">
        <v>5</v>
      </c>
      <c r="B21" s="5" t="str">
        <f>[2]preprocessed_input_data!$C366</f>
        <v>2.B.2 2.B.2. Nitric acid production: no classification (N₂O)</v>
      </c>
      <c r="C21" s="5" t="str">
        <f>[2]preprocessed_input_data!$D366</f>
        <v>2.B.2</v>
      </c>
      <c r="D21" s="5" t="str">
        <f>[2]preprocessed_input_data!$E366</f>
        <v>2.B.2. Nitric acid production</v>
      </c>
      <c r="E21" s="5" t="str">
        <f>[2]preprocessed_input_data!$F366</f>
        <v>no classification</v>
      </c>
      <c r="F21" s="5" t="str">
        <f>[2]preprocessed_input_data!$H366</f>
        <v>N₂O</v>
      </c>
      <c r="G21" s="5" t="str">
        <f>[2]preprocessed_input_data!$I366</f>
        <v>kt CO2 equivalent</v>
      </c>
      <c r="H21" s="5">
        <f>[2]preprocessed_input_data!$P366</f>
        <v>40775.742116000001</v>
      </c>
      <c r="I21" s="5">
        <f>[2]preprocessed_input_data!$R366+1E-139</f>
        <v>1533.543527</v>
      </c>
      <c r="J21" s="5">
        <f t="shared" si="0"/>
        <v>40775.742116000001</v>
      </c>
      <c r="K21" s="5">
        <f t="shared" si="1"/>
        <v>-39242.198589</v>
      </c>
      <c r="L21" s="10">
        <f t="shared" si="2"/>
        <v>-0.96239078806616607</v>
      </c>
      <c r="M21" s="10">
        <f t="shared" si="3"/>
        <v>4.418646364448455E-3</v>
      </c>
      <c r="N21" s="10">
        <f t="shared" si="4"/>
        <v>1.1509902295500045E-2</v>
      </c>
      <c r="O21" s="10">
        <f t="shared" si="6"/>
        <v>0.71443613943657802</v>
      </c>
      <c r="P21" s="1" t="str">
        <f t="shared" si="5"/>
        <v>T</v>
      </c>
    </row>
    <row r="22" spans="1:16" x14ac:dyDescent="0.15">
      <c r="A22" s="9" t="s">
        <v>5</v>
      </c>
      <c r="B22" s="5" t="str">
        <f>[2]preprocessed_input_data!$C153</f>
        <v>1.A.2.f 1.A.2.f. Non-metallic minerals: Solid Fuels (CO₂)</v>
      </c>
      <c r="C22" s="5" t="str">
        <f>[2]preprocessed_input_data!$D153</f>
        <v>1.A.2.f</v>
      </c>
      <c r="D22" s="5" t="str">
        <f>[2]preprocessed_input_data!$E153</f>
        <v>1.A.2.f. Non-metallic minerals</v>
      </c>
      <c r="E22" s="5" t="str">
        <f>[2]preprocessed_input_data!$F153</f>
        <v>Solid Fuels</v>
      </c>
      <c r="F22" s="5" t="str">
        <f>[2]preprocessed_input_data!$H153</f>
        <v>CO₂</v>
      </c>
      <c r="G22" s="5" t="str">
        <f>[2]preprocessed_input_data!$I153</f>
        <v>kt CO2 equivalent</v>
      </c>
      <c r="H22" s="5">
        <f>[2]preprocessed_input_data!$P153</f>
        <v>52351.072935999997</v>
      </c>
      <c r="I22" s="5">
        <f>[2]preprocessed_input_data!$R153+1E-139</f>
        <v>10177.423702</v>
      </c>
      <c r="J22" s="5">
        <f t="shared" si="0"/>
        <v>52351.072935999997</v>
      </c>
      <c r="K22" s="5">
        <f t="shared" si="1"/>
        <v>-42173.649233999997</v>
      </c>
      <c r="L22" s="10">
        <f t="shared" si="2"/>
        <v>-0.80559283446889318</v>
      </c>
      <c r="M22" s="10">
        <f t="shared" si="3"/>
        <v>4.1723203581757913E-3</v>
      </c>
      <c r="N22" s="10">
        <f t="shared" si="4"/>
        <v>1.0868260482330644E-2</v>
      </c>
      <c r="O22" s="10">
        <f t="shared" si="6"/>
        <v>0.72530439991890872</v>
      </c>
      <c r="P22" s="1" t="str">
        <f t="shared" si="5"/>
        <v>T</v>
      </c>
    </row>
    <row r="23" spans="1:16" x14ac:dyDescent="0.15">
      <c r="A23" s="9" t="s">
        <v>5</v>
      </c>
      <c r="B23" s="5" t="str">
        <f>[2]preprocessed_input_data!$C368</f>
        <v>2.B.3 2.B.3. Adipic acid production: no classification (N₂O)</v>
      </c>
      <c r="C23" s="5" t="str">
        <f>[2]preprocessed_input_data!$D368</f>
        <v>2.B.3</v>
      </c>
      <c r="D23" s="5" t="str">
        <f>[2]preprocessed_input_data!$E368</f>
        <v>2.B.3. Adipic acid production</v>
      </c>
      <c r="E23" s="5" t="str">
        <f>[2]preprocessed_input_data!$F368</f>
        <v>no classification</v>
      </c>
      <c r="F23" s="5" t="str">
        <f>[2]preprocessed_input_data!$H368</f>
        <v>N₂O</v>
      </c>
      <c r="G23" s="5" t="str">
        <f>[2]preprocessed_input_data!$I368</f>
        <v>kt CO2 equivalent</v>
      </c>
      <c r="H23" s="5">
        <f>[2]preprocessed_input_data!$P368</f>
        <v>33557.616270999999</v>
      </c>
      <c r="I23" s="5">
        <f>[2]preprocessed_input_data!$R368+1E-139</f>
        <v>66.026703999999995</v>
      </c>
      <c r="J23" s="5">
        <f t="shared" si="0"/>
        <v>33557.616270999999</v>
      </c>
      <c r="K23" s="5">
        <f t="shared" si="1"/>
        <v>-33491.589566999995</v>
      </c>
      <c r="L23" s="10">
        <f t="shared" si="2"/>
        <v>-0.99803243760025162</v>
      </c>
      <c r="M23" s="10">
        <f t="shared" si="3"/>
        <v>3.8551182767482105E-3</v>
      </c>
      <c r="N23" s="10">
        <f t="shared" si="4"/>
        <v>1.004199726413431E-2</v>
      </c>
      <c r="O23" s="10">
        <f t="shared" si="6"/>
        <v>0.73534639718304307</v>
      </c>
      <c r="P23" s="1" t="str">
        <f t="shared" si="5"/>
        <v>T</v>
      </c>
    </row>
    <row r="24" spans="1:16" x14ac:dyDescent="0.15">
      <c r="A24" s="9" t="s">
        <v>5</v>
      </c>
      <c r="B24" s="5" t="str">
        <f>[2]preprocessed_input_data!$C68</f>
        <v>1.A.2.a 1.A.2.a. Iron and steel: Solid Fuels (CO₂)</v>
      </c>
      <c r="C24" s="5" t="str">
        <f>[2]preprocessed_input_data!$D68</f>
        <v>1.A.2.a</v>
      </c>
      <c r="D24" s="5" t="str">
        <f>[2]preprocessed_input_data!$E68</f>
        <v>1.A.2.a. Iron and steel</v>
      </c>
      <c r="E24" s="5" t="str">
        <f>[2]preprocessed_input_data!$F68</f>
        <v>Solid Fuels</v>
      </c>
      <c r="F24" s="5" t="str">
        <f>[2]preprocessed_input_data!$H68</f>
        <v>CO₂</v>
      </c>
      <c r="G24" s="5" t="str">
        <f>[2]preprocessed_input_data!$I68</f>
        <v>kt CO2 equivalent</v>
      </c>
      <c r="H24" s="5">
        <f>[2]preprocessed_input_data!$P68</f>
        <v>112372.04403</v>
      </c>
      <c r="I24" s="5">
        <f>[2]preprocessed_input_data!$R68+1E-139</f>
        <v>51560.679072999999</v>
      </c>
      <c r="J24" s="5">
        <f t="shared" si="0"/>
        <v>112372.04403</v>
      </c>
      <c r="K24" s="5">
        <f t="shared" si="1"/>
        <v>-60811.364957000005</v>
      </c>
      <c r="L24" s="10">
        <f t="shared" si="2"/>
        <v>-0.54116097541809571</v>
      </c>
      <c r="M24" s="10">
        <f t="shared" si="3"/>
        <v>3.5234853521643687E-3</v>
      </c>
      <c r="N24" s="10">
        <f t="shared" si="4"/>
        <v>9.1781438925130198E-3</v>
      </c>
      <c r="O24" s="10">
        <f t="shared" si="6"/>
        <v>0.7445245410755561</v>
      </c>
      <c r="P24" s="1" t="str">
        <f t="shared" si="5"/>
        <v>T</v>
      </c>
    </row>
    <row r="25" spans="1:16" x14ac:dyDescent="0.15">
      <c r="A25" s="9" t="s">
        <v>5</v>
      </c>
      <c r="B25" s="5" t="str">
        <f>[2]preprocessed_input_data!$C342</f>
        <v>1.B.2.b 1.B.2.b. Natural gas: no classification (CH₄)</v>
      </c>
      <c r="C25" s="5" t="str">
        <f>[2]preprocessed_input_data!$D342</f>
        <v>1.B.2.b</v>
      </c>
      <c r="D25" s="5" t="str">
        <f>[2]preprocessed_input_data!$E342</f>
        <v>1.B.2.b. Natural gas</v>
      </c>
      <c r="E25" s="5" t="str">
        <f>[2]preprocessed_input_data!$F342</f>
        <v>no classification</v>
      </c>
      <c r="F25" s="5" t="str">
        <f>[2]preprocessed_input_data!$H342</f>
        <v>CH₄</v>
      </c>
      <c r="G25" s="5" t="str">
        <f>[2]preprocessed_input_data!$I342</f>
        <v>kt CO2 equivalent</v>
      </c>
      <c r="H25" s="5">
        <f>[2]preprocessed_input_data!$P342</f>
        <v>47005.225566000001</v>
      </c>
      <c r="I25" s="5">
        <f>[2]preprocessed_input_data!$R342+1E-139</f>
        <v>11275.100187</v>
      </c>
      <c r="J25" s="5">
        <f t="shared" si="0"/>
        <v>47005.225566000001</v>
      </c>
      <c r="K25" s="5">
        <f t="shared" si="1"/>
        <v>-35730.125379000005</v>
      </c>
      <c r="L25" s="10">
        <f t="shared" si="2"/>
        <v>-0.76013092052566289</v>
      </c>
      <c r="M25" s="10">
        <f t="shared" si="3"/>
        <v>3.3555866468431244E-3</v>
      </c>
      <c r="N25" s="10">
        <f t="shared" si="4"/>
        <v>8.7407932800410738E-3</v>
      </c>
      <c r="O25" s="10">
        <f t="shared" si="6"/>
        <v>0.75326533435559717</v>
      </c>
      <c r="P25" s="1" t="str">
        <f t="shared" si="5"/>
        <v>T</v>
      </c>
    </row>
    <row r="26" spans="1:16" x14ac:dyDescent="0.15">
      <c r="A26" s="9" t="s">
        <v>5</v>
      </c>
      <c r="B26" s="5" t="str">
        <f>[2]preprocessed_input_data!$C520</f>
        <v>4.A.2 4.A.2. Land converted to forest land: no classification (CO₂)</v>
      </c>
      <c r="C26" s="5" t="str">
        <f>[2]preprocessed_input_data!$D520</f>
        <v>4.A.2</v>
      </c>
      <c r="D26" s="5" t="str">
        <f>[2]preprocessed_input_data!$E520</f>
        <v>4.A.2. Land converted to forest land</v>
      </c>
      <c r="E26" s="5" t="str">
        <f>[2]preprocessed_input_data!$F520</f>
        <v>no classification</v>
      </c>
      <c r="F26" s="5" t="str">
        <f>[2]preprocessed_input_data!$H520</f>
        <v>CO₂</v>
      </c>
      <c r="G26" s="5" t="str">
        <f>[2]preprocessed_input_data!$I520</f>
        <v>kt CO2 equivalent</v>
      </c>
      <c r="H26" s="5">
        <f>[2]preprocessed_input_data!$P520</f>
        <v>-54483.343988000001</v>
      </c>
      <c r="I26" s="5">
        <f>[2]preprocessed_input_data!$R520+1E-139</f>
        <v>-57410.992910000001</v>
      </c>
      <c r="J26" s="5">
        <f t="shared" si="0"/>
        <v>54483.343988000001</v>
      </c>
      <c r="K26" s="5">
        <f t="shared" si="1"/>
        <v>-2927.6489220000003</v>
      </c>
      <c r="L26" s="10">
        <f t="shared" si="2"/>
        <v>5.3734750984536069E-2</v>
      </c>
      <c r="M26" s="10">
        <f t="shared" si="3"/>
        <v>3.1467137427819846E-3</v>
      </c>
      <c r="N26" s="10">
        <f t="shared" si="4"/>
        <v>8.196711106535623E-3</v>
      </c>
      <c r="O26" s="10">
        <f t="shared" si="6"/>
        <v>0.76146204546213281</v>
      </c>
      <c r="P26" s="1" t="str">
        <f t="shared" si="5"/>
        <v>T</v>
      </c>
    </row>
    <row r="27" spans="1:16" x14ac:dyDescent="0.15">
      <c r="A27" s="9" t="s">
        <v>5</v>
      </c>
      <c r="B27" s="5" t="str">
        <f>[2]preprocessed_input_data!$C158</f>
        <v>1.A.2.g 1.A.2.g. Other: Gaseous Fuels (CO₂)</v>
      </c>
      <c r="C27" s="5" t="str">
        <f>[2]preprocessed_input_data!$D158</f>
        <v>1.A.2.g</v>
      </c>
      <c r="D27" s="5" t="str">
        <f>[2]preprocessed_input_data!$E158</f>
        <v>1.A.2.g. Other</v>
      </c>
      <c r="E27" s="5" t="str">
        <f>[2]preprocessed_input_data!$F158</f>
        <v>Gaseous Fuels</v>
      </c>
      <c r="F27" s="5" t="str">
        <f>[2]preprocessed_input_data!$H158</f>
        <v>CO₂</v>
      </c>
      <c r="G27" s="5" t="str">
        <f>[2]preprocessed_input_data!$I158</f>
        <v>kt CO2 equivalent</v>
      </c>
      <c r="H27" s="5">
        <f>[2]preprocessed_input_data!$P158</f>
        <v>79964.449552999999</v>
      </c>
      <c r="I27" s="5">
        <f>[2]preprocessed_input_data!$R158+1E-139</f>
        <v>67433.638787999997</v>
      </c>
      <c r="J27" s="5">
        <f t="shared" si="0"/>
        <v>79964.449552999999</v>
      </c>
      <c r="K27" s="5">
        <f t="shared" si="1"/>
        <v>-12530.810765000002</v>
      </c>
      <c r="L27" s="10">
        <f t="shared" si="2"/>
        <v>-0.15670477112075473</v>
      </c>
      <c r="M27" s="10">
        <f t="shared" si="3"/>
        <v>3.1130626696718434E-3</v>
      </c>
      <c r="N27" s="10">
        <f t="shared" si="4"/>
        <v>8.1090551749017272E-3</v>
      </c>
      <c r="O27" s="10">
        <f t="shared" si="6"/>
        <v>0.76957110063703449</v>
      </c>
      <c r="P27" s="1" t="str">
        <f t="shared" si="5"/>
        <v>T</v>
      </c>
    </row>
    <row r="28" spans="1:16" x14ac:dyDescent="0.15">
      <c r="A28" s="9" t="s">
        <v>5</v>
      </c>
      <c r="B28" s="5" t="str">
        <f>[2]preprocessed_input_data!$C544</f>
        <v>4.E.2 4.E.2. Land converted to settlements: no classification (CO₂)</v>
      </c>
      <c r="C28" s="5" t="str">
        <f>[2]preprocessed_input_data!$D544</f>
        <v>4.E.2</v>
      </c>
      <c r="D28" s="5" t="str">
        <f>[2]preprocessed_input_data!$E544</f>
        <v>4.E.2. Land converted to settlements</v>
      </c>
      <c r="E28" s="5" t="str">
        <f>[2]preprocessed_input_data!$F544</f>
        <v>no classification</v>
      </c>
      <c r="F28" s="5" t="str">
        <f>[2]preprocessed_input_data!$H544</f>
        <v>CO₂</v>
      </c>
      <c r="G28" s="5" t="str">
        <f>[2]preprocessed_input_data!$I544</f>
        <v>kt CO2 equivalent</v>
      </c>
      <c r="H28" s="5">
        <f>[2]preprocessed_input_data!$P544</f>
        <v>20574.123662000002</v>
      </c>
      <c r="I28" s="5">
        <f>[2]preprocessed_input_data!$R544+1E-139</f>
        <v>29709.368338</v>
      </c>
      <c r="J28" s="5">
        <f t="shared" si="0"/>
        <v>20574.123662000002</v>
      </c>
      <c r="K28" s="5">
        <f t="shared" si="1"/>
        <v>9135.2446759999984</v>
      </c>
      <c r="L28" s="10">
        <f t="shared" si="2"/>
        <v>0.44401622280868341</v>
      </c>
      <c r="M28" s="10">
        <f t="shared" si="3"/>
        <v>3.0604859672290945E-3</v>
      </c>
      <c r="N28" s="10">
        <f t="shared" si="4"/>
        <v>7.9721008549080395E-3</v>
      </c>
      <c r="O28" s="10">
        <f t="shared" si="6"/>
        <v>0.77754320149194256</v>
      </c>
      <c r="P28" s="1" t="str">
        <f t="shared" si="5"/>
        <v>T</v>
      </c>
    </row>
    <row r="29" spans="1:16" x14ac:dyDescent="0.15">
      <c r="A29" s="9" t="s">
        <v>5</v>
      </c>
      <c r="B29" s="5" t="str">
        <f>[2]preprocessed_input_data!$C161</f>
        <v>1.A.2.g 1.A.2.g. Other: Liquid Fuels (CO₂)</v>
      </c>
      <c r="C29" s="5" t="str">
        <f>[2]preprocessed_input_data!$D161</f>
        <v>1.A.2.g</v>
      </c>
      <c r="D29" s="5" t="str">
        <f>[2]preprocessed_input_data!$E161</f>
        <v>1.A.2.g. Other</v>
      </c>
      <c r="E29" s="5" t="str">
        <f>[2]preprocessed_input_data!$F161</f>
        <v>Liquid Fuels</v>
      </c>
      <c r="F29" s="5" t="str">
        <f>[2]preprocessed_input_data!$H161</f>
        <v>CO₂</v>
      </c>
      <c r="G29" s="5" t="str">
        <f>[2]preprocessed_input_data!$I161</f>
        <v>kt CO2 equivalent</v>
      </c>
      <c r="H29" s="5">
        <f>[2]preprocessed_input_data!$P161</f>
        <v>81677.130934000001</v>
      </c>
      <c r="I29" s="5">
        <f>[2]preprocessed_input_data!$R161+1E-139</f>
        <v>34764.520413999999</v>
      </c>
      <c r="J29" s="5">
        <f t="shared" si="0"/>
        <v>81677.130934000001</v>
      </c>
      <c r="K29" s="5">
        <f t="shared" si="1"/>
        <v>-46912.610520000002</v>
      </c>
      <c r="L29" s="10">
        <f t="shared" si="2"/>
        <v>-0.5743665330006289</v>
      </c>
      <c r="M29" s="10">
        <f t="shared" si="3"/>
        <v>3.0568612717711105E-3</v>
      </c>
      <c r="N29" s="10">
        <f t="shared" si="4"/>
        <v>7.9626590740703579E-3</v>
      </c>
      <c r="O29" s="10">
        <f t="shared" si="6"/>
        <v>0.7855058605660129</v>
      </c>
      <c r="P29" s="1" t="str">
        <f t="shared" si="5"/>
        <v>T</v>
      </c>
    </row>
    <row r="30" spans="1:16" x14ac:dyDescent="0.15">
      <c r="A30" s="9" t="s">
        <v>5</v>
      </c>
      <c r="B30" s="5" t="str">
        <f>[2]preprocessed_input_data!$C124</f>
        <v>1.A.2.e 1.A.2.e. Food processing, beverages and tobacco: Gaseous Fuels (CO₂)</v>
      </c>
      <c r="C30" s="5" t="str">
        <f>[2]preprocessed_input_data!$D124</f>
        <v>1.A.2.e</v>
      </c>
      <c r="D30" s="5" t="str">
        <f>[2]preprocessed_input_data!$E124</f>
        <v>1.A.2.e. Food processing, beverages and tobacco</v>
      </c>
      <c r="E30" s="5" t="str">
        <f>[2]preprocessed_input_data!$F124</f>
        <v>Gaseous Fuels</v>
      </c>
      <c r="F30" s="5" t="str">
        <f>[2]preprocessed_input_data!$H124</f>
        <v>CO₂</v>
      </c>
      <c r="G30" s="5" t="str">
        <f>[2]preprocessed_input_data!$I124</f>
        <v>kt CO2 equivalent</v>
      </c>
      <c r="H30" s="5">
        <f>[2]preprocessed_input_data!$P124</f>
        <v>15813.08748</v>
      </c>
      <c r="I30" s="5">
        <f>[2]preprocessed_input_data!$R124+1E-139</f>
        <v>25991.742332999998</v>
      </c>
      <c r="J30" s="5">
        <f t="shared" si="0"/>
        <v>15813.08748</v>
      </c>
      <c r="K30" s="5">
        <f t="shared" si="1"/>
        <v>10178.654852999998</v>
      </c>
      <c r="L30" s="10">
        <f t="shared" si="2"/>
        <v>0.64368548304521223</v>
      </c>
      <c r="M30" s="10">
        <f t="shared" si="3"/>
        <v>2.9294943581169696E-3</v>
      </c>
      <c r="N30" s="10">
        <f t="shared" si="4"/>
        <v>7.6308876194381122E-3</v>
      </c>
      <c r="O30" s="10">
        <f t="shared" si="6"/>
        <v>0.79313674818545099</v>
      </c>
      <c r="P30" s="1" t="str">
        <f t="shared" si="5"/>
        <v>T</v>
      </c>
    </row>
    <row r="31" spans="1:16" x14ac:dyDescent="0.15">
      <c r="A31" s="9" t="s">
        <v>5</v>
      </c>
      <c r="B31" s="5" t="str">
        <f>[2]preprocessed_input_data!$C288</f>
        <v>1.A.4.c 1.A.4.c. Agriculture/forestry/fishing: Liquid Fuels (CO₂)</v>
      </c>
      <c r="C31" s="5" t="str">
        <f>[2]preprocessed_input_data!$D288</f>
        <v>1.A.4.c</v>
      </c>
      <c r="D31" s="5" t="str">
        <f>[2]preprocessed_input_data!$E288</f>
        <v>1.A.4.c. Agriculture/forestry/fishing</v>
      </c>
      <c r="E31" s="5" t="str">
        <f>[2]preprocessed_input_data!$F288</f>
        <v>Liquid Fuels</v>
      </c>
      <c r="F31" s="5" t="str">
        <f>[2]preprocessed_input_data!$H288</f>
        <v>CO₂</v>
      </c>
      <c r="G31" s="5" t="str">
        <f>[2]preprocessed_input_data!$I288</f>
        <v>kt CO2 equivalent</v>
      </c>
      <c r="H31" s="5">
        <f>[2]preprocessed_input_data!$P288</f>
        <v>65576.173676000006</v>
      </c>
      <c r="I31" s="5">
        <f>[2]preprocessed_input_data!$R288+1E-139</f>
        <v>57137.169132000003</v>
      </c>
      <c r="J31" s="5">
        <f t="shared" si="0"/>
        <v>65576.173676000006</v>
      </c>
      <c r="K31" s="5">
        <f t="shared" si="1"/>
        <v>-8439.0045440000031</v>
      </c>
      <c r="L31" s="10">
        <f t="shared" si="2"/>
        <v>-0.12869010298916791</v>
      </c>
      <c r="M31" s="10">
        <f t="shared" si="3"/>
        <v>2.8887755602368041E-3</v>
      </c>
      <c r="N31" s="10">
        <f t="shared" si="4"/>
        <v>7.5248213388319652E-3</v>
      </c>
      <c r="O31" s="10">
        <f t="shared" si="6"/>
        <v>0.80066156952428291</v>
      </c>
      <c r="P31" s="1" t="str">
        <f t="shared" si="5"/>
        <v>T</v>
      </c>
    </row>
    <row r="32" spans="1:16" x14ac:dyDescent="0.15">
      <c r="A32" s="9" t="s">
        <v>5</v>
      </c>
      <c r="B32" s="5" t="str">
        <f>[2]preprocessed_input_data!$C25</f>
        <v>1.A.1.b 1.A.1.b. Petroleum refining: Liquid Fuels (CO₂)</v>
      </c>
      <c r="C32" s="5" t="str">
        <f>[2]preprocessed_input_data!$D25</f>
        <v>1.A.1.b</v>
      </c>
      <c r="D32" s="5" t="str">
        <f>[2]preprocessed_input_data!$E25</f>
        <v>1.A.1.b. Petroleum refining</v>
      </c>
      <c r="E32" s="5" t="str">
        <f>[2]preprocessed_input_data!$F25</f>
        <v>Liquid Fuels</v>
      </c>
      <c r="F32" s="5" t="str">
        <f>[2]preprocessed_input_data!$H25</f>
        <v>CO₂</v>
      </c>
      <c r="G32" s="5" t="str">
        <f>[2]preprocessed_input_data!$I25</f>
        <v>kt CO2 equivalent</v>
      </c>
      <c r="H32" s="5">
        <f>[2]preprocessed_input_data!$P25</f>
        <v>97131.002554999999</v>
      </c>
      <c r="I32" s="5">
        <f>[2]preprocessed_input_data!$R25+1E-139</f>
        <v>77001.350091999993</v>
      </c>
      <c r="J32" s="5">
        <f t="shared" si="0"/>
        <v>97131.002554999999</v>
      </c>
      <c r="K32" s="5">
        <f t="shared" si="1"/>
        <v>-20129.652463000006</v>
      </c>
      <c r="L32" s="10">
        <f t="shared" si="2"/>
        <v>-0.20724230094919158</v>
      </c>
      <c r="M32" s="10">
        <f t="shared" si="3"/>
        <v>2.8839490466470922E-3</v>
      </c>
      <c r="N32" s="10">
        <f t="shared" si="4"/>
        <v>7.5122490043965928E-3</v>
      </c>
      <c r="O32" s="10">
        <f t="shared" si="6"/>
        <v>0.80817381852867953</v>
      </c>
      <c r="P32" s="1" t="str">
        <f t="shared" si="5"/>
        <v>T</v>
      </c>
    </row>
    <row r="33" spans="1:16" x14ac:dyDescent="0.15">
      <c r="A33" s="9" t="s">
        <v>5</v>
      </c>
      <c r="B33" s="5" t="str">
        <f>[2]preprocessed_input_data!$C470</f>
        <v>3.D.1 3.D.1. Direct N₂O emissions from managed soils: Direct N₂O Emissions From Managed Soils (N₂O)</v>
      </c>
      <c r="C33" s="5" t="str">
        <f>[2]preprocessed_input_data!$D470</f>
        <v>3.D.1</v>
      </c>
      <c r="D33" s="5" t="str">
        <f>[2]preprocessed_input_data!$E470</f>
        <v>3.D.1. Direct N₂O emissions from managed soils</v>
      </c>
      <c r="E33" s="5" t="str">
        <f>[2]preprocessed_input_data!$F470</f>
        <v>Direct N₂O Emissions From Managed Soils</v>
      </c>
      <c r="F33" s="5" t="str">
        <f>[2]preprocessed_input_data!$H470</f>
        <v>N₂O</v>
      </c>
      <c r="G33" s="5" t="str">
        <f>[2]preprocessed_input_data!$I470</f>
        <v>kt CO2 equivalent</v>
      </c>
      <c r="H33" s="5">
        <f>[2]preprocessed_input_data!$P470</f>
        <v>113209.002146</v>
      </c>
      <c r="I33" s="5">
        <f>[2]preprocessed_input_data!$R470+1E-139</f>
        <v>86551.250425000006</v>
      </c>
      <c r="J33" s="5">
        <f t="shared" si="0"/>
        <v>113209.002146</v>
      </c>
      <c r="K33" s="5">
        <f t="shared" si="1"/>
        <v>-26657.751720999993</v>
      </c>
      <c r="L33" s="10">
        <f t="shared" si="2"/>
        <v>-0.23547378049159751</v>
      </c>
      <c r="M33" s="10">
        <f t="shared" si="3"/>
        <v>2.777024434533606E-3</v>
      </c>
      <c r="N33" s="10">
        <f t="shared" si="4"/>
        <v>7.2337266387435357E-3</v>
      </c>
      <c r="O33" s="10">
        <f t="shared" si="6"/>
        <v>0.81540754516742309</v>
      </c>
      <c r="P33" s="1" t="str">
        <f t="shared" si="5"/>
        <v>T</v>
      </c>
    </row>
    <row r="34" spans="1:16" x14ac:dyDescent="0.15">
      <c r="A34" s="9" t="s">
        <v>5</v>
      </c>
      <c r="B34" s="5" t="str">
        <f>[2]preprocessed_input_data!$C147</f>
        <v>1.A.2.f 1.A.2.f. Non-metallic minerals: Other Fuels (CO₂)</v>
      </c>
      <c r="C34" s="5" t="str">
        <f>[2]preprocessed_input_data!$D147</f>
        <v>1.A.2.f</v>
      </c>
      <c r="D34" s="5" t="str">
        <f>[2]preprocessed_input_data!$E147</f>
        <v>1.A.2.f. Non-metallic minerals</v>
      </c>
      <c r="E34" s="5" t="str">
        <f>[2]preprocessed_input_data!$F147</f>
        <v>Other Fuels</v>
      </c>
      <c r="F34" s="5" t="str">
        <f>[2]preprocessed_input_data!$H147</f>
        <v>CO₂</v>
      </c>
      <c r="G34" s="5" t="str">
        <f>[2]preprocessed_input_data!$I147</f>
        <v>kt CO2 equivalent</v>
      </c>
      <c r="H34" s="5">
        <f>[2]preprocessed_input_data!$P147</f>
        <v>1437.86817</v>
      </c>
      <c r="I34" s="5">
        <f>[2]preprocessed_input_data!$R147+1E-139</f>
        <v>13259.188039999999</v>
      </c>
      <c r="J34" s="5">
        <f t="shared" si="0"/>
        <v>1437.86817</v>
      </c>
      <c r="K34" s="5">
        <f t="shared" si="1"/>
        <v>11821.319869999999</v>
      </c>
      <c r="L34" s="10">
        <f t="shared" si="2"/>
        <v>8.2214212099847792</v>
      </c>
      <c r="M34" s="10">
        <f t="shared" si="3"/>
        <v>2.2583386694453827E-3</v>
      </c>
      <c r="N34" s="10">
        <f t="shared" si="4"/>
        <v>5.8826290432749898E-3</v>
      </c>
      <c r="O34" s="10">
        <f t="shared" si="6"/>
        <v>0.82129017421069805</v>
      </c>
      <c r="P34" s="1" t="str">
        <f t="shared" si="5"/>
        <v>T</v>
      </c>
    </row>
    <row r="35" spans="1:16" x14ac:dyDescent="0.15">
      <c r="A35" s="9" t="s">
        <v>5</v>
      </c>
      <c r="B35" s="5" t="str">
        <f>[2]preprocessed_input_data!$C22</f>
        <v>1.A.1.b 1.A.1.b. Petroleum refining: Gaseous Fuels (CO₂)</v>
      </c>
      <c r="C35" s="5" t="str">
        <f>[2]preprocessed_input_data!$D22</f>
        <v>1.A.1.b</v>
      </c>
      <c r="D35" s="5" t="str">
        <f>[2]preprocessed_input_data!$E22</f>
        <v>1.A.1.b. Petroleum refining</v>
      </c>
      <c r="E35" s="5" t="str">
        <f>[2]preprocessed_input_data!$F22</f>
        <v>Gaseous Fuels</v>
      </c>
      <c r="F35" s="5" t="str">
        <f>[2]preprocessed_input_data!$H22</f>
        <v>CO₂</v>
      </c>
      <c r="G35" s="5" t="str">
        <f>[2]preprocessed_input_data!$I22</f>
        <v>kt CO2 equivalent</v>
      </c>
      <c r="H35" s="5">
        <f>[2]preprocessed_input_data!$P22</f>
        <v>5344.8375210000004</v>
      </c>
      <c r="I35" s="5">
        <f>[2]preprocessed_input_data!$R22+1E-139</f>
        <v>15411.132366</v>
      </c>
      <c r="J35" s="5">
        <f t="shared" si="0"/>
        <v>5344.8375210000004</v>
      </c>
      <c r="K35" s="5">
        <f t="shared" si="1"/>
        <v>10066.294845</v>
      </c>
      <c r="L35" s="10">
        <f t="shared" si="2"/>
        <v>1.8833677928373456</v>
      </c>
      <c r="M35" s="10">
        <f t="shared" si="3"/>
        <v>2.2015159377683107E-3</v>
      </c>
      <c r="N35" s="10">
        <f t="shared" si="4"/>
        <v>5.7346144623778485E-3</v>
      </c>
      <c r="O35" s="10">
        <f t="shared" si="6"/>
        <v>0.82702478867307594</v>
      </c>
      <c r="P35" s="1" t="str">
        <f t="shared" si="5"/>
        <v>T</v>
      </c>
    </row>
    <row r="36" spans="1:16" x14ac:dyDescent="0.15">
      <c r="A36" s="9" t="s">
        <v>5</v>
      </c>
      <c r="B36" s="5" t="str">
        <f>[2]preprocessed_input_data!$C381</f>
        <v>2.C.1 2.C.1. Iron and steel production: no classification (CO₂)</v>
      </c>
      <c r="C36" s="5" t="str">
        <f>[2]preprocessed_input_data!$D381</f>
        <v>2.C.1</v>
      </c>
      <c r="D36" s="5" t="str">
        <f>[2]preprocessed_input_data!$E381</f>
        <v>2.C.1. Iron and steel production</v>
      </c>
      <c r="E36" s="5" t="str">
        <f>[2]preprocessed_input_data!$F381</f>
        <v>no classification</v>
      </c>
      <c r="F36" s="5" t="str">
        <f>[2]preprocessed_input_data!$H381</f>
        <v>CO₂</v>
      </c>
      <c r="G36" s="5" t="str">
        <f>[2]preprocessed_input_data!$I381</f>
        <v>kt CO2 equivalent</v>
      </c>
      <c r="H36" s="5">
        <f>[2]preprocessed_input_data!$P381</f>
        <v>103487.085966</v>
      </c>
      <c r="I36" s="5">
        <f>[2]preprocessed_input_data!$R381+1E-139</f>
        <v>54394.357421000001</v>
      </c>
      <c r="J36" s="5">
        <f t="shared" si="0"/>
        <v>103487.085966</v>
      </c>
      <c r="K36" s="5">
        <f t="shared" si="1"/>
        <v>-49092.728544999998</v>
      </c>
      <c r="L36" s="10">
        <f t="shared" si="2"/>
        <v>-0.47438507024083265</v>
      </c>
      <c r="M36" s="10">
        <f t="shared" si="3"/>
        <v>1.98152840952246E-3</v>
      </c>
      <c r="N36" s="10">
        <f t="shared" si="4"/>
        <v>5.1615803819158902E-3</v>
      </c>
      <c r="O36" s="10">
        <f t="shared" si="6"/>
        <v>0.83218636905499188</v>
      </c>
      <c r="P36" s="1" t="str">
        <f t="shared" si="5"/>
        <v>T</v>
      </c>
    </row>
    <row r="37" spans="1:16" x14ac:dyDescent="0.15">
      <c r="A37" s="9" t="s">
        <v>5</v>
      </c>
      <c r="B37" s="5" t="str">
        <f>[2]preprocessed_input_data!$C386</f>
        <v>2.C.3 2.C.3. Aluminium production: no classification (PFCs)</v>
      </c>
      <c r="C37" s="5" t="str">
        <f>[2]preprocessed_input_data!$D386</f>
        <v>2.C.3</v>
      </c>
      <c r="D37" s="5" t="str">
        <f>[2]preprocessed_input_data!$E386</f>
        <v>2.C.3. Aluminium production</v>
      </c>
      <c r="E37" s="5" t="str">
        <f>[2]preprocessed_input_data!$F386</f>
        <v>no classification</v>
      </c>
      <c r="F37" s="5" t="str">
        <f>[2]preprocessed_input_data!$H386</f>
        <v>PFCs</v>
      </c>
      <c r="G37" s="5" t="str">
        <f>[2]preprocessed_input_data!$I386</f>
        <v>kt CO2 equivalent</v>
      </c>
      <c r="H37" s="5">
        <f>[2]preprocessed_input_data!$P386</f>
        <v>17233.608048785591</v>
      </c>
      <c r="I37" s="5">
        <f>[2]preprocessed_input_data!$R386+1E-139</f>
        <v>131.97459543090639</v>
      </c>
      <c r="J37" s="5">
        <f t="shared" si="0"/>
        <v>17233.608048785591</v>
      </c>
      <c r="K37" s="5">
        <f t="shared" si="1"/>
        <v>-17101.633453354683</v>
      </c>
      <c r="L37" s="10">
        <f t="shared" si="2"/>
        <v>-0.99234202176019626</v>
      </c>
      <c r="M37" s="10">
        <f t="shared" si="3"/>
        <v>1.9618783582230717E-3</v>
      </c>
      <c r="N37" s="10">
        <f t="shared" si="4"/>
        <v>5.1103949844201225E-3</v>
      </c>
      <c r="O37" s="10">
        <f t="shared" si="6"/>
        <v>0.837296764039412</v>
      </c>
      <c r="P37" s="1" t="str">
        <f t="shared" si="5"/>
        <v>T</v>
      </c>
    </row>
    <row r="38" spans="1:16" x14ac:dyDescent="0.15">
      <c r="A38" s="9" t="s">
        <v>5</v>
      </c>
      <c r="B38" s="5" t="str">
        <f>[2]preprocessed_input_data!$C141</f>
        <v>1.A.2.f 1.A.2.f. Non-metallic minerals: Gaseous Fuels (CO₂)</v>
      </c>
      <c r="C38" s="5" t="str">
        <f>[2]preprocessed_input_data!$D141</f>
        <v>1.A.2.f</v>
      </c>
      <c r="D38" s="5" t="str">
        <f>[2]preprocessed_input_data!$E141</f>
        <v>1.A.2.f. Non-metallic minerals</v>
      </c>
      <c r="E38" s="5" t="str">
        <f>[2]preprocessed_input_data!$F141</f>
        <v>Gaseous Fuels</v>
      </c>
      <c r="F38" s="5" t="str">
        <f>[2]preprocessed_input_data!$H141</f>
        <v>CO₂</v>
      </c>
      <c r="G38" s="5" t="str">
        <f>[2]preprocessed_input_data!$I141</f>
        <v>kt CO2 equivalent</v>
      </c>
      <c r="H38" s="5">
        <f>[2]preprocessed_input_data!$P141</f>
        <v>27264.712987999999</v>
      </c>
      <c r="I38" s="5">
        <f>[2]preprocessed_input_data!$R141+1E-139</f>
        <v>27786.305122999998</v>
      </c>
      <c r="J38" s="5">
        <f t="shared" si="0"/>
        <v>27264.712987999999</v>
      </c>
      <c r="K38" s="5">
        <f t="shared" si="1"/>
        <v>521.59213499999896</v>
      </c>
      <c r="L38" s="10">
        <f t="shared" si="2"/>
        <v>1.9130666632345149E-2</v>
      </c>
      <c r="M38" s="10">
        <f t="shared" si="3"/>
        <v>1.9378869661650089E-3</v>
      </c>
      <c r="N38" s="10">
        <f t="shared" si="4"/>
        <v>5.0479010539840738E-3</v>
      </c>
      <c r="O38" s="10">
        <f t="shared" si="6"/>
        <v>0.84234466509339612</v>
      </c>
      <c r="P38" s="1" t="str">
        <f t="shared" si="5"/>
        <v>T</v>
      </c>
    </row>
    <row r="39" spans="1:16" x14ac:dyDescent="0.15">
      <c r="A39" s="9" t="s">
        <v>5</v>
      </c>
      <c r="B39" s="5" t="str">
        <f>[2]preprocessed_input_data!$C554</f>
        <v>5.A.2 5.A.2. Unmanaged waste disposal sites: no classification (CH₄)</v>
      </c>
      <c r="C39" s="5" t="str">
        <f>[2]preprocessed_input_data!$D554</f>
        <v>5.A.2</v>
      </c>
      <c r="D39" s="5" t="str">
        <f>[2]preprocessed_input_data!$E554</f>
        <v>5.A.2. Unmanaged waste disposal sites</v>
      </c>
      <c r="E39" s="5" t="str">
        <f>[2]preprocessed_input_data!$F554</f>
        <v>no classification</v>
      </c>
      <c r="F39" s="5" t="str">
        <f>[2]preprocessed_input_data!$H554</f>
        <v>CH₄</v>
      </c>
      <c r="G39" s="5" t="str">
        <f>[2]preprocessed_input_data!$I554</f>
        <v>kt CO2 equivalent</v>
      </c>
      <c r="H39" s="5">
        <f>[2]preprocessed_input_data!$P554</f>
        <v>30221.468273999999</v>
      </c>
      <c r="I39" s="5">
        <f>[2]preprocessed_input_data!$R554+1E-139</f>
        <v>8554.1120740000006</v>
      </c>
      <c r="J39" s="5">
        <f t="shared" si="0"/>
        <v>30221.468273999999</v>
      </c>
      <c r="K39" s="5">
        <f t="shared" si="1"/>
        <v>-21667.356199999998</v>
      </c>
      <c r="L39" s="10">
        <f t="shared" si="2"/>
        <v>-0.71695246582843108</v>
      </c>
      <c r="M39" s="10">
        <f t="shared" si="3"/>
        <v>1.9188715462226886E-3</v>
      </c>
      <c r="N39" s="10">
        <f t="shared" si="4"/>
        <v>4.9983687747310974E-3</v>
      </c>
      <c r="O39" s="10">
        <f t="shared" si="6"/>
        <v>0.84734303386812726</v>
      </c>
      <c r="P39" s="1" t="str">
        <f t="shared" si="5"/>
        <v>T</v>
      </c>
    </row>
    <row r="40" spans="1:16" x14ac:dyDescent="0.15">
      <c r="A40" s="9" t="s">
        <v>5</v>
      </c>
      <c r="B40" s="5" t="str">
        <f>[2]preprocessed_input_data!$C192</f>
        <v>1.A.3.b 1.A.3.b. Road transportation: Liquefied Petroleum Gases (LPG) (CO₂)</v>
      </c>
      <c r="C40" s="5" t="str">
        <f>[2]preprocessed_input_data!$D192</f>
        <v>1.A.3.b</v>
      </c>
      <c r="D40" s="5" t="str">
        <f>[2]preprocessed_input_data!$E192</f>
        <v>1.A.3.b. Road transportation</v>
      </c>
      <c r="E40" s="5" t="str">
        <f>[2]preprocessed_input_data!$F192</f>
        <v>Liquefied Petroleum Gases (LPG)</v>
      </c>
      <c r="F40" s="5" t="str">
        <f>[2]preprocessed_input_data!$H192</f>
        <v>CO₂</v>
      </c>
      <c r="G40" s="5" t="str">
        <f>[2]preprocessed_input_data!$I192</f>
        <v>kt CO2 equivalent</v>
      </c>
      <c r="H40" s="5">
        <f>[2]preprocessed_input_data!$P192</f>
        <v>7428.3403280000002</v>
      </c>
      <c r="I40" s="5">
        <f>[2]preprocessed_input_data!$R192+1E-139</f>
        <v>15103.249108</v>
      </c>
      <c r="J40" s="5">
        <f t="shared" si="0"/>
        <v>7428.3403280000002</v>
      </c>
      <c r="K40" s="5">
        <f t="shared" si="1"/>
        <v>7674.9087799999998</v>
      </c>
      <c r="L40" s="10">
        <f t="shared" si="2"/>
        <v>1.0331929396221384</v>
      </c>
      <c r="M40" s="10">
        <f t="shared" si="3"/>
        <v>1.9051253975993371E-3</v>
      </c>
      <c r="N40" s="10">
        <f t="shared" si="4"/>
        <v>4.9625621465140988E-3</v>
      </c>
      <c r="O40" s="10">
        <f t="shared" si="6"/>
        <v>0.8523055960146414</v>
      </c>
      <c r="P40" s="1" t="str">
        <f t="shared" si="5"/>
        <v>T</v>
      </c>
    </row>
    <row r="41" spans="1:16" x14ac:dyDescent="0.15">
      <c r="A41" s="9" t="s">
        <v>5</v>
      </c>
      <c r="B41" s="5" t="str">
        <f>[2]preprocessed_input_data!$C464</f>
        <v>3.B 3.B. Manure management: no classification (CH₄)</v>
      </c>
      <c r="C41" s="5" t="str">
        <f>[2]preprocessed_input_data!$D464</f>
        <v>3.B</v>
      </c>
      <c r="D41" s="5" t="str">
        <f>[2]preprocessed_input_data!$E464</f>
        <v>3.B. Manure management</v>
      </c>
      <c r="E41" s="5" t="str">
        <f>[2]preprocessed_input_data!$F464</f>
        <v>no classification</v>
      </c>
      <c r="F41" s="5" t="str">
        <f>[2]preprocessed_input_data!$H464</f>
        <v>CH₄</v>
      </c>
      <c r="G41" s="5" t="str">
        <f>[2]preprocessed_input_data!$I464</f>
        <v>kt CO2 equivalent</v>
      </c>
      <c r="H41" s="5">
        <f>[2]preprocessed_input_data!$P464</f>
        <v>55973.362181999997</v>
      </c>
      <c r="I41" s="5">
        <f>[2]preprocessed_input_data!$R464+1E-139</f>
        <v>44940.761790999997</v>
      </c>
      <c r="J41" s="5">
        <f t="shared" si="0"/>
        <v>55973.362181999997</v>
      </c>
      <c r="K41" s="5">
        <f t="shared" si="1"/>
        <v>-11032.600391</v>
      </c>
      <c r="L41" s="10">
        <f t="shared" si="2"/>
        <v>-0.19710447900426251</v>
      </c>
      <c r="M41" s="10">
        <f t="shared" si="3"/>
        <v>1.7656643897642397E-3</v>
      </c>
      <c r="N41" s="10">
        <f t="shared" si="4"/>
        <v>4.5992874144312346E-3</v>
      </c>
      <c r="O41" s="10">
        <f t="shared" si="6"/>
        <v>0.85690488342907267</v>
      </c>
      <c r="P41" s="1" t="str">
        <f t="shared" si="5"/>
        <v>T</v>
      </c>
    </row>
    <row r="42" spans="1:16" x14ac:dyDescent="0.15">
      <c r="A42" s="9" t="s">
        <v>5</v>
      </c>
      <c r="B42" s="5" t="str">
        <f>[2]preprocessed_input_data!$C144</f>
        <v>1.A.2.f 1.A.2.f. Non-metallic minerals: Liquid Fuels (CO₂)</v>
      </c>
      <c r="C42" s="5" t="str">
        <f>[2]preprocessed_input_data!$D144</f>
        <v>1.A.2.f</v>
      </c>
      <c r="D42" s="5" t="str">
        <f>[2]preprocessed_input_data!$E144</f>
        <v>1.A.2.f. Non-metallic minerals</v>
      </c>
      <c r="E42" s="5" t="str">
        <f>[2]preprocessed_input_data!$F144</f>
        <v>Liquid Fuels</v>
      </c>
      <c r="F42" s="5" t="str">
        <f>[2]preprocessed_input_data!$H144</f>
        <v>CO₂</v>
      </c>
      <c r="G42" s="5" t="str">
        <f>[2]preprocessed_input_data!$I144</f>
        <v>kt CO2 equivalent</v>
      </c>
      <c r="H42" s="5">
        <f>[2]preprocessed_input_data!$P144</f>
        <v>46178.623065</v>
      </c>
      <c r="I42" s="5">
        <f>[2]preprocessed_input_data!$R144+1E-139</f>
        <v>19656.606377</v>
      </c>
      <c r="J42" s="5">
        <f t="shared" si="0"/>
        <v>46178.623065</v>
      </c>
      <c r="K42" s="5">
        <f t="shared" si="1"/>
        <v>-26522.016688</v>
      </c>
      <c r="L42" s="10">
        <f t="shared" si="2"/>
        <v>-0.57433537268246826</v>
      </c>
      <c r="M42" s="10">
        <f t="shared" si="3"/>
        <v>1.7280254129970608E-3</v>
      </c>
      <c r="N42" s="10">
        <f t="shared" si="4"/>
        <v>4.5012435997964098E-3</v>
      </c>
      <c r="O42" s="10">
        <f t="shared" si="6"/>
        <v>0.8614061270288691</v>
      </c>
      <c r="P42" s="1" t="str">
        <f t="shared" si="5"/>
        <v>T</v>
      </c>
    </row>
    <row r="43" spans="1:16" x14ac:dyDescent="0.15">
      <c r="A43" s="9" t="s">
        <v>5</v>
      </c>
      <c r="B43" s="5" t="str">
        <f>[2]preprocessed_input_data!$C549</f>
        <v>4.G 4.G. Harvested wood products: Wood product (CO₂)</v>
      </c>
      <c r="C43" s="5" t="str">
        <f>[2]preprocessed_input_data!$D549</f>
        <v>4.G</v>
      </c>
      <c r="D43" s="5" t="str">
        <f>[2]preprocessed_input_data!$E549</f>
        <v>4.G. Harvested wood products</v>
      </c>
      <c r="E43" s="5" t="str">
        <f>[2]preprocessed_input_data!$F549</f>
        <v>Wood product</v>
      </c>
      <c r="F43" s="5" t="str">
        <f>[2]preprocessed_input_data!$H549</f>
        <v>CO₂</v>
      </c>
      <c r="G43" s="5" t="str">
        <f>[2]preprocessed_input_data!$I549</f>
        <v>kt CO2 equivalent</v>
      </c>
      <c r="H43" s="5">
        <f>[2]preprocessed_input_data!$P549</f>
        <v>-28769.580503000001</v>
      </c>
      <c r="I43" s="5">
        <f>[2]preprocessed_input_data!$R549+1E-139</f>
        <v>-30482.092311</v>
      </c>
      <c r="J43" s="5">
        <f t="shared" si="0"/>
        <v>28769.580503000001</v>
      </c>
      <c r="K43" s="5">
        <f t="shared" si="1"/>
        <v>-1712.5118079999993</v>
      </c>
      <c r="L43" s="10">
        <f t="shared" si="2"/>
        <v>5.9525087890017161E-2</v>
      </c>
      <c r="M43" s="10">
        <f t="shared" si="3"/>
        <v>1.6311469179485919E-3</v>
      </c>
      <c r="N43" s="10">
        <f t="shared" si="4"/>
        <v>4.2488898424297809E-3</v>
      </c>
      <c r="O43" s="10">
        <f t="shared" si="6"/>
        <v>0.86565501687129887</v>
      </c>
      <c r="P43" s="1" t="str">
        <f t="shared" si="5"/>
        <v>T</v>
      </c>
    </row>
    <row r="44" spans="1:16" x14ac:dyDescent="0.15">
      <c r="A44" s="9" t="s">
        <v>5</v>
      </c>
      <c r="B44" s="5" t="str">
        <f>[2]preprocessed_input_data!$C93</f>
        <v>1.A.2.c 1.A.2.c. Chemicals: Liquid Fuels (CO₂)</v>
      </c>
      <c r="C44" s="5" t="str">
        <f>[2]preprocessed_input_data!$D93</f>
        <v>1.A.2.c</v>
      </c>
      <c r="D44" s="5" t="str">
        <f>[2]preprocessed_input_data!$E93</f>
        <v>1.A.2.c. Chemicals</v>
      </c>
      <c r="E44" s="5" t="str">
        <f>[2]preprocessed_input_data!$F93</f>
        <v>Liquid Fuels</v>
      </c>
      <c r="F44" s="5" t="str">
        <f>[2]preprocessed_input_data!$H93</f>
        <v>CO₂</v>
      </c>
      <c r="G44" s="5" t="str">
        <f>[2]preprocessed_input_data!$I93</f>
        <v>kt CO2 equivalent</v>
      </c>
      <c r="H44" s="5">
        <f>[2]preprocessed_input_data!$P93</f>
        <v>29756.605006000002</v>
      </c>
      <c r="I44" s="5">
        <f>[2]preprocessed_input_data!$R93+1E-139</f>
        <v>9981.3860239999995</v>
      </c>
      <c r="J44" s="5">
        <f t="shared" si="0"/>
        <v>29756.605006000002</v>
      </c>
      <c r="K44" s="5">
        <f t="shared" si="1"/>
        <v>-19775.218982000002</v>
      </c>
      <c r="L44" s="10">
        <f t="shared" si="2"/>
        <v>-0.66456569820423417</v>
      </c>
      <c r="M44" s="10">
        <f t="shared" si="3"/>
        <v>1.6043669664194274E-3</v>
      </c>
      <c r="N44" s="10">
        <f t="shared" si="4"/>
        <v>4.1791321383376628E-3</v>
      </c>
      <c r="O44" s="10">
        <f t="shared" si="6"/>
        <v>0.86983414900963651</v>
      </c>
      <c r="P44" s="1" t="str">
        <f t="shared" si="5"/>
        <v>T</v>
      </c>
    </row>
    <row r="45" spans="1:16" x14ac:dyDescent="0.15">
      <c r="A45" s="9" t="s">
        <v>5</v>
      </c>
      <c r="B45" s="5" t="str">
        <f>[2]preprocessed_input_data!$C127</f>
        <v>1.A.2.e 1.A.2.e. Food processing, beverages and tobacco: Liquid Fuels (CO₂)</v>
      </c>
      <c r="C45" s="5" t="str">
        <f>[2]preprocessed_input_data!$D127</f>
        <v>1.A.2.e</v>
      </c>
      <c r="D45" s="5" t="str">
        <f>[2]preprocessed_input_data!$E127</f>
        <v>1.A.2.e. Food processing, beverages and tobacco</v>
      </c>
      <c r="E45" s="5" t="str">
        <f>[2]preprocessed_input_data!$F127</f>
        <v>Liquid Fuels</v>
      </c>
      <c r="F45" s="5" t="str">
        <f>[2]preprocessed_input_data!$H127</f>
        <v>CO₂</v>
      </c>
      <c r="G45" s="5" t="str">
        <f>[2]preprocessed_input_data!$I127</f>
        <v>kt CO2 equivalent</v>
      </c>
      <c r="H45" s="5">
        <f>[2]preprocessed_input_data!$P127</f>
        <v>18063.845023000002</v>
      </c>
      <c r="I45" s="5">
        <f>[2]preprocessed_input_data!$R127+1E-139</f>
        <v>2947.7508509999998</v>
      </c>
      <c r="J45" s="5">
        <f t="shared" si="0"/>
        <v>18063.845023000002</v>
      </c>
      <c r="K45" s="5">
        <f t="shared" si="1"/>
        <v>-15116.094172000001</v>
      </c>
      <c r="L45" s="10">
        <f t="shared" si="2"/>
        <v>-0.83681487262281407</v>
      </c>
      <c r="M45" s="10">
        <f t="shared" si="3"/>
        <v>1.5427761096676043E-3</v>
      </c>
      <c r="N45" s="10">
        <f t="shared" si="4"/>
        <v>4.0186973162135544E-3</v>
      </c>
      <c r="O45" s="10">
        <f t="shared" si="6"/>
        <v>0.87385284632585003</v>
      </c>
      <c r="P45" s="1" t="str">
        <f t="shared" si="5"/>
        <v>T</v>
      </c>
    </row>
    <row r="46" spans="1:16" x14ac:dyDescent="0.15">
      <c r="A46" s="9" t="s">
        <v>5</v>
      </c>
      <c r="B46" s="5" t="str">
        <f>[2]preprocessed_input_data!$C359</f>
        <v>2.B.10 2.B.10. Other: no classification (CO₂)</v>
      </c>
      <c r="C46" s="5" t="str">
        <f>[2]preprocessed_input_data!$D359</f>
        <v>2.B.10</v>
      </c>
      <c r="D46" s="5" t="str">
        <f>[2]preprocessed_input_data!$E359</f>
        <v>2.B.10. Other</v>
      </c>
      <c r="E46" s="5" t="str">
        <f>[2]preprocessed_input_data!$F359</f>
        <v>no classification</v>
      </c>
      <c r="F46" s="5" t="str">
        <f>[2]preprocessed_input_data!$H359</f>
        <v>CO₂</v>
      </c>
      <c r="G46" s="5" t="str">
        <f>[2]preprocessed_input_data!$I359</f>
        <v>kt CO2 equivalent</v>
      </c>
      <c r="H46" s="5">
        <f>[2]preprocessed_input_data!$P359</f>
        <v>9169.4609349999992</v>
      </c>
      <c r="I46" s="5">
        <f>[2]preprocessed_input_data!$R359+1E-139</f>
        <v>13926.691239</v>
      </c>
      <c r="J46" s="5">
        <f t="shared" si="0"/>
        <v>9169.4609349999992</v>
      </c>
      <c r="K46" s="5">
        <f t="shared" si="1"/>
        <v>4757.2303040000006</v>
      </c>
      <c r="L46" s="10">
        <f t="shared" si="2"/>
        <v>0.51881242940264527</v>
      </c>
      <c r="M46" s="10">
        <f t="shared" si="3"/>
        <v>1.4893803639912167E-3</v>
      </c>
      <c r="N46" s="10">
        <f t="shared" si="4"/>
        <v>3.8796095130629394E-3</v>
      </c>
      <c r="O46" s="10">
        <f t="shared" si="6"/>
        <v>0.87773245583891302</v>
      </c>
      <c r="P46" s="1" t="str">
        <f t="shared" si="5"/>
        <v>T</v>
      </c>
    </row>
    <row r="47" spans="1:16" x14ac:dyDescent="0.15">
      <c r="A47" s="9" t="s">
        <v>5</v>
      </c>
      <c r="B47" s="5" t="str">
        <f>[2]preprocessed_input_data!$C523</f>
        <v>4.B.1 4.B.1. Cropland remaining cropland: no classification (CO₂)</v>
      </c>
      <c r="C47" s="5" t="str">
        <f>[2]preprocessed_input_data!$D523</f>
        <v>4.B.1</v>
      </c>
      <c r="D47" s="5" t="str">
        <f>[2]preprocessed_input_data!$E523</f>
        <v>4.B.1. Cropland remaining cropland</v>
      </c>
      <c r="E47" s="5" t="str">
        <f>[2]preprocessed_input_data!$F523</f>
        <v>no classification</v>
      </c>
      <c r="F47" s="5" t="str">
        <f>[2]preprocessed_input_data!$H523</f>
        <v>CO₂</v>
      </c>
      <c r="G47" s="5" t="str">
        <f>[2]preprocessed_input_data!$I523</f>
        <v>kt CO2 equivalent</v>
      </c>
      <c r="H47" s="5">
        <f>[2]preprocessed_input_data!$P523</f>
        <v>33669.788142999998</v>
      </c>
      <c r="I47" s="5">
        <f>[2]preprocessed_input_data!$R523+1E-139</f>
        <v>13392.669892</v>
      </c>
      <c r="J47" s="5">
        <f t="shared" si="0"/>
        <v>33669.788142999998</v>
      </c>
      <c r="K47" s="5">
        <f t="shared" si="1"/>
        <v>-20277.118251</v>
      </c>
      <c r="L47" s="10">
        <f t="shared" si="2"/>
        <v>-0.60223480364296988</v>
      </c>
      <c r="M47" s="10">
        <f t="shared" si="3"/>
        <v>1.4316738677054878E-3</v>
      </c>
      <c r="N47" s="10">
        <f t="shared" si="4"/>
        <v>3.7292928596623946E-3</v>
      </c>
      <c r="O47" s="10">
        <f t="shared" si="6"/>
        <v>0.88146174869857541</v>
      </c>
      <c r="P47" s="1" t="str">
        <f t="shared" si="5"/>
        <v>T</v>
      </c>
    </row>
    <row r="48" spans="1:16" x14ac:dyDescent="0.15">
      <c r="A48" s="9" t="s">
        <v>5</v>
      </c>
      <c r="B48" s="5" t="str">
        <f>[2]preprocessed_input_data!$C566</f>
        <v>5.D.1 5.D.1. Domestic wastewater: no classification (CH₄)</v>
      </c>
      <c r="C48" s="5" t="str">
        <f>[2]preprocessed_input_data!$D566</f>
        <v>5.D.1</v>
      </c>
      <c r="D48" s="5" t="str">
        <f>[2]preprocessed_input_data!$E566</f>
        <v>5.D.1. Domestic wastewater</v>
      </c>
      <c r="E48" s="5" t="str">
        <f>[2]preprocessed_input_data!$F566</f>
        <v>no classification</v>
      </c>
      <c r="F48" s="5" t="str">
        <f>[2]preprocessed_input_data!$H566</f>
        <v>CH₄</v>
      </c>
      <c r="G48" s="5" t="str">
        <f>[2]preprocessed_input_data!$I566</f>
        <v>kt CO2 equivalent</v>
      </c>
      <c r="H48" s="5">
        <f>[2]preprocessed_input_data!$P566</f>
        <v>26758.083245999998</v>
      </c>
      <c r="I48" s="5">
        <f>[2]preprocessed_input_data!$R566+1E-139</f>
        <v>10523.300655999999</v>
      </c>
      <c r="J48" s="5">
        <f t="shared" si="0"/>
        <v>26758.083245999998</v>
      </c>
      <c r="K48" s="5">
        <f t="shared" si="1"/>
        <v>-16234.782589999999</v>
      </c>
      <c r="L48" s="10">
        <f t="shared" si="2"/>
        <v>-0.60672442195301479</v>
      </c>
      <c r="M48" s="10">
        <f t="shared" si="3"/>
        <v>1.1597438673880173E-3</v>
      </c>
      <c r="N48" s="10">
        <f t="shared" si="4"/>
        <v>3.0209565329421045E-3</v>
      </c>
      <c r="O48" s="10">
        <f t="shared" si="6"/>
        <v>0.88448270523151751</v>
      </c>
      <c r="P48" s="1" t="str">
        <f t="shared" si="5"/>
        <v>T</v>
      </c>
    </row>
    <row r="49" spans="1:16" x14ac:dyDescent="0.15">
      <c r="A49" s="9" t="s">
        <v>5</v>
      </c>
      <c r="B49" s="5" t="str">
        <f>[2]preprocessed_input_data!$C356</f>
        <v>2.B.1 2.B.1. Ammonia production: no classification (CO₂)</v>
      </c>
      <c r="C49" s="5" t="str">
        <f>[2]preprocessed_input_data!$D356</f>
        <v>2.B.1</v>
      </c>
      <c r="D49" s="5" t="str">
        <f>[2]preprocessed_input_data!$E356</f>
        <v>2.B.1. Ammonia production</v>
      </c>
      <c r="E49" s="5" t="str">
        <f>[2]preprocessed_input_data!$F356</f>
        <v>no classification</v>
      </c>
      <c r="F49" s="5" t="str">
        <f>[2]preprocessed_input_data!$H356</f>
        <v>CO₂</v>
      </c>
      <c r="G49" s="5" t="str">
        <f>[2]preprocessed_input_data!$I356</f>
        <v>kt CO2 equivalent</v>
      </c>
      <c r="H49" s="5">
        <f>[2]preprocessed_input_data!$P356</f>
        <v>31624.058883000002</v>
      </c>
      <c r="I49" s="5">
        <f>[2]preprocessed_input_data!$R356+1E-139</f>
        <v>13812.776261000001</v>
      </c>
      <c r="J49" s="5">
        <f t="shared" si="0"/>
        <v>31624.058883000002</v>
      </c>
      <c r="K49" s="5">
        <f t="shared" si="1"/>
        <v>-17811.282621999999</v>
      </c>
      <c r="L49" s="10">
        <f t="shared" si="2"/>
        <v>-0.56321937319610571</v>
      </c>
      <c r="M49" s="10">
        <f t="shared" si="3"/>
        <v>1.1191197813650194E-3</v>
      </c>
      <c r="N49" s="10">
        <f t="shared" si="4"/>
        <v>2.9151369623308999E-3</v>
      </c>
      <c r="O49" s="10">
        <f t="shared" si="6"/>
        <v>0.88739784219384843</v>
      </c>
      <c r="P49" s="1" t="str">
        <f t="shared" si="5"/>
        <v>T</v>
      </c>
    </row>
    <row r="50" spans="1:16" x14ac:dyDescent="0.15">
      <c r="A50" s="9" t="s">
        <v>5</v>
      </c>
      <c r="B50" s="5" t="str">
        <f>[2]preprocessed_input_data!$C178</f>
        <v>1.A.3.a 1.A.3.a. Domestic aviation: Jet Kerosene (CO₂)</v>
      </c>
      <c r="C50" s="5" t="str">
        <f>[2]preprocessed_input_data!$D178</f>
        <v>1.A.3.a</v>
      </c>
      <c r="D50" s="5" t="str">
        <f>[2]preprocessed_input_data!$E178</f>
        <v>1.A.3.a. Domestic aviation</v>
      </c>
      <c r="E50" s="5" t="str">
        <f>[2]preprocessed_input_data!$F178</f>
        <v>Jet Kerosene</v>
      </c>
      <c r="F50" s="5" t="str">
        <f>[2]preprocessed_input_data!$H178</f>
        <v>CO₂</v>
      </c>
      <c r="G50" s="5" t="str">
        <f>[2]preprocessed_input_data!$I178</f>
        <v>kt CO2 equivalent</v>
      </c>
      <c r="H50" s="5">
        <f>[2]preprocessed_input_data!$P178</f>
        <v>10821.553151</v>
      </c>
      <c r="I50" s="5">
        <f>[2]preprocessed_input_data!$R178+1E-139</f>
        <v>12937.011780999999</v>
      </c>
      <c r="J50" s="5">
        <f t="shared" si="0"/>
        <v>10821.553151</v>
      </c>
      <c r="K50" s="5">
        <f t="shared" si="1"/>
        <v>2115.4586299999992</v>
      </c>
      <c r="L50" s="10">
        <f t="shared" si="2"/>
        <v>0.19548567571416617</v>
      </c>
      <c r="M50" s="10">
        <f t="shared" si="3"/>
        <v>1.1180600175456305E-3</v>
      </c>
      <c r="N50" s="10">
        <f t="shared" si="4"/>
        <v>2.9123764386294305E-3</v>
      </c>
      <c r="O50" s="10">
        <f t="shared" si="6"/>
        <v>0.89031021863247783</v>
      </c>
      <c r="P50" s="1" t="str">
        <f t="shared" si="5"/>
        <v>T</v>
      </c>
    </row>
    <row r="51" spans="1:16" x14ac:dyDescent="0.15">
      <c r="A51" s="9" t="s">
        <v>5</v>
      </c>
      <c r="B51" s="5" t="str">
        <f>[2]preprocessed_input_data!$C107</f>
        <v>1.A.2.d 1.A.2.d. Pulp, paper and print: Gaseous Fuels (CO₂)</v>
      </c>
      <c r="C51" s="5" t="str">
        <f>[2]preprocessed_input_data!$D107</f>
        <v>1.A.2.d</v>
      </c>
      <c r="D51" s="5" t="str">
        <f>[2]preprocessed_input_data!$E107</f>
        <v>1.A.2.d. Pulp, paper and print</v>
      </c>
      <c r="E51" s="5" t="str">
        <f>[2]preprocessed_input_data!$F107</f>
        <v>Gaseous Fuels</v>
      </c>
      <c r="F51" s="5" t="str">
        <f>[2]preprocessed_input_data!$H107</f>
        <v>CO₂</v>
      </c>
      <c r="G51" s="5" t="str">
        <f>[2]preprocessed_input_data!$I107</f>
        <v>kt CO2 equivalent</v>
      </c>
      <c r="H51" s="5">
        <f>[2]preprocessed_input_data!$P107</f>
        <v>11336.329905000001</v>
      </c>
      <c r="I51" s="5">
        <f>[2]preprocessed_input_data!$R107+1E-139</f>
        <v>13029.173029</v>
      </c>
      <c r="J51" s="5">
        <f t="shared" si="0"/>
        <v>11336.329905000001</v>
      </c>
      <c r="K51" s="5">
        <f t="shared" si="1"/>
        <v>1692.8431239999991</v>
      </c>
      <c r="L51" s="10">
        <f t="shared" si="2"/>
        <v>0.14932902784113172</v>
      </c>
      <c r="M51" s="10">
        <f t="shared" si="3"/>
        <v>1.0755858772869779E-3</v>
      </c>
      <c r="N51" s="10">
        <f t="shared" si="4"/>
        <v>2.8017377578796352E-3</v>
      </c>
      <c r="O51" s="10">
        <f t="shared" si="6"/>
        <v>0.89311195639035745</v>
      </c>
      <c r="P51" s="1" t="str">
        <f t="shared" si="5"/>
        <v>T</v>
      </c>
    </row>
    <row r="52" spans="1:16" x14ac:dyDescent="0.15">
      <c r="A52" s="9" t="s">
        <v>5</v>
      </c>
      <c r="B52" s="5" t="str">
        <f>[2]preprocessed_input_data!$C257</f>
        <v>1.A.4.a 1.A.4.a. Commercial/institutional: Other Fuels (CO₂)</v>
      </c>
      <c r="C52" s="5" t="str">
        <f>[2]preprocessed_input_data!$D257</f>
        <v>1.A.4.a</v>
      </c>
      <c r="D52" s="5" t="str">
        <f>[2]preprocessed_input_data!$E257</f>
        <v>1.A.4.a. Commercial/institutional</v>
      </c>
      <c r="E52" s="5" t="str">
        <f>[2]preprocessed_input_data!$F257</f>
        <v>Other Fuels</v>
      </c>
      <c r="F52" s="5" t="str">
        <f>[2]preprocessed_input_data!$H257</f>
        <v>CO₂</v>
      </c>
      <c r="G52" s="5" t="str">
        <f>[2]preprocessed_input_data!$I257</f>
        <v>kt CO2 equivalent</v>
      </c>
      <c r="H52" s="5">
        <f>[2]preprocessed_input_data!$P257</f>
        <v>748.26836600000001</v>
      </c>
      <c r="I52" s="5">
        <f>[2]preprocessed_input_data!$R257+1E-139</f>
        <v>6168.9690430000001</v>
      </c>
      <c r="J52" s="5">
        <f t="shared" si="0"/>
        <v>748.26836600000001</v>
      </c>
      <c r="K52" s="5">
        <f t="shared" si="1"/>
        <v>5420.7006769999998</v>
      </c>
      <c r="L52" s="10">
        <f t="shared" si="2"/>
        <v>7.2443269330992939</v>
      </c>
      <c r="M52" s="10">
        <f t="shared" si="3"/>
        <v>1.0415775853218154E-3</v>
      </c>
      <c r="N52" s="10">
        <f t="shared" si="4"/>
        <v>2.7131513254135199E-3</v>
      </c>
      <c r="O52" s="10">
        <f t="shared" si="6"/>
        <v>0.89582510771577095</v>
      </c>
      <c r="P52" s="1" t="str">
        <f t="shared" si="5"/>
        <v>T</v>
      </c>
    </row>
    <row r="53" spans="1:16" x14ac:dyDescent="0.15">
      <c r="A53" s="9" t="s">
        <v>5</v>
      </c>
      <c r="B53" s="5" t="str">
        <f>[2]preprocessed_input_data!$C110</f>
        <v>1.A.2.d 1.A.2.d. Pulp, paper and print: Liquid Fuels (CO₂)</v>
      </c>
      <c r="C53" s="5" t="str">
        <f>[2]preprocessed_input_data!$D110</f>
        <v>1.A.2.d</v>
      </c>
      <c r="D53" s="5" t="str">
        <f>[2]preprocessed_input_data!$E110</f>
        <v>1.A.2.d. Pulp, paper and print</v>
      </c>
      <c r="E53" s="5" t="str">
        <f>[2]preprocessed_input_data!$F110</f>
        <v>Liquid Fuels</v>
      </c>
      <c r="F53" s="5" t="str">
        <f>[2]preprocessed_input_data!$H110</f>
        <v>CO₂</v>
      </c>
      <c r="G53" s="5" t="str">
        <f>[2]preprocessed_input_data!$I110</f>
        <v>kt CO2 equivalent</v>
      </c>
      <c r="H53" s="5">
        <f>[2]preprocessed_input_data!$P110</f>
        <v>10834.912985999999</v>
      </c>
      <c r="I53" s="5">
        <f>[2]preprocessed_input_data!$R110+1E-139</f>
        <v>1340.03423</v>
      </c>
      <c r="J53" s="5">
        <f t="shared" si="0"/>
        <v>10834.912985999999</v>
      </c>
      <c r="K53" s="5">
        <f t="shared" si="1"/>
        <v>-9494.8787560000001</v>
      </c>
      <c r="L53" s="10">
        <f t="shared" si="2"/>
        <v>-0.87632256652808538</v>
      </c>
      <c r="M53" s="10">
        <f t="shared" si="3"/>
        <v>1.0036339795875008E-3</v>
      </c>
      <c r="N53" s="10">
        <f t="shared" si="4"/>
        <v>2.6143139986125438E-3</v>
      </c>
      <c r="O53" s="10">
        <f t="shared" si="6"/>
        <v>0.89843942171438351</v>
      </c>
      <c r="P53" s="1" t="str">
        <f t="shared" si="5"/>
        <v>T</v>
      </c>
    </row>
    <row r="54" spans="1:16" x14ac:dyDescent="0.15">
      <c r="A54" s="9" t="s">
        <v>5</v>
      </c>
      <c r="B54" s="5" t="str">
        <f>[2]preprocessed_input_data!$C526</f>
        <v>4.B.2 4.B.2. Land converted to cropland: no classification (CO₂)</v>
      </c>
      <c r="C54" s="5" t="str">
        <f>[2]preprocessed_input_data!$D526</f>
        <v>4.B.2</v>
      </c>
      <c r="D54" s="5" t="str">
        <f>[2]preprocessed_input_data!$E526</f>
        <v>4.B.2. Land converted to cropland</v>
      </c>
      <c r="E54" s="5" t="str">
        <f>[2]preprocessed_input_data!$F526</f>
        <v>no classification</v>
      </c>
      <c r="F54" s="5" t="str">
        <f>[2]preprocessed_input_data!$H526</f>
        <v>CO₂</v>
      </c>
      <c r="G54" s="5" t="str">
        <f>[2]preprocessed_input_data!$I526</f>
        <v>kt CO2 equivalent</v>
      </c>
      <c r="H54" s="5">
        <f>[2]preprocessed_input_data!$P526</f>
        <v>37445.811522999997</v>
      </c>
      <c r="I54" s="5">
        <f>[2]preprocessed_input_data!$R526+1E-139</f>
        <v>18406.234766000001</v>
      </c>
      <c r="J54" s="5">
        <f t="shared" si="0"/>
        <v>37445.811522999997</v>
      </c>
      <c r="K54" s="5">
        <f t="shared" si="1"/>
        <v>-19039.576756999995</v>
      </c>
      <c r="L54" s="10">
        <f t="shared" si="2"/>
        <v>-0.50845678014764062</v>
      </c>
      <c r="M54" s="10">
        <f t="shared" si="3"/>
        <v>9.5024612099335484E-4</v>
      </c>
      <c r="N54" s="10">
        <f t="shared" si="4"/>
        <v>2.4752467401125996E-3</v>
      </c>
      <c r="O54" s="10">
        <f t="shared" si="6"/>
        <v>0.90091466845449608</v>
      </c>
      <c r="P54" s="1" t="str">
        <f t="shared" si="5"/>
        <v>T</v>
      </c>
    </row>
    <row r="55" spans="1:16" x14ac:dyDescent="0.15">
      <c r="A55" s="9" t="s">
        <v>5</v>
      </c>
      <c r="B55" s="5" t="str">
        <f>[2]preprocessed_input_data!$C184</f>
        <v>1.A.3.b 1.A.3.b. Road transportation: Diesel Oil (N₂O)</v>
      </c>
      <c r="C55" s="5" t="str">
        <f>[2]preprocessed_input_data!$D184</f>
        <v>1.A.3.b</v>
      </c>
      <c r="D55" s="5" t="str">
        <f>[2]preprocessed_input_data!$E184</f>
        <v>1.A.3.b. Road transportation</v>
      </c>
      <c r="E55" s="5" t="str">
        <f>[2]preprocessed_input_data!$F184</f>
        <v>Diesel Oil</v>
      </c>
      <c r="F55" s="5" t="str">
        <f>[2]preprocessed_input_data!$H184</f>
        <v>N₂O</v>
      </c>
      <c r="G55" s="5" t="str">
        <f>[2]preprocessed_input_data!$I184</f>
        <v>kt CO2 equivalent</v>
      </c>
      <c r="H55" s="5">
        <f>[2]preprocessed_input_data!$P184</f>
        <v>1336.4926399999999</v>
      </c>
      <c r="I55" s="5">
        <f>[2]preprocessed_input_data!$R184+1E-139</f>
        <v>5725.0128199999999</v>
      </c>
      <c r="J55" s="5">
        <f t="shared" si="0"/>
        <v>1336.4926399999999</v>
      </c>
      <c r="K55" s="5">
        <f t="shared" si="1"/>
        <v>4388.5201799999995</v>
      </c>
      <c r="L55" s="10">
        <f t="shared" si="2"/>
        <v>3.2836096875176204</v>
      </c>
      <c r="M55" s="10">
        <f t="shared" si="3"/>
        <v>8.926265684346458E-4</v>
      </c>
      <c r="N55" s="10">
        <f t="shared" si="4"/>
        <v>2.3251565619084535E-3</v>
      </c>
      <c r="O55" s="10">
        <f t="shared" si="6"/>
        <v>0.90323982501640454</v>
      </c>
      <c r="P55" s="1" t="str">
        <f t="shared" si="5"/>
        <v>T</v>
      </c>
    </row>
    <row r="56" spans="1:16" x14ac:dyDescent="0.15">
      <c r="A56" s="9" t="s">
        <v>5</v>
      </c>
      <c r="B56" s="5" t="str">
        <f>[2]preprocessed_input_data!$C532</f>
        <v>4.C.2 4.C.2. Land converted to grassland: no classification (CO₂)</v>
      </c>
      <c r="C56" s="5" t="str">
        <f>[2]preprocessed_input_data!$D532</f>
        <v>4.C.2</v>
      </c>
      <c r="D56" s="5" t="str">
        <f>[2]preprocessed_input_data!$E532</f>
        <v>4.C.2. Land converted to grassland</v>
      </c>
      <c r="E56" s="5" t="str">
        <f>[2]preprocessed_input_data!$F532</f>
        <v>no classification</v>
      </c>
      <c r="F56" s="5" t="str">
        <f>[2]preprocessed_input_data!$H532</f>
        <v>CO₂</v>
      </c>
      <c r="G56" s="5" t="str">
        <f>[2]preprocessed_input_data!$I532</f>
        <v>kt CO2 equivalent</v>
      </c>
      <c r="H56" s="5">
        <f>[2]preprocessed_input_data!$P532</f>
        <v>-8583.8835469999995</v>
      </c>
      <c r="I56" s="5">
        <f>[2]preprocessed_input_data!$R532+1E-139</f>
        <v>-16587.216195000001</v>
      </c>
      <c r="J56" s="5">
        <f t="shared" si="0"/>
        <v>8583.8835469999995</v>
      </c>
      <c r="K56" s="5">
        <f t="shared" si="1"/>
        <v>-8003.3326480000014</v>
      </c>
      <c r="L56" s="10">
        <f t="shared" si="2"/>
        <v>0.93236733748526957</v>
      </c>
      <c r="M56" s="10">
        <f t="shared" si="3"/>
        <v>8.8307311952062826E-4</v>
      </c>
      <c r="N56" s="10">
        <f t="shared" si="4"/>
        <v>2.3002712792865847E-3</v>
      </c>
      <c r="O56" s="10">
        <f t="shared" si="6"/>
        <v>0.9055400962956911</v>
      </c>
      <c r="P56" s="1" t="str">
        <f t="shared" si="5"/>
        <v>T</v>
      </c>
    </row>
    <row r="57" spans="1:16" x14ac:dyDescent="0.15">
      <c r="A57" s="9" t="s">
        <v>5</v>
      </c>
      <c r="B57" s="5" t="str">
        <f>[2]preprocessed_input_data!$C265</f>
        <v>1.A.4.b 1.A.4.b. Residential: Biomass (CH₄)</v>
      </c>
      <c r="C57" s="5" t="str">
        <f>[2]preprocessed_input_data!$D265</f>
        <v>1.A.4.b</v>
      </c>
      <c r="D57" s="5" t="str">
        <f>[2]preprocessed_input_data!$E265</f>
        <v>1.A.4.b. Residential</v>
      </c>
      <c r="E57" s="5" t="str">
        <f>[2]preprocessed_input_data!$F265</f>
        <v>Biomass</v>
      </c>
      <c r="F57" s="5" t="str">
        <f>[2]preprocessed_input_data!$H265</f>
        <v>CH₄</v>
      </c>
      <c r="G57" s="5" t="str">
        <f>[2]preprocessed_input_data!$I265</f>
        <v>kt CO2 equivalent</v>
      </c>
      <c r="H57" s="5">
        <f>[2]preprocessed_input_data!$P265</f>
        <v>10436.300445000001</v>
      </c>
      <c r="I57" s="5">
        <f>[2]preprocessed_input_data!$R265+1E-139</f>
        <v>11375.104748</v>
      </c>
      <c r="J57" s="5">
        <f t="shared" si="0"/>
        <v>10436.300445000001</v>
      </c>
      <c r="K57" s="5">
        <f t="shared" si="1"/>
        <v>938.80430299999898</v>
      </c>
      <c r="L57" s="10">
        <f t="shared" si="2"/>
        <v>8.9955660815588839E-2</v>
      </c>
      <c r="M57" s="10">
        <f t="shared" si="3"/>
        <v>8.7690948270354688E-4</v>
      </c>
      <c r="N57" s="10">
        <f t="shared" si="4"/>
        <v>2.2842159420411456E-3</v>
      </c>
      <c r="O57" s="10">
        <f t="shared" si="6"/>
        <v>0.9078243122377323</v>
      </c>
      <c r="P57" s="1" t="str">
        <f t="shared" si="5"/>
        <v>T</v>
      </c>
    </row>
    <row r="58" spans="1:16" x14ac:dyDescent="0.15">
      <c r="A58" s="9" t="s">
        <v>5</v>
      </c>
      <c r="B58" s="5" t="str">
        <f>[2]preprocessed_input_data!$C59</f>
        <v>1.A.2.a 1.A.2.a. Iron and steel: Liquid Fuels (CO₂)</v>
      </c>
      <c r="C58" s="5" t="str">
        <f>[2]preprocessed_input_data!$D59</f>
        <v>1.A.2.a</v>
      </c>
      <c r="D58" s="5" t="str">
        <f>[2]preprocessed_input_data!$E59</f>
        <v>1.A.2.a. Iron and steel</v>
      </c>
      <c r="E58" s="5" t="str">
        <f>[2]preprocessed_input_data!$F59</f>
        <v>Liquid Fuels</v>
      </c>
      <c r="F58" s="5" t="str">
        <f>[2]preprocessed_input_data!$H59</f>
        <v>CO₂</v>
      </c>
      <c r="G58" s="5" t="str">
        <f>[2]preprocessed_input_data!$I59</f>
        <v>kt CO2 equivalent</v>
      </c>
      <c r="H58" s="5">
        <f>[2]preprocessed_input_data!$P59</f>
        <v>9044.2794369999992</v>
      </c>
      <c r="I58" s="5">
        <f>[2]preprocessed_input_data!$R59+1E-139</f>
        <v>942.97873700000002</v>
      </c>
      <c r="J58" s="5">
        <f t="shared" si="0"/>
        <v>9044.2794369999992</v>
      </c>
      <c r="K58" s="5">
        <f t="shared" si="1"/>
        <v>-8101.3006999999989</v>
      </c>
      <c r="L58" s="10">
        <f t="shared" si="2"/>
        <v>-0.89573754951198326</v>
      </c>
      <c r="M58" s="10">
        <f t="shared" si="3"/>
        <v>8.6987037277246862E-4</v>
      </c>
      <c r="N58" s="10">
        <f t="shared" si="4"/>
        <v>2.2658801303758669E-3</v>
      </c>
      <c r="O58" s="10">
        <f t="shared" si="6"/>
        <v>0.91009019236810818</v>
      </c>
      <c r="P58" s="1" t="str">
        <f t="shared" si="5"/>
        <v>T</v>
      </c>
    </row>
    <row r="59" spans="1:16" x14ac:dyDescent="0.15">
      <c r="A59" s="9" t="s">
        <v>5</v>
      </c>
      <c r="B59" s="5" t="str">
        <f>[2]preprocessed_input_data!$C567</f>
        <v>5.D.1 5.D.1. Domestic wastewater: no classification (N₂O)</v>
      </c>
      <c r="C59" s="5" t="str">
        <f>[2]preprocessed_input_data!$D567</f>
        <v>5.D.1</v>
      </c>
      <c r="D59" s="5" t="str">
        <f>[2]preprocessed_input_data!$E567</f>
        <v>5.D.1. Domestic wastewater</v>
      </c>
      <c r="E59" s="5" t="str">
        <f>[2]preprocessed_input_data!$F567</f>
        <v>no classification</v>
      </c>
      <c r="F59" s="5" t="str">
        <f>[2]preprocessed_input_data!$H567</f>
        <v>N₂O</v>
      </c>
      <c r="G59" s="5" t="str">
        <f>[2]preprocessed_input_data!$I567</f>
        <v>kt CO2 equivalent</v>
      </c>
      <c r="H59" s="5">
        <f>[2]preprocessed_input_data!$P567</f>
        <v>6738.9217799999997</v>
      </c>
      <c r="I59" s="5">
        <f>[2]preprocessed_input_data!$R567+1E-139</f>
        <v>8773.9380079999992</v>
      </c>
      <c r="J59" s="5">
        <f t="shared" si="0"/>
        <v>6738.9217799999997</v>
      </c>
      <c r="K59" s="5">
        <f t="shared" si="1"/>
        <v>2035.0162279999995</v>
      </c>
      <c r="L59" s="10">
        <f t="shared" si="2"/>
        <v>0.30197949975314886</v>
      </c>
      <c r="M59" s="10">
        <f t="shared" si="3"/>
        <v>8.2745227718557235E-4</v>
      </c>
      <c r="N59" s="10">
        <f t="shared" si="4"/>
        <v>2.1553874374791141E-3</v>
      </c>
      <c r="O59" s="10">
        <f t="shared" si="6"/>
        <v>0.91224557980558729</v>
      </c>
      <c r="P59" s="1" t="str">
        <f t="shared" si="5"/>
        <v>T</v>
      </c>
    </row>
    <row r="60" spans="1:16" x14ac:dyDescent="0.15">
      <c r="A60" s="9" t="s">
        <v>5</v>
      </c>
      <c r="B60" s="5" t="str">
        <f>[2]preprocessed_input_data!$C136</f>
        <v>1.A.2.e 1.A.2.e. Food processing, beverages and tobacco: Solid Fuels (CO₂)</v>
      </c>
      <c r="C60" s="5" t="str">
        <f>[2]preprocessed_input_data!$D136</f>
        <v>1.A.2.e</v>
      </c>
      <c r="D60" s="5" t="str">
        <f>[2]preprocessed_input_data!$E136</f>
        <v>1.A.2.e. Food processing, beverages and tobacco</v>
      </c>
      <c r="E60" s="5" t="str">
        <f>[2]preprocessed_input_data!$F136</f>
        <v>Solid Fuels</v>
      </c>
      <c r="F60" s="5" t="str">
        <f>[2]preprocessed_input_data!$H136</f>
        <v>CO₂</v>
      </c>
      <c r="G60" s="5" t="str">
        <f>[2]preprocessed_input_data!$I136</f>
        <v>kt CO2 equivalent</v>
      </c>
      <c r="H60" s="5">
        <f>[2]preprocessed_input_data!$P136</f>
        <v>11557.26247</v>
      </c>
      <c r="I60" s="5">
        <f>[2]preprocessed_input_data!$R136+1E-139</f>
        <v>2819.7909770000001</v>
      </c>
      <c r="J60" s="5">
        <f t="shared" si="0"/>
        <v>11557.26247</v>
      </c>
      <c r="K60" s="5">
        <f t="shared" si="1"/>
        <v>-8737.4714929999991</v>
      </c>
      <c r="L60" s="10">
        <f t="shared" si="2"/>
        <v>-0.75601566683117816</v>
      </c>
      <c r="M60" s="10">
        <f t="shared" si="3"/>
        <v>8.1634925304126672E-4</v>
      </c>
      <c r="N60" s="10">
        <f t="shared" si="4"/>
        <v>2.1264657468650504E-3</v>
      </c>
      <c r="O60" s="10">
        <f t="shared" si="6"/>
        <v>0.91437204555245233</v>
      </c>
      <c r="P60" s="1" t="str">
        <f t="shared" si="5"/>
        <v>T</v>
      </c>
    </row>
    <row r="61" spans="1:16" x14ac:dyDescent="0.15">
      <c r="A61" s="9" t="s">
        <v>5</v>
      </c>
      <c r="B61" s="5" t="str">
        <f>[2]preprocessed_input_data!$C376</f>
        <v>2.B.8 2.B.8. Petrochemical and carbon black production: no classification (CO₂)</v>
      </c>
      <c r="C61" s="5" t="str">
        <f>[2]preprocessed_input_data!$D376</f>
        <v>2.B.8</v>
      </c>
      <c r="D61" s="5" t="str">
        <f>[2]preprocessed_input_data!$E376</f>
        <v>2.B.8. Petrochemical and carbon black production</v>
      </c>
      <c r="E61" s="5" t="str">
        <f>[2]preprocessed_input_data!$F376</f>
        <v>no classification</v>
      </c>
      <c r="F61" s="5" t="str">
        <f>[2]preprocessed_input_data!$H376</f>
        <v>CO₂</v>
      </c>
      <c r="G61" s="5" t="str">
        <f>[2]preprocessed_input_data!$I376</f>
        <v>kt CO2 equivalent</v>
      </c>
      <c r="H61" s="5">
        <f>[2]preprocessed_input_data!$P376</f>
        <v>13602.538686</v>
      </c>
      <c r="I61" s="5">
        <f>[2]preprocessed_input_data!$R376+1E-139</f>
        <v>12921.428879999999</v>
      </c>
      <c r="J61" s="5">
        <f t="shared" si="0"/>
        <v>13602.538686</v>
      </c>
      <c r="K61" s="5">
        <f t="shared" si="1"/>
        <v>-681.10980600000039</v>
      </c>
      <c r="L61" s="10">
        <f t="shared" si="2"/>
        <v>-5.0072256489960359E-2</v>
      </c>
      <c r="M61" s="10">
        <f t="shared" si="3"/>
        <v>7.947295937745678E-4</v>
      </c>
      <c r="N61" s="10">
        <f t="shared" si="4"/>
        <v>2.0701498199278269E-3</v>
      </c>
      <c r="O61" s="10">
        <f t="shared" si="6"/>
        <v>0.91644219537238014</v>
      </c>
      <c r="P61" s="1" t="str">
        <f t="shared" si="5"/>
        <v>T</v>
      </c>
    </row>
    <row r="62" spans="1:16" x14ac:dyDescent="0.15">
      <c r="A62" s="9" t="s">
        <v>5</v>
      </c>
      <c r="B62" s="5" t="str">
        <f>[2]preprocessed_input_data!$C297</f>
        <v>1.A.4.c 1.A.4.c. Agriculture/forestry/fishing: Solid Fuels (CO₂)</v>
      </c>
      <c r="C62" s="5" t="str">
        <f>[2]preprocessed_input_data!$D297</f>
        <v>1.A.4.c</v>
      </c>
      <c r="D62" s="5" t="str">
        <f>[2]preprocessed_input_data!$E297</f>
        <v>1.A.4.c. Agriculture/forestry/fishing</v>
      </c>
      <c r="E62" s="5" t="str">
        <f>[2]preprocessed_input_data!$F297</f>
        <v>Solid Fuels</v>
      </c>
      <c r="F62" s="5" t="str">
        <f>[2]preprocessed_input_data!$H297</f>
        <v>CO₂</v>
      </c>
      <c r="G62" s="5" t="str">
        <f>[2]preprocessed_input_data!$I297</f>
        <v>kt CO2 equivalent</v>
      </c>
      <c r="H62" s="5">
        <f>[2]preprocessed_input_data!$P297</f>
        <v>9740.3512310000006</v>
      </c>
      <c r="I62" s="5">
        <f>[2]preprocessed_input_data!$R297+1E-139</f>
        <v>1896.029493</v>
      </c>
      <c r="J62" s="5">
        <f t="shared" si="0"/>
        <v>9740.3512310000006</v>
      </c>
      <c r="K62" s="5">
        <f t="shared" si="1"/>
        <v>-7844.3217380000006</v>
      </c>
      <c r="L62" s="10">
        <f t="shared" si="2"/>
        <v>-0.80534280047667817</v>
      </c>
      <c r="M62" s="10">
        <f t="shared" si="3"/>
        <v>7.7584955857928656E-4</v>
      </c>
      <c r="N62" s="10">
        <f t="shared" si="4"/>
        <v>2.0209701973670125E-3</v>
      </c>
      <c r="O62" s="10">
        <f t="shared" si="6"/>
        <v>0.91846316556974716</v>
      </c>
      <c r="P62" s="1" t="str">
        <f t="shared" si="5"/>
        <v>T</v>
      </c>
    </row>
    <row r="63" spans="1:16" x14ac:dyDescent="0.15">
      <c r="A63" s="9" t="s">
        <v>5</v>
      </c>
      <c r="B63" s="5" t="str">
        <f>[2]preprocessed_input_data!$C206</f>
        <v>1.A.3.c 1.A.3.c. Railways: Liquid Fuels (CO₂)</v>
      </c>
      <c r="C63" s="5" t="str">
        <f>[2]preprocessed_input_data!$D206</f>
        <v>1.A.3.c</v>
      </c>
      <c r="D63" s="5" t="str">
        <f>[2]preprocessed_input_data!$E206</f>
        <v>1.A.3.c. Railways</v>
      </c>
      <c r="E63" s="5" t="str">
        <f>[2]preprocessed_input_data!$F206</f>
        <v>Liquid Fuels</v>
      </c>
      <c r="F63" s="5" t="str">
        <f>[2]preprocessed_input_data!$H206</f>
        <v>CO₂</v>
      </c>
      <c r="G63" s="5" t="str">
        <f>[2]preprocessed_input_data!$I206</f>
        <v>kt CO2 equivalent</v>
      </c>
      <c r="H63" s="5">
        <f>[2]preprocessed_input_data!$P206</f>
        <v>11549.263245</v>
      </c>
      <c r="I63" s="5">
        <f>[2]preprocessed_input_data!$R206+1E-139</f>
        <v>3181.6855460000002</v>
      </c>
      <c r="J63" s="5">
        <f t="shared" si="0"/>
        <v>11549.263245</v>
      </c>
      <c r="K63" s="5">
        <f t="shared" si="1"/>
        <v>-8367.5776989999995</v>
      </c>
      <c r="L63" s="10">
        <f t="shared" si="2"/>
        <v>-0.72451181703062817</v>
      </c>
      <c r="M63" s="10">
        <f t="shared" si="3"/>
        <v>7.4926601193461232E-4</v>
      </c>
      <c r="N63" s="10">
        <f t="shared" si="4"/>
        <v>1.9517240981521322E-3</v>
      </c>
      <c r="O63" s="10">
        <f t="shared" si="6"/>
        <v>0.92041488966789931</v>
      </c>
      <c r="P63" s="1" t="str">
        <f t="shared" si="5"/>
        <v>T</v>
      </c>
    </row>
    <row r="64" spans="1:16" x14ac:dyDescent="0.15">
      <c r="A64" s="9" t="s">
        <v>5</v>
      </c>
      <c r="B64" s="5" t="str">
        <f>[2]preprocessed_input_data!$C314</f>
        <v>1.A.5.a 1.A.5.a  Stationary: Solid Fuels (CO₂)</v>
      </c>
      <c r="C64" s="5" t="str">
        <f>[2]preprocessed_input_data!$D314</f>
        <v>1.A.5.a</v>
      </c>
      <c r="D64" s="5" t="str">
        <f>[2]preprocessed_input_data!$E314</f>
        <v>1.A.5.a  Stationary</v>
      </c>
      <c r="E64" s="5" t="str">
        <f>[2]preprocessed_input_data!$F314</f>
        <v>Solid Fuels</v>
      </c>
      <c r="F64" s="5" t="str">
        <f>[2]preprocessed_input_data!$H314</f>
        <v>CO₂</v>
      </c>
      <c r="G64" s="5" t="str">
        <f>[2]preprocessed_input_data!$I314</f>
        <v>kt CO2 equivalent</v>
      </c>
      <c r="H64" s="5">
        <f>[2]preprocessed_input_data!$P314</f>
        <v>6065.2579830000004</v>
      </c>
      <c r="I64" s="5">
        <f>[2]preprocessed_input_data!$R314+1E-139</f>
        <v>3.6951209999999999</v>
      </c>
      <c r="J64" s="5">
        <f t="shared" si="0"/>
        <v>6065.2579830000004</v>
      </c>
      <c r="K64" s="5">
        <f t="shared" si="1"/>
        <v>-6061.5628620000007</v>
      </c>
      <c r="L64" s="10">
        <f t="shared" si="2"/>
        <v>-0.99939077265792209</v>
      </c>
      <c r="M64" s="10">
        <f t="shared" si="3"/>
        <v>6.9828651581750601E-4</v>
      </c>
      <c r="N64" s="10">
        <f t="shared" si="4"/>
        <v>1.8189302579157322E-3</v>
      </c>
      <c r="O64" s="10">
        <f t="shared" si="6"/>
        <v>0.92223381992581499</v>
      </c>
      <c r="P64" s="1" t="str">
        <f t="shared" si="5"/>
        <v>T</v>
      </c>
    </row>
    <row r="65" spans="1:16" x14ac:dyDescent="0.15">
      <c r="A65" s="9" t="s">
        <v>5</v>
      </c>
      <c r="B65" s="5" t="str">
        <f>[2]preprocessed_input_data!$C279</f>
        <v>1.A.4.b 1.A.4.b. Residential: Solid Fuels (CH₄)</v>
      </c>
      <c r="C65" s="5" t="str">
        <f>[2]preprocessed_input_data!$D279</f>
        <v>1.A.4.b</v>
      </c>
      <c r="D65" s="5" t="str">
        <f>[2]preprocessed_input_data!$E279</f>
        <v>1.A.4.b. Residential</v>
      </c>
      <c r="E65" s="5" t="str">
        <f>[2]preprocessed_input_data!$F279</f>
        <v>Solid Fuels</v>
      </c>
      <c r="F65" s="5" t="str">
        <f>[2]preprocessed_input_data!$H279</f>
        <v>CH₄</v>
      </c>
      <c r="G65" s="5" t="str">
        <f>[2]preprocessed_input_data!$I279</f>
        <v>kt CO2 equivalent</v>
      </c>
      <c r="H65" s="5">
        <f>[2]preprocessed_input_data!$P279</f>
        <v>8905.0550430000003</v>
      </c>
      <c r="I65" s="5">
        <f>[2]preprocessed_input_data!$R279+1E-139</f>
        <v>1794.616837</v>
      </c>
      <c r="J65" s="5">
        <f t="shared" si="0"/>
        <v>8905.0550430000003</v>
      </c>
      <c r="K65" s="5">
        <f t="shared" si="1"/>
        <v>-7110.4382060000007</v>
      </c>
      <c r="L65" s="10">
        <f t="shared" si="2"/>
        <v>-0.79847212304311421</v>
      </c>
      <c r="M65" s="10">
        <f t="shared" si="3"/>
        <v>6.9813000591918521E-4</v>
      </c>
      <c r="N65" s="10">
        <f t="shared" si="4"/>
        <v>1.8185225734147852E-3</v>
      </c>
      <c r="O65" s="10">
        <f t="shared" si="6"/>
        <v>0.92405234249922974</v>
      </c>
      <c r="P65" s="1" t="str">
        <f t="shared" si="5"/>
        <v>T</v>
      </c>
    </row>
    <row r="66" spans="1:16" x14ac:dyDescent="0.15">
      <c r="A66" s="9" t="s">
        <v>5</v>
      </c>
      <c r="B66" s="5" t="str">
        <f>[2]preprocessed_input_data!$C186</f>
        <v>1.A.3.b 1.A.3.b. Road transportation: Gaseous Fuels (CO₂)</v>
      </c>
      <c r="C66" s="5" t="str">
        <f>[2]preprocessed_input_data!$D186</f>
        <v>1.A.3.b</v>
      </c>
      <c r="D66" s="5" t="str">
        <f>[2]preprocessed_input_data!$E186</f>
        <v>1.A.3.b. Road transportation</v>
      </c>
      <c r="E66" s="5" t="str">
        <f>[2]preprocessed_input_data!$F186</f>
        <v>Gaseous Fuels</v>
      </c>
      <c r="F66" s="5" t="str">
        <f>[2]preprocessed_input_data!$H186</f>
        <v>CO₂</v>
      </c>
      <c r="G66" s="5" t="str">
        <f>[2]preprocessed_input_data!$I186</f>
        <v>kt CO2 equivalent</v>
      </c>
      <c r="H66" s="5">
        <f>[2]preprocessed_input_data!$P186</f>
        <v>507.56807199999997</v>
      </c>
      <c r="I66" s="5">
        <f>[2]preprocessed_input_data!$R186+1E-139</f>
        <v>4110.4134029999996</v>
      </c>
      <c r="J66" s="5">
        <f t="shared" si="0"/>
        <v>507.56807199999997</v>
      </c>
      <c r="K66" s="5">
        <f t="shared" si="1"/>
        <v>3602.8453309999995</v>
      </c>
      <c r="L66" s="10">
        <f t="shared" si="2"/>
        <v>7.0982505199814847</v>
      </c>
      <c r="M66" s="10">
        <f t="shared" si="3"/>
        <v>6.9297170645722509E-4</v>
      </c>
      <c r="N66" s="10">
        <f t="shared" si="4"/>
        <v>1.805085987202369E-3</v>
      </c>
      <c r="O66" s="10">
        <f t="shared" si="6"/>
        <v>0.92585742848643215</v>
      </c>
      <c r="P66" s="1" t="str">
        <f t="shared" si="5"/>
        <v>T</v>
      </c>
    </row>
    <row r="67" spans="1:16" x14ac:dyDescent="0.15">
      <c r="A67" s="9" t="s">
        <v>5</v>
      </c>
      <c r="B67" s="5" t="str">
        <f>[2]preprocessed_input_data!$C73</f>
        <v>1.A.2.b 1.A.2.b. Non-ferrous metals: Gaseous Fuels (CO₂)</v>
      </c>
      <c r="C67" s="5" t="str">
        <f>[2]preprocessed_input_data!$D73</f>
        <v>1.A.2.b</v>
      </c>
      <c r="D67" s="5" t="str">
        <f>[2]preprocessed_input_data!$E73</f>
        <v>1.A.2.b. Non-ferrous metals</v>
      </c>
      <c r="E67" s="5" t="str">
        <f>[2]preprocessed_input_data!$F73</f>
        <v>Gaseous Fuels</v>
      </c>
      <c r="F67" s="5" t="str">
        <f>[2]preprocessed_input_data!$H73</f>
        <v>CO₂</v>
      </c>
      <c r="G67" s="5" t="str">
        <f>[2]preprocessed_input_data!$I73</f>
        <v>kt CO2 equivalent</v>
      </c>
      <c r="H67" s="5">
        <f>[2]preprocessed_input_data!$P73</f>
        <v>3012.6034909999998</v>
      </c>
      <c r="I67" s="5">
        <f>[2]preprocessed_input_data!$R73+1E-139</f>
        <v>5668.0869830000001</v>
      </c>
      <c r="J67" s="5">
        <f t="shared" si="0"/>
        <v>3012.6034909999998</v>
      </c>
      <c r="K67" s="5">
        <f t="shared" si="1"/>
        <v>2655.4834920000003</v>
      </c>
      <c r="L67" s="10">
        <f t="shared" si="2"/>
        <v>0.88145801461530615</v>
      </c>
      <c r="M67" s="10">
        <f t="shared" si="3"/>
        <v>6.8906392008583777E-4</v>
      </c>
      <c r="N67" s="10">
        <f t="shared" si="4"/>
        <v>1.7949067975554581E-3</v>
      </c>
      <c r="O67" s="10">
        <f t="shared" si="6"/>
        <v>0.92765233528398761</v>
      </c>
      <c r="P67" s="1" t="str">
        <f t="shared" si="5"/>
        <v>T</v>
      </c>
    </row>
    <row r="68" spans="1:16" x14ac:dyDescent="0.15">
      <c r="A68" s="9" t="s">
        <v>5</v>
      </c>
      <c r="B68" s="5" t="str">
        <f>[2]preprocessed_input_data!$C535</f>
        <v>4.D.1 4.D.1. Wetlands remaining wetlands: no classification (CO₂)</v>
      </c>
      <c r="C68" s="5" t="str">
        <f>[2]preprocessed_input_data!$D535</f>
        <v>4.D.1</v>
      </c>
      <c r="D68" s="5" t="str">
        <f>[2]preprocessed_input_data!$E535</f>
        <v>4.D.1. Wetlands remaining wetlands</v>
      </c>
      <c r="E68" s="5" t="str">
        <f>[2]preprocessed_input_data!$F535</f>
        <v>no classification</v>
      </c>
      <c r="F68" s="5" t="str">
        <f>[2]preprocessed_input_data!$H535</f>
        <v>CO₂</v>
      </c>
      <c r="G68" s="5" t="str">
        <f>[2]preprocessed_input_data!$I535</f>
        <v>kt CO2 equivalent</v>
      </c>
      <c r="H68" s="5">
        <f>[2]preprocessed_input_data!$P535</f>
        <v>9801.2399810000006</v>
      </c>
      <c r="I68" s="5">
        <f>[2]preprocessed_input_data!$R535+1E-139</f>
        <v>9927.0769139999993</v>
      </c>
      <c r="J68" s="5">
        <f t="shared" ref="J68:J131" si="7">ABS(H68)+1E-139</f>
        <v>9801.2399810000006</v>
      </c>
      <c r="K68" s="5">
        <f t="shared" ref="K68:K131" si="8">I68-H68</f>
        <v>125.83693299999868</v>
      </c>
      <c r="L68" s="10">
        <f t="shared" ref="L68:L131" si="9">IF(H68= 0,0,K68/H68)</f>
        <v>1.2838878881033152E-2</v>
      </c>
      <c r="M68" s="10">
        <f t="shared" ref="M68:M131" si="10">IFERROR((J68/$J$577)*ABS(((I68-H68)/J68) - (($I$577-$H$577)/ABS($H$577))),"")</f>
        <v>6.8536621076153645E-4</v>
      </c>
      <c r="N68" s="10">
        <f t="shared" ref="N68:N131" si="11">M68/$M$577</f>
        <v>1.7852748266916434E-3</v>
      </c>
      <c r="O68" s="10">
        <f t="shared" si="6"/>
        <v>0.92943761011067927</v>
      </c>
      <c r="P68" s="1" t="str">
        <f t="shared" ref="P68:P81" si="12">IF(O68&lt;=95%,"T","0")</f>
        <v>T</v>
      </c>
    </row>
    <row r="69" spans="1:16" x14ac:dyDescent="0.15">
      <c r="A69" s="9" t="s">
        <v>5</v>
      </c>
      <c r="B69" s="5" t="str">
        <f>[2]preprocessed_input_data!$C339</f>
        <v>1.B.2.a 1.B.2.a. Oil: no classification (CH₄)</v>
      </c>
      <c r="C69" s="5" t="str">
        <f>[2]preprocessed_input_data!$D339</f>
        <v>1.B.2.a</v>
      </c>
      <c r="D69" s="5" t="str">
        <f>[2]preprocessed_input_data!$E339</f>
        <v>1.B.2.a. Oil</v>
      </c>
      <c r="E69" s="5" t="str">
        <f>[2]preprocessed_input_data!$F339</f>
        <v>no classification</v>
      </c>
      <c r="F69" s="5" t="str">
        <f>[2]preprocessed_input_data!$H339</f>
        <v>CH₄</v>
      </c>
      <c r="G69" s="5" t="str">
        <f>[2]preprocessed_input_data!$I339</f>
        <v>kt CO2 equivalent</v>
      </c>
      <c r="H69" s="5">
        <f>[2]preprocessed_input_data!$P339</f>
        <v>6993.0494209999997</v>
      </c>
      <c r="I69" s="5">
        <f>[2]preprocessed_input_data!$R339+1E-139</f>
        <v>728.22979099999998</v>
      </c>
      <c r="J69" s="5">
        <f t="shared" si="7"/>
        <v>6993.0494209999997</v>
      </c>
      <c r="K69" s="5">
        <f t="shared" si="8"/>
        <v>-6264.81963</v>
      </c>
      <c r="L69" s="10">
        <f t="shared" si="9"/>
        <v>-0.89586377170263676</v>
      </c>
      <c r="M69" s="10">
        <f t="shared" si="10"/>
        <v>6.7274635107901926E-4</v>
      </c>
      <c r="N69" s="10">
        <f t="shared" si="11"/>
        <v>1.752402010007925E-3</v>
      </c>
      <c r="O69" s="10">
        <f t="shared" ref="O69:O132" si="13">O68+N69</f>
        <v>0.93119001212068719</v>
      </c>
      <c r="P69" s="1" t="str">
        <f t="shared" si="12"/>
        <v>T</v>
      </c>
    </row>
    <row r="70" spans="1:16" x14ac:dyDescent="0.15">
      <c r="A70" s="9" t="s">
        <v>5</v>
      </c>
      <c r="B70" s="5" t="str">
        <f>[2]preprocessed_input_data!$C340</f>
        <v>1.B.2.a 1.B.2.a. Oil: no classification (CO₂)</v>
      </c>
      <c r="C70" s="5" t="str">
        <f>[2]preprocessed_input_data!$D340</f>
        <v>1.B.2.a</v>
      </c>
      <c r="D70" s="5" t="str">
        <f>[2]preprocessed_input_data!$E340</f>
        <v>1.B.2.a. Oil</v>
      </c>
      <c r="E70" s="5" t="str">
        <f>[2]preprocessed_input_data!$F340</f>
        <v>no classification</v>
      </c>
      <c r="F70" s="5" t="str">
        <f>[2]preprocessed_input_data!$H340</f>
        <v>CO₂</v>
      </c>
      <c r="G70" s="5" t="str">
        <f>[2]preprocessed_input_data!$I340</f>
        <v>kt CO2 equivalent</v>
      </c>
      <c r="H70" s="5">
        <f>[2]preprocessed_input_data!$P340</f>
        <v>8632.9226569999992</v>
      </c>
      <c r="I70" s="5">
        <f>[2]preprocessed_input_data!$R340+1E-139</f>
        <v>8941.2186170000004</v>
      </c>
      <c r="J70" s="5">
        <f t="shared" si="7"/>
        <v>8632.9226569999992</v>
      </c>
      <c r="K70" s="5">
        <f t="shared" si="8"/>
        <v>308.29596000000129</v>
      </c>
      <c r="L70" s="10">
        <f t="shared" si="9"/>
        <v>3.5711655513329513E-2</v>
      </c>
      <c r="M70" s="10">
        <f t="shared" si="10"/>
        <v>6.3976924543854372E-4</v>
      </c>
      <c r="N70" s="10">
        <f t="shared" si="11"/>
        <v>1.6665016612123873E-3</v>
      </c>
      <c r="O70" s="10">
        <f t="shared" si="13"/>
        <v>0.9328565137818996</v>
      </c>
      <c r="P70" s="1" t="str">
        <f t="shared" si="12"/>
        <v>T</v>
      </c>
    </row>
    <row r="71" spans="1:16" x14ac:dyDescent="0.15">
      <c r="A71" s="9" t="s">
        <v>5</v>
      </c>
      <c r="B71" s="5" t="str">
        <f>[2]preprocessed_input_data!$C56</f>
        <v>1.A.2.a 1.A.2.a. Iron and steel: Gaseous Fuels (CO₂)</v>
      </c>
      <c r="C71" s="5" t="str">
        <f>[2]preprocessed_input_data!$D56</f>
        <v>1.A.2.a</v>
      </c>
      <c r="D71" s="5" t="str">
        <f>[2]preprocessed_input_data!$E56</f>
        <v>1.A.2.a. Iron and steel</v>
      </c>
      <c r="E71" s="5" t="str">
        <f>[2]preprocessed_input_data!$F56</f>
        <v>Gaseous Fuels</v>
      </c>
      <c r="F71" s="5" t="str">
        <f>[2]preprocessed_input_data!$H56</f>
        <v>CO₂</v>
      </c>
      <c r="G71" s="5" t="str">
        <f>[2]preprocessed_input_data!$I56</f>
        <v>kt CO2 equivalent</v>
      </c>
      <c r="H71" s="5">
        <f>[2]preprocessed_input_data!$P56</f>
        <v>29392.181629999999</v>
      </c>
      <c r="I71" s="5">
        <f>[2]preprocessed_input_data!$R56+1E-139</f>
        <v>15078.183403999999</v>
      </c>
      <c r="J71" s="5">
        <f t="shared" si="7"/>
        <v>29392.181629999999</v>
      </c>
      <c r="K71" s="5">
        <f t="shared" si="8"/>
        <v>-14313.998226</v>
      </c>
      <c r="L71" s="10">
        <f t="shared" si="9"/>
        <v>-0.48700019638521813</v>
      </c>
      <c r="M71" s="10">
        <f t="shared" si="10"/>
        <v>6.3057642645790413E-4</v>
      </c>
      <c r="N71" s="10">
        <f t="shared" si="11"/>
        <v>1.6425557647634897E-3</v>
      </c>
      <c r="O71" s="10">
        <f t="shared" si="13"/>
        <v>0.93449906954666306</v>
      </c>
      <c r="P71" s="1" t="str">
        <f t="shared" si="12"/>
        <v>T</v>
      </c>
    </row>
    <row r="72" spans="1:16" x14ac:dyDescent="0.15">
      <c r="A72" s="9" t="s">
        <v>5</v>
      </c>
      <c r="B72" s="5" t="str">
        <f>[2]preprocessed_input_data!$C506</f>
        <v>4(II).D 4(II).D. Drainage &amp; rewetting and other management of soils (CO₂, N₂O, CH₄): Emissions and removals from drainage and rewetting and other management of organic and mineral soils (CH₄)</v>
      </c>
      <c r="C72" s="5" t="str">
        <f>[2]preprocessed_input_data!$D506</f>
        <v>4(II).D</v>
      </c>
      <c r="D72" s="5" t="str">
        <f>[2]preprocessed_input_data!$E506</f>
        <v>4(II).D. Drainage &amp; rewetting and other management of soils (CO₂, N₂O, CH₄)</v>
      </c>
      <c r="E72" s="5" t="str">
        <f>[2]preprocessed_input_data!$F506</f>
        <v>Emissions and removals from drainage and rewetting and other management of organic and mineral soils</v>
      </c>
      <c r="F72" s="5" t="str">
        <f>[2]preprocessed_input_data!$H506</f>
        <v>CH₄</v>
      </c>
      <c r="G72" s="5" t="str">
        <f>[2]preprocessed_input_data!$I506</f>
        <v>kt CO2 equivalent</v>
      </c>
      <c r="H72" s="5">
        <f>[2]preprocessed_input_data!$P506</f>
        <v>8299.4274769999993</v>
      </c>
      <c r="I72" s="5">
        <f>[2]preprocessed_input_data!$R506+1E-139</f>
        <v>8576.2427779999998</v>
      </c>
      <c r="J72" s="5">
        <f t="shared" si="7"/>
        <v>8299.4274769999993</v>
      </c>
      <c r="K72" s="5">
        <f t="shared" si="8"/>
        <v>276.81530100000055</v>
      </c>
      <c r="L72" s="10">
        <f t="shared" si="9"/>
        <v>3.3353541767445045E-2</v>
      </c>
      <c r="M72" s="10">
        <f t="shared" si="10"/>
        <v>6.1147660031421133E-4</v>
      </c>
      <c r="N72" s="10">
        <f t="shared" si="11"/>
        <v>1.5928036201828084E-3</v>
      </c>
      <c r="O72" s="10">
        <f t="shared" si="13"/>
        <v>0.93609187316684583</v>
      </c>
      <c r="P72" s="1" t="str">
        <f t="shared" si="12"/>
        <v>T</v>
      </c>
    </row>
    <row r="73" spans="1:16" x14ac:dyDescent="0.15">
      <c r="A73" s="9" t="s">
        <v>5</v>
      </c>
      <c r="B73" s="5" t="str">
        <f>[2]preprocessed_input_data!$C119</f>
        <v>1.A.2.d 1.A.2.d. Pulp, paper and print: Solid Fuels (CO₂)</v>
      </c>
      <c r="C73" s="5" t="str">
        <f>[2]preprocessed_input_data!$D119</f>
        <v>1.A.2.d</v>
      </c>
      <c r="D73" s="5" t="str">
        <f>[2]preprocessed_input_data!$E119</f>
        <v>1.A.2.d. Pulp, paper and print</v>
      </c>
      <c r="E73" s="5" t="str">
        <f>[2]preprocessed_input_data!$F119</f>
        <v>Solid Fuels</v>
      </c>
      <c r="F73" s="5" t="str">
        <f>[2]preprocessed_input_data!$H119</f>
        <v>CO₂</v>
      </c>
      <c r="G73" s="5" t="str">
        <f>[2]preprocessed_input_data!$I119</f>
        <v>kt CO2 equivalent</v>
      </c>
      <c r="H73" s="5">
        <f>[2]preprocessed_input_data!$P119</f>
        <v>6760.846399</v>
      </c>
      <c r="I73" s="5">
        <f>[2]preprocessed_input_data!$R119+1E-139</f>
        <v>1032.8828840000001</v>
      </c>
      <c r="J73" s="5">
        <f t="shared" si="7"/>
        <v>6760.846399</v>
      </c>
      <c r="K73" s="5">
        <f t="shared" si="8"/>
        <v>-5727.9635149999995</v>
      </c>
      <c r="L73" s="10">
        <f t="shared" si="9"/>
        <v>-0.84722580235622946</v>
      </c>
      <c r="M73" s="10">
        <f t="shared" si="10"/>
        <v>5.9029066240900302E-4</v>
      </c>
      <c r="N73" s="10">
        <f t="shared" si="11"/>
        <v>1.53761747148138E-3</v>
      </c>
      <c r="O73" s="10">
        <f t="shared" si="13"/>
        <v>0.93762949063832723</v>
      </c>
      <c r="P73" s="1" t="str">
        <f t="shared" si="12"/>
        <v>T</v>
      </c>
    </row>
    <row r="74" spans="1:16" x14ac:dyDescent="0.15">
      <c r="A74" s="9" t="s">
        <v>5</v>
      </c>
      <c r="B74" s="5" t="str">
        <f>[2]preprocessed_input_data!$C14</f>
        <v>1.A.1.a 1.A.1.a. Public electricity and heat production: Peat (CO₂)</v>
      </c>
      <c r="C74" s="5" t="str">
        <f>[2]preprocessed_input_data!$D14</f>
        <v>1.A.1.a</v>
      </c>
      <c r="D74" s="5" t="str">
        <f>[2]preprocessed_input_data!$E14</f>
        <v>1.A.1.a. Public electricity and heat production</v>
      </c>
      <c r="E74" s="5" t="str">
        <f>[2]preprocessed_input_data!$F14</f>
        <v>Peat</v>
      </c>
      <c r="F74" s="5" t="str">
        <f>[2]preprocessed_input_data!$H14</f>
        <v>CO₂</v>
      </c>
      <c r="G74" s="5" t="str">
        <f>[2]preprocessed_input_data!$I14</f>
        <v>kt CO2 equivalent</v>
      </c>
      <c r="H74" s="5">
        <f>[2]preprocessed_input_data!$P14</f>
        <v>9163.9407389999997</v>
      </c>
      <c r="I74" s="5">
        <f>[2]preprocessed_input_data!$R14+1E-139</f>
        <v>2559.8906219999999</v>
      </c>
      <c r="J74" s="5">
        <f t="shared" si="7"/>
        <v>9163.9407389999997</v>
      </c>
      <c r="K74" s="5">
        <f t="shared" si="8"/>
        <v>-6604.0501169999998</v>
      </c>
      <c r="L74" s="10">
        <f t="shared" si="9"/>
        <v>-0.72065613529061912</v>
      </c>
      <c r="M74" s="10">
        <f t="shared" si="10"/>
        <v>5.8805704575609283E-4</v>
      </c>
      <c r="N74" s="10">
        <f t="shared" si="11"/>
        <v>1.5317992395342738E-3</v>
      </c>
      <c r="O74" s="10">
        <f t="shared" si="13"/>
        <v>0.93916128987786152</v>
      </c>
      <c r="P74" s="1" t="str">
        <f t="shared" si="12"/>
        <v>T</v>
      </c>
    </row>
    <row r="75" spans="1:16" x14ac:dyDescent="0.15">
      <c r="A75" s="9" t="s">
        <v>5</v>
      </c>
      <c r="B75" s="5" t="str">
        <f>[2]preprocessed_input_data!$C534</f>
        <v>4.D.1 4.D.1. Wetlands remaining wetlands: no classification (CH₄)</v>
      </c>
      <c r="C75" s="5" t="str">
        <f>[2]preprocessed_input_data!$D534</f>
        <v>4.D.1</v>
      </c>
      <c r="D75" s="5" t="str">
        <f>[2]preprocessed_input_data!$E534</f>
        <v>4.D.1. Wetlands remaining wetlands</v>
      </c>
      <c r="E75" s="5" t="str">
        <f>[2]preprocessed_input_data!$F534</f>
        <v>no classification</v>
      </c>
      <c r="F75" s="5" t="str">
        <f>[2]preprocessed_input_data!$H534</f>
        <v>CH₄</v>
      </c>
      <c r="G75" s="5" t="str">
        <f>[2]preprocessed_input_data!$I534</f>
        <v>kt CO2 equivalent</v>
      </c>
      <c r="H75" s="5">
        <f>[2]preprocessed_input_data!$P534</f>
        <v>8269.281293</v>
      </c>
      <c r="I75" s="5">
        <f>[2]preprocessed_input_data!$R534+1E-139</f>
        <v>8374.1811720000005</v>
      </c>
      <c r="J75" s="5">
        <f t="shared" si="7"/>
        <v>8269.281293</v>
      </c>
      <c r="K75" s="5">
        <f t="shared" si="8"/>
        <v>104.89987900000051</v>
      </c>
      <c r="L75" s="10">
        <f t="shared" si="9"/>
        <v>1.2685489256339475E-2</v>
      </c>
      <c r="M75" s="10">
        <f t="shared" si="10"/>
        <v>5.7800983996924877E-4</v>
      </c>
      <c r="N75" s="10">
        <f t="shared" si="11"/>
        <v>1.5056277952929351E-3</v>
      </c>
      <c r="O75" s="10">
        <f t="shared" si="13"/>
        <v>0.94066691767315447</v>
      </c>
      <c r="P75" s="1" t="str">
        <f t="shared" si="12"/>
        <v>T</v>
      </c>
    </row>
    <row r="76" spans="1:16" x14ac:dyDescent="0.15">
      <c r="A76" s="9" t="s">
        <v>5</v>
      </c>
      <c r="B76" s="5" t="str">
        <f>[2]preprocessed_input_data!$C529</f>
        <v>4.C.1 4.C.1. Grassland remaining grassland: no classification (CO₂)</v>
      </c>
      <c r="C76" s="5" t="str">
        <f>[2]preprocessed_input_data!$D529</f>
        <v>4.C.1</v>
      </c>
      <c r="D76" s="5" t="str">
        <f>[2]preprocessed_input_data!$E529</f>
        <v>4.C.1. Grassland remaining grassland</v>
      </c>
      <c r="E76" s="5" t="str">
        <f>[2]preprocessed_input_data!$F529</f>
        <v>no classification</v>
      </c>
      <c r="F76" s="5" t="str">
        <f>[2]preprocessed_input_data!$H529</f>
        <v>CO₂</v>
      </c>
      <c r="G76" s="5" t="str">
        <f>[2]preprocessed_input_data!$I529</f>
        <v>kt CO2 equivalent</v>
      </c>
      <c r="H76" s="5">
        <f>[2]preprocessed_input_data!$P529</f>
        <v>44866.703699999998</v>
      </c>
      <c r="I76" s="5">
        <f>[2]preprocessed_input_data!$R529+1E-139</f>
        <v>25189.658057000001</v>
      </c>
      <c r="J76" s="5">
        <f t="shared" si="7"/>
        <v>44866.703699999998</v>
      </c>
      <c r="K76" s="5">
        <f t="shared" si="8"/>
        <v>-19677.045642999998</v>
      </c>
      <c r="L76" s="10">
        <f t="shared" si="9"/>
        <v>-0.43856677714881914</v>
      </c>
      <c r="M76" s="10">
        <f t="shared" si="10"/>
        <v>5.6528934367927771E-4</v>
      </c>
      <c r="N76" s="10">
        <f t="shared" si="11"/>
        <v>1.472492835540139E-3</v>
      </c>
      <c r="O76" s="10">
        <f t="shared" si="13"/>
        <v>0.94213941050869465</v>
      </c>
      <c r="P76" s="1" t="str">
        <f t="shared" si="12"/>
        <v>T</v>
      </c>
    </row>
    <row r="77" spans="1:16" x14ac:dyDescent="0.15">
      <c r="A77" s="9" t="s">
        <v>5</v>
      </c>
      <c r="B77" s="5" t="str">
        <f>[2]preprocessed_input_data!$C164</f>
        <v>1.A.2.g 1.A.2.g. Other: Other Fuels (CO₂)</v>
      </c>
      <c r="C77" s="5" t="str">
        <f>[2]preprocessed_input_data!$D164</f>
        <v>1.A.2.g</v>
      </c>
      <c r="D77" s="5" t="str">
        <f>[2]preprocessed_input_data!$E164</f>
        <v>1.A.2.g. Other</v>
      </c>
      <c r="E77" s="5" t="str">
        <f>[2]preprocessed_input_data!$F164</f>
        <v>Other Fuels</v>
      </c>
      <c r="F77" s="5" t="str">
        <f>[2]preprocessed_input_data!$H164</f>
        <v>CO₂</v>
      </c>
      <c r="G77" s="5" t="str">
        <f>[2]preprocessed_input_data!$I164</f>
        <v>kt CO2 equivalent</v>
      </c>
      <c r="H77" s="5">
        <f>[2]preprocessed_input_data!$P164</f>
        <v>2451.0320489999999</v>
      </c>
      <c r="I77" s="5">
        <f>[2]preprocessed_input_data!$R164+1E-139</f>
        <v>4575.504081</v>
      </c>
      <c r="J77" s="5">
        <f t="shared" si="7"/>
        <v>2451.0320489999999</v>
      </c>
      <c r="K77" s="5">
        <f t="shared" si="8"/>
        <v>2124.4720320000001</v>
      </c>
      <c r="L77" s="10">
        <f t="shared" si="9"/>
        <v>0.86676632109595075</v>
      </c>
      <c r="M77" s="10">
        <f t="shared" si="10"/>
        <v>5.5403404063431223E-4</v>
      </c>
      <c r="N77" s="10">
        <f t="shared" si="11"/>
        <v>1.4431744815310674E-3</v>
      </c>
      <c r="O77" s="10">
        <f t="shared" si="13"/>
        <v>0.94358258499022574</v>
      </c>
      <c r="P77" s="1" t="str">
        <f t="shared" si="12"/>
        <v>T</v>
      </c>
    </row>
    <row r="78" spans="1:16" x14ac:dyDescent="0.15">
      <c r="A78" s="9" t="s">
        <v>5</v>
      </c>
      <c r="B78" s="5" t="str">
        <f>[2]preprocessed_input_data!$C379</f>
        <v>2.B.9 2.B.9. Fluorochemical production: no classification (Unspecified mix of HFCs and PFCs)</v>
      </c>
      <c r="C78" s="5" t="str">
        <f>[2]preprocessed_input_data!$D379</f>
        <v>2.B.9</v>
      </c>
      <c r="D78" s="5" t="str">
        <f>[2]preprocessed_input_data!$E379</f>
        <v>2.B.9. Fluorochemical production</v>
      </c>
      <c r="E78" s="5" t="str">
        <f>[2]preprocessed_input_data!$F379</f>
        <v>no classification</v>
      </c>
      <c r="F78" s="5" t="str">
        <f>[2]preprocessed_input_data!$H379</f>
        <v>Unspecified mix of HFCs and PFCs</v>
      </c>
      <c r="G78" s="5" t="str">
        <f>[2]preprocessed_input_data!$I379</f>
        <v>kt CO2 equivalent</v>
      </c>
      <c r="H78" s="5">
        <f>[2]preprocessed_input_data!$P379</f>
        <v>4787.2147539999996</v>
      </c>
      <c r="I78" s="5">
        <f>[2]preprocessed_input_data!$R379+1E-139</f>
        <v>24.795069000000002</v>
      </c>
      <c r="J78" s="5">
        <f t="shared" si="7"/>
        <v>4787.2147539999996</v>
      </c>
      <c r="K78" s="5">
        <f t="shared" si="8"/>
        <v>-4762.4196849999998</v>
      </c>
      <c r="L78" s="10">
        <f t="shared" si="9"/>
        <v>-0.99482056471787028</v>
      </c>
      <c r="M78" s="10">
        <f t="shared" si="10"/>
        <v>5.4714696701306943E-4</v>
      </c>
      <c r="N78" s="10">
        <f t="shared" si="11"/>
        <v>1.4252347013485648E-3</v>
      </c>
      <c r="O78" s="10">
        <f t="shared" si="13"/>
        <v>0.94500781969157432</v>
      </c>
      <c r="P78" s="1" t="str">
        <f t="shared" si="12"/>
        <v>T</v>
      </c>
    </row>
    <row r="79" spans="1:16" x14ac:dyDescent="0.15">
      <c r="A79" s="9" t="s">
        <v>5</v>
      </c>
      <c r="B79" s="5" t="str">
        <f>[2]preprocessed_input_data!$C188</f>
        <v>1.A.3.b 1.A.3.b. Road transportation: Gasoline (CH₄)</v>
      </c>
      <c r="C79" s="5" t="str">
        <f>[2]preprocessed_input_data!$D188</f>
        <v>1.A.3.b</v>
      </c>
      <c r="D79" s="5" t="str">
        <f>[2]preprocessed_input_data!$E188</f>
        <v>1.A.3.b. Road transportation</v>
      </c>
      <c r="E79" s="5" t="str">
        <f>[2]preprocessed_input_data!$F188</f>
        <v>Gasoline</v>
      </c>
      <c r="F79" s="5" t="str">
        <f>[2]preprocessed_input_data!$H188</f>
        <v>CH₄</v>
      </c>
      <c r="G79" s="5" t="str">
        <f>[2]preprocessed_input_data!$I188</f>
        <v>kt CO2 equivalent</v>
      </c>
      <c r="H79" s="5">
        <f>[2]preprocessed_input_data!$P188</f>
        <v>5562.8902710000002</v>
      </c>
      <c r="I79" s="5">
        <f>[2]preprocessed_input_data!$R188+1E-139</f>
        <v>677.56780100000003</v>
      </c>
      <c r="J79" s="5">
        <f t="shared" si="7"/>
        <v>5562.8902710000002</v>
      </c>
      <c r="K79" s="5">
        <f t="shared" si="8"/>
        <v>-4885.3224700000001</v>
      </c>
      <c r="L79" s="10">
        <f t="shared" si="9"/>
        <v>-0.8781986039645181</v>
      </c>
      <c r="M79" s="10">
        <f t="shared" si="10"/>
        <v>5.1719640662380661E-4</v>
      </c>
      <c r="N79" s="10">
        <f t="shared" si="11"/>
        <v>1.3472180430005463E-3</v>
      </c>
      <c r="O79" s="10">
        <f t="shared" si="13"/>
        <v>0.94635503773457486</v>
      </c>
      <c r="P79" s="1" t="str">
        <f t="shared" si="12"/>
        <v>T</v>
      </c>
    </row>
    <row r="80" spans="1:16" x14ac:dyDescent="0.15">
      <c r="A80" s="9" t="s">
        <v>5</v>
      </c>
      <c r="B80" s="5" t="str">
        <f>[2]preprocessed_input_data!$C285</f>
        <v>1.A.4.c 1.A.4.c. Agriculture/forestry/fishing: Gaseous Fuels (CO₂)</v>
      </c>
      <c r="C80" s="5" t="str">
        <f>[2]preprocessed_input_data!$D285</f>
        <v>1.A.4.c</v>
      </c>
      <c r="D80" s="5" t="str">
        <f>[2]preprocessed_input_data!$E285</f>
        <v>1.A.4.c. Agriculture/forestry/fishing</v>
      </c>
      <c r="E80" s="5" t="str">
        <f>[2]preprocessed_input_data!$F285</f>
        <v>Gaseous Fuels</v>
      </c>
      <c r="F80" s="5" t="str">
        <f>[2]preprocessed_input_data!$H285</f>
        <v>CO₂</v>
      </c>
      <c r="G80" s="5" t="str">
        <f>[2]preprocessed_input_data!$I285</f>
        <v>kt CO2 equivalent</v>
      </c>
      <c r="H80" s="5">
        <f>[2]preprocessed_input_data!$P285</f>
        <v>12286.746531999999</v>
      </c>
      <c r="I80" s="5">
        <f>[2]preprocessed_input_data!$R285+1E-139</f>
        <v>10502.418750000001</v>
      </c>
      <c r="J80" s="5">
        <f t="shared" si="7"/>
        <v>12286.746531999999</v>
      </c>
      <c r="K80" s="5">
        <f t="shared" si="8"/>
        <v>-1784.3277819999985</v>
      </c>
      <c r="L80" s="10">
        <f t="shared" si="9"/>
        <v>-0.14522378054701768</v>
      </c>
      <c r="M80" s="10">
        <f t="shared" si="10"/>
        <v>5.0411947332296516E-4</v>
      </c>
      <c r="N80" s="10">
        <f t="shared" si="11"/>
        <v>1.3131546190007298E-3</v>
      </c>
      <c r="O80" s="10">
        <f t="shared" si="13"/>
        <v>0.94766819235357558</v>
      </c>
      <c r="P80" s="1" t="str">
        <f t="shared" si="12"/>
        <v>T</v>
      </c>
    </row>
    <row r="81" spans="1:16" x14ac:dyDescent="0.15">
      <c r="A81" s="9" t="s">
        <v>5</v>
      </c>
      <c r="B81" s="5" t="str">
        <f>[2]preprocessed_input_data!$C195</f>
        <v>1.A.3.b 1.A.3.b. Road transportation: Other Fuels (CO₂)</v>
      </c>
      <c r="C81" s="5" t="str">
        <f>[2]preprocessed_input_data!$D195</f>
        <v>1.A.3.b</v>
      </c>
      <c r="D81" s="5" t="str">
        <f>[2]preprocessed_input_data!$E195</f>
        <v>1.A.3.b. Road transportation</v>
      </c>
      <c r="E81" s="5" t="str">
        <f>[2]preprocessed_input_data!$F195</f>
        <v>Other Fuels</v>
      </c>
      <c r="F81" s="5" t="str">
        <f>[2]preprocessed_input_data!$H195</f>
        <v>CO₂</v>
      </c>
      <c r="G81" s="5" t="str">
        <f>[2]preprocessed_input_data!$I195</f>
        <v>kt CO2 equivalent</v>
      </c>
      <c r="H81" s="5">
        <f>[2]preprocessed_input_data!$P195</f>
        <v>0.60411000000000004</v>
      </c>
      <c r="I81" s="5">
        <f>[2]preprocessed_input_data!$R195+1E-139</f>
        <v>2591.8784049999999</v>
      </c>
      <c r="J81" s="5">
        <f t="shared" si="7"/>
        <v>0.60411000000000004</v>
      </c>
      <c r="K81" s="5">
        <f t="shared" si="8"/>
        <v>2591.2742949999997</v>
      </c>
      <c r="L81" s="10">
        <f t="shared" si="9"/>
        <v>4289.4080465478137</v>
      </c>
      <c r="M81" s="10">
        <f t="shared" si="10"/>
        <v>4.7377646802472003E-4</v>
      </c>
      <c r="N81" s="10">
        <f t="shared" si="11"/>
        <v>1.2341157013030842E-3</v>
      </c>
      <c r="O81" s="10">
        <f t="shared" si="13"/>
        <v>0.94890230805487863</v>
      </c>
      <c r="P81" s="1" t="str">
        <f t="shared" si="12"/>
        <v>T</v>
      </c>
    </row>
    <row r="82" spans="1:16" x14ac:dyDescent="0.15">
      <c r="A82" s="9" t="s">
        <v>5</v>
      </c>
      <c r="B82" s="5" t="str">
        <f>[2]preprocessed_input_data!$C545</f>
        <v>4.E.2 4.E.2. Land converted to settlements: no classification (N₂O)</v>
      </c>
      <c r="C82" s="5" t="str">
        <f>[2]preprocessed_input_data!$D545</f>
        <v>4.E.2</v>
      </c>
      <c r="D82" s="5" t="str">
        <f>[2]preprocessed_input_data!$E545</f>
        <v>4.E.2. Land converted to settlements</v>
      </c>
      <c r="E82" s="5" t="str">
        <f>[2]preprocessed_input_data!$F545</f>
        <v>no classification</v>
      </c>
      <c r="F82" s="5" t="str">
        <f>[2]preprocessed_input_data!$H545</f>
        <v>N₂O</v>
      </c>
      <c r="G82" s="5" t="str">
        <f>[2]preprocessed_input_data!$I545</f>
        <v>kt CO2 equivalent</v>
      </c>
      <c r="H82" s="5">
        <f>[2]preprocessed_input_data!$P545</f>
        <v>2420.303062</v>
      </c>
      <c r="I82" s="5">
        <f>[2]preprocessed_input_data!$R545+1E-139</f>
        <v>4065.0853470000002</v>
      </c>
      <c r="J82" s="5">
        <f t="shared" si="7"/>
        <v>2420.303062</v>
      </c>
      <c r="K82" s="5">
        <f t="shared" si="8"/>
        <v>1644.7822850000002</v>
      </c>
      <c r="L82" s="10">
        <f t="shared" si="9"/>
        <v>0.67957699629601187</v>
      </c>
      <c r="M82" s="10">
        <f t="shared" si="10"/>
        <v>4.6426072627496321E-4</v>
      </c>
      <c r="N82" s="10">
        <f t="shared" si="11"/>
        <v>1.2093286401139087E-3</v>
      </c>
      <c r="O82" s="10">
        <f t="shared" si="13"/>
        <v>0.95011163669499255</v>
      </c>
      <c r="P82" s="11" t="s">
        <v>5</v>
      </c>
    </row>
    <row r="83" spans="1:16" x14ac:dyDescent="0.15">
      <c r="A83" s="9" t="s">
        <v>111</v>
      </c>
      <c r="B83" s="5" t="str">
        <f>[2]preprocessed_input_data!$C556</f>
        <v>5.B.1 5.B.1. Composting: no classification (CH₄)</v>
      </c>
      <c r="C83" s="5" t="str">
        <f>[2]preprocessed_input_data!$D556</f>
        <v>5.B.1</v>
      </c>
      <c r="D83" s="5" t="str">
        <f>[2]preprocessed_input_data!$E556</f>
        <v>5.B.1. Composting</v>
      </c>
      <c r="E83" s="5" t="str">
        <f>[2]preprocessed_input_data!$F556</f>
        <v>no classification</v>
      </c>
      <c r="F83" s="5" t="str">
        <f>[2]preprocessed_input_data!$H556</f>
        <v>CH₄</v>
      </c>
      <c r="G83" s="5" t="str">
        <f>[2]preprocessed_input_data!$I556</f>
        <v>kt CO2 equivalent</v>
      </c>
      <c r="H83" s="5">
        <f>[2]preprocessed_input_data!$P556</f>
        <v>512.74369999999999</v>
      </c>
      <c r="I83" s="5">
        <f>[2]preprocessed_input_data!$R556+1E-139</f>
        <v>2784.5195699999999</v>
      </c>
      <c r="J83" s="5">
        <f t="shared" si="7"/>
        <v>512.74369999999999</v>
      </c>
      <c r="K83" s="5">
        <f t="shared" si="8"/>
        <v>2271.7758699999999</v>
      </c>
      <c r="L83" s="10">
        <f t="shared" si="9"/>
        <v>4.4306265879034692</v>
      </c>
      <c r="M83" s="10">
        <f t="shared" si="10"/>
        <v>4.4997593014104202E-4</v>
      </c>
      <c r="N83" s="10">
        <f t="shared" si="11"/>
        <v>1.1721189169879684E-3</v>
      </c>
      <c r="O83" s="10">
        <f t="shared" si="13"/>
        <v>0.95128375561198053</v>
      </c>
      <c r="P83" s="1" t="str">
        <f t="shared" ref="P83:P146" si="14">IF(O83&lt;=95%,"T","0")</f>
        <v>0</v>
      </c>
    </row>
    <row r="84" spans="1:16" x14ac:dyDescent="0.15">
      <c r="A84" s="9" t="s">
        <v>111</v>
      </c>
      <c r="B84" s="5" t="str">
        <f>[2]preprocessed_input_data!$C322</f>
        <v>1.A.5.b 1.A.5.b  Mobile: Liquid Fuels (CO₂)</v>
      </c>
      <c r="C84" s="5" t="str">
        <f>[2]preprocessed_input_data!$D322</f>
        <v>1.A.5.b</v>
      </c>
      <c r="D84" s="5" t="str">
        <f>[2]preprocessed_input_data!$E322</f>
        <v>1.A.5.b  Mobile</v>
      </c>
      <c r="E84" s="5" t="str">
        <f>[2]preprocessed_input_data!$F322</f>
        <v>Liquid Fuels</v>
      </c>
      <c r="F84" s="5" t="str">
        <f>[2]preprocessed_input_data!$H322</f>
        <v>CO₂</v>
      </c>
      <c r="G84" s="5" t="str">
        <f>[2]preprocessed_input_data!$I322</f>
        <v>kt CO2 equivalent</v>
      </c>
      <c r="H84" s="5">
        <f>[2]preprocessed_input_data!$P322</f>
        <v>8087.862185</v>
      </c>
      <c r="I84" s="5">
        <f>[2]preprocessed_input_data!$R322+1E-139</f>
        <v>2722.0279030000002</v>
      </c>
      <c r="J84" s="5">
        <f t="shared" si="7"/>
        <v>8087.862185</v>
      </c>
      <c r="K84" s="5">
        <f t="shared" si="8"/>
        <v>-5365.8342819999998</v>
      </c>
      <c r="L84" s="10">
        <f t="shared" si="9"/>
        <v>-0.66344284302366607</v>
      </c>
      <c r="M84" s="10">
        <f t="shared" si="10"/>
        <v>4.3440757953393803E-4</v>
      </c>
      <c r="N84" s="10">
        <f t="shared" si="11"/>
        <v>1.1315657295159897E-3</v>
      </c>
      <c r="O84" s="10">
        <f t="shared" si="13"/>
        <v>0.95241532134149653</v>
      </c>
      <c r="P84" s="1" t="str">
        <f t="shared" si="14"/>
        <v>0</v>
      </c>
    </row>
    <row r="85" spans="1:16" x14ac:dyDescent="0.15">
      <c r="A85" s="9" t="s">
        <v>111</v>
      </c>
      <c r="B85" s="5" t="str">
        <f>[2]preprocessed_input_data!$C431</f>
        <v>2.F.3 2.F.3. Fire protection: no classification (HFCs)</v>
      </c>
      <c r="C85" s="5" t="str">
        <f>[2]preprocessed_input_data!$D431</f>
        <v>2.F.3</v>
      </c>
      <c r="D85" s="5" t="str">
        <f>[2]preprocessed_input_data!$E431</f>
        <v>2.F.3. Fire protection</v>
      </c>
      <c r="E85" s="5" t="str">
        <f>[2]preprocessed_input_data!$F431</f>
        <v>no classification</v>
      </c>
      <c r="F85" s="5" t="str">
        <f>[2]preprocessed_input_data!$H431</f>
        <v>HFCs</v>
      </c>
      <c r="G85" s="5" t="str">
        <f>[2]preprocessed_input_data!$I431</f>
        <v>kt CO2 equivalent</v>
      </c>
      <c r="H85" s="5">
        <f>[2]preprocessed_input_data!$P431</f>
        <v>0</v>
      </c>
      <c r="I85" s="5">
        <f>[2]preprocessed_input_data!$R431+1E-139</f>
        <v>2326.90409</v>
      </c>
      <c r="J85" s="5">
        <f t="shared" si="7"/>
        <v>1E-139</v>
      </c>
      <c r="K85" s="5">
        <f t="shared" si="8"/>
        <v>2326.90409</v>
      </c>
      <c r="L85" s="10">
        <f t="shared" si="9"/>
        <v>0</v>
      </c>
      <c r="M85" s="10">
        <f t="shared" si="10"/>
        <v>4.2540359649141738E-4</v>
      </c>
      <c r="N85" s="10">
        <f t="shared" si="11"/>
        <v>1.1081117219892552E-3</v>
      </c>
      <c r="O85" s="10">
        <f t="shared" si="13"/>
        <v>0.95352343306348575</v>
      </c>
      <c r="P85" s="1" t="str">
        <f t="shared" si="14"/>
        <v>0</v>
      </c>
    </row>
    <row r="86" spans="1:16" x14ac:dyDescent="0.15">
      <c r="A86" s="9" t="s">
        <v>111</v>
      </c>
      <c r="B86" s="5" t="str">
        <f>[2]preprocessed_input_data!$C90</f>
        <v>1.A.2.c 1.A.2.c. Chemicals: Gaseous Fuels (CO₂)</v>
      </c>
      <c r="C86" s="5" t="str">
        <f>[2]preprocessed_input_data!$D90</f>
        <v>1.A.2.c</v>
      </c>
      <c r="D86" s="5" t="str">
        <f>[2]preprocessed_input_data!$E90</f>
        <v>1.A.2.c. Chemicals</v>
      </c>
      <c r="E86" s="5" t="str">
        <f>[2]preprocessed_input_data!$F90</f>
        <v>Gaseous Fuels</v>
      </c>
      <c r="F86" s="5" t="str">
        <f>[2]preprocessed_input_data!$H90</f>
        <v>CO₂</v>
      </c>
      <c r="G86" s="5" t="str">
        <f>[2]preprocessed_input_data!$I90</f>
        <v>kt CO2 equivalent</v>
      </c>
      <c r="H86" s="5">
        <f>[2]preprocessed_input_data!$P90</f>
        <v>49414.538966</v>
      </c>
      <c r="I86" s="5">
        <f>[2]preprocessed_input_data!$R90+1E-139</f>
        <v>28918.161206000001</v>
      </c>
      <c r="J86" s="5">
        <f t="shared" si="7"/>
        <v>49414.538966</v>
      </c>
      <c r="K86" s="5">
        <f t="shared" si="8"/>
        <v>-20496.377759999999</v>
      </c>
      <c r="L86" s="10">
        <f t="shared" si="9"/>
        <v>-0.41478435676800846</v>
      </c>
      <c r="M86" s="10">
        <f t="shared" si="10"/>
        <v>4.0773984557835902E-4</v>
      </c>
      <c r="N86" s="10">
        <f t="shared" si="11"/>
        <v>1.0621003351498088E-3</v>
      </c>
      <c r="O86" s="10">
        <f t="shared" si="13"/>
        <v>0.95458553339863561</v>
      </c>
      <c r="P86" s="1" t="str">
        <f t="shared" si="14"/>
        <v>0</v>
      </c>
    </row>
    <row r="87" spans="1:16" x14ac:dyDescent="0.15">
      <c r="A87" s="9" t="s">
        <v>111</v>
      </c>
      <c r="B87" s="5" t="str">
        <f>[2]preprocessed_input_data!$C538</f>
        <v>4.D.2 4.D.2. Land converted to wetlands: no classification (CO₂)</v>
      </c>
      <c r="C87" s="5" t="str">
        <f>[2]preprocessed_input_data!$D538</f>
        <v>4.D.2</v>
      </c>
      <c r="D87" s="5" t="str">
        <f>[2]preprocessed_input_data!$E538</f>
        <v>4.D.2. Land converted to wetlands</v>
      </c>
      <c r="E87" s="5" t="str">
        <f>[2]preprocessed_input_data!$F538</f>
        <v>no classification</v>
      </c>
      <c r="F87" s="5" t="str">
        <f>[2]preprocessed_input_data!$H538</f>
        <v>CO₂</v>
      </c>
      <c r="G87" s="5" t="str">
        <f>[2]preprocessed_input_data!$I538</f>
        <v>kt CO2 equivalent</v>
      </c>
      <c r="H87" s="5">
        <f>[2]preprocessed_input_data!$P538</f>
        <v>976.06380999999999</v>
      </c>
      <c r="I87" s="5">
        <f>[2]preprocessed_input_data!$R538+1E-139</f>
        <v>2760.786568</v>
      </c>
      <c r="J87" s="5">
        <f t="shared" si="7"/>
        <v>976.06380999999999</v>
      </c>
      <c r="K87" s="5">
        <f t="shared" si="8"/>
        <v>1784.7227579999999</v>
      </c>
      <c r="L87" s="10">
        <f t="shared" si="9"/>
        <v>1.8284898381797394</v>
      </c>
      <c r="M87" s="10">
        <f t="shared" si="10"/>
        <v>3.922439316639094E-4</v>
      </c>
      <c r="N87" s="10">
        <f t="shared" si="11"/>
        <v>1.0217358342542822E-3</v>
      </c>
      <c r="O87" s="10">
        <f t="shared" si="13"/>
        <v>0.95560726923288986</v>
      </c>
      <c r="P87" s="1" t="str">
        <f t="shared" si="14"/>
        <v>0</v>
      </c>
    </row>
    <row r="88" spans="1:16" x14ac:dyDescent="0.15">
      <c r="A88" s="9" t="s">
        <v>111</v>
      </c>
      <c r="B88" s="5" t="str">
        <f>[2]preprocessed_input_data!$C39</f>
        <v>1.A.1.c 1.A.1.c. Manufacture of solid fuels and other energy industries: Gaseous Fuels (CO₂)</v>
      </c>
      <c r="C88" s="5" t="str">
        <f>[2]preprocessed_input_data!$D39</f>
        <v>1.A.1.c</v>
      </c>
      <c r="D88" s="5" t="str">
        <f>[2]preprocessed_input_data!$E39</f>
        <v>1.A.1.c. Manufacture of solid fuels and other energy industries</v>
      </c>
      <c r="E88" s="5" t="str">
        <f>[2]preprocessed_input_data!$F39</f>
        <v>Gaseous Fuels</v>
      </c>
      <c r="F88" s="5" t="str">
        <f>[2]preprocessed_input_data!$H39</f>
        <v>CO₂</v>
      </c>
      <c r="G88" s="5" t="str">
        <f>[2]preprocessed_input_data!$I39</f>
        <v>kt CO2 equivalent</v>
      </c>
      <c r="H88" s="5">
        <f>[2]preprocessed_input_data!$P39</f>
        <v>8198.866634</v>
      </c>
      <c r="I88" s="5">
        <f>[2]preprocessed_input_data!$R39+1E-139</f>
        <v>7218.239039</v>
      </c>
      <c r="J88" s="5">
        <f t="shared" si="7"/>
        <v>8198.866634</v>
      </c>
      <c r="K88" s="5">
        <f t="shared" si="8"/>
        <v>-980.62759499999993</v>
      </c>
      <c r="L88" s="10">
        <f t="shared" si="9"/>
        <v>-0.11960526238265921</v>
      </c>
      <c r="M88" s="10">
        <f t="shared" si="10"/>
        <v>3.7479560592248865E-4</v>
      </c>
      <c r="N88" s="10">
        <f t="shared" si="11"/>
        <v>9.7628559724965622E-4</v>
      </c>
      <c r="O88" s="10">
        <f t="shared" si="13"/>
        <v>0.95658355483013946</v>
      </c>
      <c r="P88" s="1" t="str">
        <f t="shared" si="14"/>
        <v>0</v>
      </c>
    </row>
    <row r="89" spans="1:16" x14ac:dyDescent="0.15">
      <c r="A89" s="9" t="s">
        <v>111</v>
      </c>
      <c r="B89" s="5" t="str">
        <f>[2]preprocessed_input_data!$C34</f>
        <v>1.A.1.b 1.A.1.b. Petroleum refining: Solid Fuels (CO₂)</v>
      </c>
      <c r="C89" s="5" t="str">
        <f>[2]preprocessed_input_data!$D34</f>
        <v>1.A.1.b</v>
      </c>
      <c r="D89" s="5" t="str">
        <f>[2]preprocessed_input_data!$E34</f>
        <v>1.A.1.b. Petroleum refining</v>
      </c>
      <c r="E89" s="5" t="str">
        <f>[2]preprocessed_input_data!$F34</f>
        <v>Solid Fuels</v>
      </c>
      <c r="F89" s="5" t="str">
        <f>[2]preprocessed_input_data!$H34</f>
        <v>CO₂</v>
      </c>
      <c r="G89" s="5" t="str">
        <f>[2]preprocessed_input_data!$I34</f>
        <v>kt CO2 equivalent</v>
      </c>
      <c r="H89" s="5">
        <f>[2]preprocessed_input_data!$P34</f>
        <v>3633.0023729999998</v>
      </c>
      <c r="I89" s="5">
        <f>[2]preprocessed_input_data!$R34+1E-139</f>
        <v>244.514332</v>
      </c>
      <c r="J89" s="5">
        <f t="shared" si="7"/>
        <v>3633.0023729999998</v>
      </c>
      <c r="K89" s="5">
        <f t="shared" si="8"/>
        <v>-3388.4880409999996</v>
      </c>
      <c r="L89" s="10">
        <f t="shared" si="9"/>
        <v>-0.93269634674141733</v>
      </c>
      <c r="M89" s="10">
        <f t="shared" si="10"/>
        <v>3.7396622335487544E-4</v>
      </c>
      <c r="N89" s="10">
        <f t="shared" si="11"/>
        <v>9.7412518169895162E-4</v>
      </c>
      <c r="O89" s="10">
        <f t="shared" si="13"/>
        <v>0.95755768001183839</v>
      </c>
      <c r="P89" s="1" t="str">
        <f t="shared" si="14"/>
        <v>0</v>
      </c>
    </row>
    <row r="90" spans="1:16" x14ac:dyDescent="0.15">
      <c r="A90" s="9" t="s">
        <v>111</v>
      </c>
      <c r="B90" s="5" t="str">
        <f>[2]preprocessed_input_data!$C558</f>
        <v>5.B.2 5.B.2. Anaerobic digestion at biogas facilities: no classification (CH₄)</v>
      </c>
      <c r="C90" s="5" t="str">
        <f>[2]preprocessed_input_data!$D558</f>
        <v>5.B.2</v>
      </c>
      <c r="D90" s="5" t="str">
        <f>[2]preprocessed_input_data!$E558</f>
        <v>5.B.2. Anaerobic digestion at biogas facilities</v>
      </c>
      <c r="E90" s="5" t="str">
        <f>[2]preprocessed_input_data!$F558</f>
        <v>no classification</v>
      </c>
      <c r="F90" s="5" t="str">
        <f>[2]preprocessed_input_data!$H558</f>
        <v>CH₄</v>
      </c>
      <c r="G90" s="5" t="str">
        <f>[2]preprocessed_input_data!$I558</f>
        <v>kt CO2 equivalent</v>
      </c>
      <c r="H90" s="5">
        <f>[2]preprocessed_input_data!$P558</f>
        <v>8.1678549999999994</v>
      </c>
      <c r="I90" s="5">
        <f>[2]preprocessed_input_data!$R558+1E-139</f>
        <v>1973.1105749999999</v>
      </c>
      <c r="J90" s="5">
        <f t="shared" si="7"/>
        <v>8.1678549999999994</v>
      </c>
      <c r="K90" s="5">
        <f t="shared" si="8"/>
        <v>1964.94272</v>
      </c>
      <c r="L90" s="10">
        <f t="shared" si="9"/>
        <v>240.57022559778548</v>
      </c>
      <c r="M90" s="10">
        <f t="shared" si="10"/>
        <v>3.5978195359419779E-4</v>
      </c>
      <c r="N90" s="10">
        <f t="shared" si="11"/>
        <v>9.3717731449872272E-4</v>
      </c>
      <c r="O90" s="10">
        <f t="shared" si="13"/>
        <v>0.9584948573263371</v>
      </c>
      <c r="P90" s="1" t="str">
        <f t="shared" si="14"/>
        <v>0</v>
      </c>
    </row>
    <row r="91" spans="1:16" x14ac:dyDescent="0.15">
      <c r="A91" s="9" t="s">
        <v>111</v>
      </c>
      <c r="B91" s="5" t="str">
        <f>[2]preprocessed_input_data!$C2</f>
        <v>1.A.1.a 1.A.1.a. Public electricity and heat production: Biomass (CH₄)</v>
      </c>
      <c r="C91" s="5" t="str">
        <f>[2]preprocessed_input_data!$D2</f>
        <v>1.A.1.a</v>
      </c>
      <c r="D91" s="5" t="str">
        <f>[2]preprocessed_input_data!$E2</f>
        <v>1.A.1.a. Public electricity and heat production</v>
      </c>
      <c r="E91" s="5" t="str">
        <f>[2]preprocessed_input_data!$F2</f>
        <v>Biomass</v>
      </c>
      <c r="F91" s="5" t="str">
        <f>[2]preprocessed_input_data!$H2</f>
        <v>CH₄</v>
      </c>
      <c r="G91" s="5" t="str">
        <f>[2]preprocessed_input_data!$I2</f>
        <v>kt CO2 equivalent</v>
      </c>
      <c r="H91" s="5">
        <f>[2]preprocessed_input_data!$P2</f>
        <v>39.630516999999998</v>
      </c>
      <c r="I91" s="5">
        <f>[2]preprocessed_input_data!$R2+1E-139</f>
        <v>1992.590504</v>
      </c>
      <c r="J91" s="5">
        <f t="shared" si="7"/>
        <v>39.630516999999998</v>
      </c>
      <c r="K91" s="5">
        <f t="shared" si="8"/>
        <v>1952.959987</v>
      </c>
      <c r="L91" s="10">
        <f t="shared" si="9"/>
        <v>49.279195297906412</v>
      </c>
      <c r="M91" s="10">
        <f t="shared" si="10"/>
        <v>3.5971749964130973E-4</v>
      </c>
      <c r="N91" s="10">
        <f t="shared" si="11"/>
        <v>9.3700942174625699E-4</v>
      </c>
      <c r="O91" s="10">
        <f t="shared" si="13"/>
        <v>0.95943186674808334</v>
      </c>
      <c r="P91" s="1" t="str">
        <f t="shared" si="14"/>
        <v>0</v>
      </c>
    </row>
    <row r="92" spans="1:16" x14ac:dyDescent="0.15">
      <c r="A92" s="9" t="s">
        <v>111</v>
      </c>
      <c r="B92" s="5" t="str">
        <f>[2]preprocessed_input_data!$C555</f>
        <v>5.A.3 5.A.3. Uncategorized waste disposal sites: no classification (CH₄)</v>
      </c>
      <c r="C92" s="5" t="str">
        <f>[2]preprocessed_input_data!$D555</f>
        <v>5.A.3</v>
      </c>
      <c r="D92" s="5" t="str">
        <f>[2]preprocessed_input_data!$E555</f>
        <v>5.A.3. Uncategorized waste disposal sites</v>
      </c>
      <c r="E92" s="5" t="str">
        <f>[2]preprocessed_input_data!$F555</f>
        <v>no classification</v>
      </c>
      <c r="F92" s="5" t="str">
        <f>[2]preprocessed_input_data!$H555</f>
        <v>CH₄</v>
      </c>
      <c r="G92" s="5" t="str">
        <f>[2]preprocessed_input_data!$I555</f>
        <v>kt CO2 equivalent</v>
      </c>
      <c r="H92" s="5">
        <f>[2]preprocessed_input_data!$P555</f>
        <v>3091.8913480000001</v>
      </c>
      <c r="I92" s="5">
        <f>[2]preprocessed_input_data!$R555+1E-139</f>
        <v>43.094338</v>
      </c>
      <c r="J92" s="5">
        <f t="shared" si="7"/>
        <v>3091.8913480000001</v>
      </c>
      <c r="K92" s="5">
        <f t="shared" si="8"/>
        <v>-3048.7970100000002</v>
      </c>
      <c r="L92" s="10">
        <f t="shared" si="9"/>
        <v>-0.98606214347477783</v>
      </c>
      <c r="M92" s="10">
        <f t="shared" si="10"/>
        <v>3.4843195076619658E-4</v>
      </c>
      <c r="N92" s="10">
        <f t="shared" si="11"/>
        <v>9.0761228194598763E-4</v>
      </c>
      <c r="O92" s="10">
        <f t="shared" si="13"/>
        <v>0.96033947903002936</v>
      </c>
      <c r="P92" s="1" t="str">
        <f t="shared" si="14"/>
        <v>0</v>
      </c>
    </row>
    <row r="93" spans="1:16" x14ac:dyDescent="0.15">
      <c r="A93" s="9" t="s">
        <v>111</v>
      </c>
      <c r="B93" s="5" t="str">
        <f>[2]preprocessed_input_data!$C85</f>
        <v>1.A.2.b 1.A.2.b. Non-ferrous metals: Solid Fuels (CO₂)</v>
      </c>
      <c r="C93" s="5" t="str">
        <f>[2]preprocessed_input_data!$D85</f>
        <v>1.A.2.b</v>
      </c>
      <c r="D93" s="5" t="str">
        <f>[2]preprocessed_input_data!$E85</f>
        <v>1.A.2.b. Non-ferrous metals</v>
      </c>
      <c r="E93" s="5" t="str">
        <f>[2]preprocessed_input_data!$F85</f>
        <v>Solid Fuels</v>
      </c>
      <c r="F93" s="5" t="str">
        <f>[2]preprocessed_input_data!$H85</f>
        <v>CO₂</v>
      </c>
      <c r="G93" s="5" t="str">
        <f>[2]preprocessed_input_data!$I85</f>
        <v>kt CO2 equivalent</v>
      </c>
      <c r="H93" s="5">
        <f>[2]preprocessed_input_data!$P85</f>
        <v>4687.4096900000004</v>
      </c>
      <c r="I93" s="5">
        <f>[2]preprocessed_input_data!$R85+1E-139</f>
        <v>1065.8186459999999</v>
      </c>
      <c r="J93" s="5">
        <f t="shared" si="7"/>
        <v>4687.4096900000004</v>
      </c>
      <c r="K93" s="5">
        <f t="shared" si="8"/>
        <v>-3621.5910440000007</v>
      </c>
      <c r="L93" s="10">
        <f t="shared" si="9"/>
        <v>-0.7726209748053835</v>
      </c>
      <c r="M93" s="10">
        <f t="shared" si="10"/>
        <v>3.453259242049514E-4</v>
      </c>
      <c r="N93" s="10">
        <f t="shared" si="11"/>
        <v>8.9952155476428835E-4</v>
      </c>
      <c r="O93" s="10">
        <f t="shared" si="13"/>
        <v>0.96123900058479361</v>
      </c>
      <c r="P93" s="1" t="str">
        <f t="shared" si="14"/>
        <v>0</v>
      </c>
    </row>
    <row r="94" spans="1:16" x14ac:dyDescent="0.15">
      <c r="A94" s="9" t="s">
        <v>111</v>
      </c>
      <c r="B94" s="5" t="str">
        <f>[2]preprocessed_input_data!$C370</f>
        <v>2.B.4 2.B.4. Caprolactam, glyoxal and glyoxylic acid production: no classification (N₂O)</v>
      </c>
      <c r="C94" s="5" t="str">
        <f>[2]preprocessed_input_data!$D370</f>
        <v>2.B.4</v>
      </c>
      <c r="D94" s="5" t="str">
        <f>[2]preprocessed_input_data!$E370</f>
        <v>2.B.4. Caprolactam, glyoxal and glyoxylic acid production</v>
      </c>
      <c r="E94" s="5" t="str">
        <f>[2]preprocessed_input_data!$F370</f>
        <v>no classification</v>
      </c>
      <c r="F94" s="5" t="str">
        <f>[2]preprocessed_input_data!$H370</f>
        <v>N₂O</v>
      </c>
      <c r="G94" s="5" t="str">
        <f>[2]preprocessed_input_data!$I370</f>
        <v>kt CO2 equivalent</v>
      </c>
      <c r="H94" s="5">
        <f>[2]preprocessed_input_data!$P370</f>
        <v>3769.6516580000002</v>
      </c>
      <c r="I94" s="5">
        <f>[2]preprocessed_input_data!$R370+1E-139</f>
        <v>508.65790399999997</v>
      </c>
      <c r="J94" s="5">
        <f t="shared" si="7"/>
        <v>3769.6516580000002</v>
      </c>
      <c r="K94" s="5">
        <f t="shared" si="8"/>
        <v>-3260.9937540000001</v>
      </c>
      <c r="L94" s="10">
        <f t="shared" si="9"/>
        <v>-0.86506501126688451</v>
      </c>
      <c r="M94" s="10">
        <f t="shared" si="10"/>
        <v>3.4142311258427717E-4</v>
      </c>
      <c r="N94" s="10">
        <f t="shared" si="11"/>
        <v>8.8935532358699215E-4</v>
      </c>
      <c r="O94" s="10">
        <f t="shared" si="13"/>
        <v>0.96212835590838064</v>
      </c>
      <c r="P94" s="1" t="str">
        <f t="shared" si="14"/>
        <v>0</v>
      </c>
    </row>
    <row r="95" spans="1:16" x14ac:dyDescent="0.15">
      <c r="A95" s="9" t="s">
        <v>111</v>
      </c>
      <c r="B95" s="5" t="str">
        <f>[2]preprocessed_input_data!$C383</f>
        <v>2.C.2 2.C.2. Ferroalloys production: no classification (CO₂)</v>
      </c>
      <c r="C95" s="5" t="str">
        <f>[2]preprocessed_input_data!$D383</f>
        <v>2.C.2</v>
      </c>
      <c r="D95" s="5" t="str">
        <f>[2]preprocessed_input_data!$E383</f>
        <v>2.C.2. Ferroalloys production</v>
      </c>
      <c r="E95" s="5" t="str">
        <f>[2]preprocessed_input_data!$F383</f>
        <v>no classification</v>
      </c>
      <c r="F95" s="5" t="str">
        <f>[2]preprocessed_input_data!$H383</f>
        <v>CO₂</v>
      </c>
      <c r="G95" s="5" t="str">
        <f>[2]preprocessed_input_data!$I383</f>
        <v>kt CO2 equivalent</v>
      </c>
      <c r="H95" s="5">
        <f>[2]preprocessed_input_data!$P383</f>
        <v>4659.8348489999998</v>
      </c>
      <c r="I95" s="5">
        <f>[2]preprocessed_input_data!$R383+1E-139</f>
        <v>1081.0684639999999</v>
      </c>
      <c r="J95" s="5">
        <f t="shared" si="7"/>
        <v>4659.8348489999998</v>
      </c>
      <c r="K95" s="5">
        <f t="shared" si="8"/>
        <v>-3578.7663849999999</v>
      </c>
      <c r="L95" s="10">
        <f t="shared" si="9"/>
        <v>-0.76800283721814799</v>
      </c>
      <c r="M95" s="10">
        <f t="shared" si="10"/>
        <v>3.3936022656735063E-4</v>
      </c>
      <c r="N95" s="10">
        <f t="shared" si="11"/>
        <v>8.8398181900137642E-4</v>
      </c>
      <c r="O95" s="10">
        <f t="shared" si="13"/>
        <v>0.96301233772738204</v>
      </c>
      <c r="P95" s="1" t="str">
        <f t="shared" si="14"/>
        <v>0</v>
      </c>
    </row>
    <row r="96" spans="1:16" x14ac:dyDescent="0.15">
      <c r="A96" s="9" t="s">
        <v>111</v>
      </c>
      <c r="B96" s="5" t="str">
        <f>[2]preprocessed_input_data!$C433</f>
        <v>2.F.4 2.F.4. Aerosols: no classification (HFCs)</v>
      </c>
      <c r="C96" s="5" t="str">
        <f>[2]preprocessed_input_data!$D433</f>
        <v>2.F.4</v>
      </c>
      <c r="D96" s="5" t="str">
        <f>[2]preprocessed_input_data!$E433</f>
        <v>2.F.4. Aerosols</v>
      </c>
      <c r="E96" s="5" t="str">
        <f>[2]preprocessed_input_data!$F433</f>
        <v>no classification</v>
      </c>
      <c r="F96" s="5" t="str">
        <f>[2]preprocessed_input_data!$H433</f>
        <v>HFCs</v>
      </c>
      <c r="G96" s="5" t="str">
        <f>[2]preprocessed_input_data!$I433</f>
        <v>kt CO2 equivalent</v>
      </c>
      <c r="H96" s="5">
        <f>[2]preprocessed_input_data!$P433</f>
        <v>1.4647209999999999</v>
      </c>
      <c r="I96" s="5">
        <f>[2]preprocessed_input_data!$R433+1E-139</f>
        <v>1785.080336</v>
      </c>
      <c r="J96" s="5">
        <f t="shared" si="7"/>
        <v>1.4647209999999999</v>
      </c>
      <c r="K96" s="5">
        <f t="shared" si="8"/>
        <v>1783.6156149999999</v>
      </c>
      <c r="L96" s="10">
        <f t="shared" si="9"/>
        <v>1217.7169679413348</v>
      </c>
      <c r="M96" s="10">
        <f t="shared" si="10"/>
        <v>3.2617881792409596E-4</v>
      </c>
      <c r="N96" s="10">
        <f t="shared" si="11"/>
        <v>8.4964625261127035E-4</v>
      </c>
      <c r="O96" s="10">
        <f t="shared" si="13"/>
        <v>0.96386198397999334</v>
      </c>
      <c r="P96" s="1" t="str">
        <f t="shared" si="14"/>
        <v>0</v>
      </c>
    </row>
    <row r="97" spans="1:16" x14ac:dyDescent="0.15">
      <c r="A97" s="9" t="s">
        <v>111</v>
      </c>
      <c r="B97" s="5" t="str">
        <f>[2]preprocessed_input_data!$C499</f>
        <v>4(II).A 4(II).A. Drainage &amp; rewetting and other management of soils (CO₂, N₂O, CH₄): Emissions and removals from drainage and rewetting and other management of organic and mineral soils (N₂O)</v>
      </c>
      <c r="C97" s="5" t="str">
        <f>[2]preprocessed_input_data!$D499</f>
        <v>4(II).A</v>
      </c>
      <c r="D97" s="5" t="str">
        <f>[2]preprocessed_input_data!$E499</f>
        <v>4(II).A. Drainage &amp; rewetting and other management of soils (CO₂, N₂O, CH₄)</v>
      </c>
      <c r="E97" s="5" t="str">
        <f>[2]preprocessed_input_data!$F499</f>
        <v>Emissions and removals from drainage and rewetting and other management of organic and mineral soils</v>
      </c>
      <c r="F97" s="5" t="str">
        <f>[2]preprocessed_input_data!$H499</f>
        <v>N₂O</v>
      </c>
      <c r="G97" s="5" t="str">
        <f>[2]preprocessed_input_data!$I499</f>
        <v>kt CO2 equivalent</v>
      </c>
      <c r="H97" s="5">
        <f>[2]preprocessed_input_data!$P499</f>
        <v>3942.5037040000002</v>
      </c>
      <c r="I97" s="5">
        <f>[2]preprocessed_input_data!$R499+1E-139</f>
        <v>4259.7862260000002</v>
      </c>
      <c r="J97" s="5">
        <f t="shared" si="7"/>
        <v>3942.5037040000002</v>
      </c>
      <c r="K97" s="5">
        <f t="shared" si="8"/>
        <v>317.28252199999997</v>
      </c>
      <c r="L97" s="10">
        <f t="shared" si="9"/>
        <v>8.047741887422713E-2</v>
      </c>
      <c r="M97" s="10">
        <f t="shared" si="10"/>
        <v>3.2443702129845086E-4</v>
      </c>
      <c r="N97" s="10">
        <f t="shared" si="11"/>
        <v>8.4510913709528145E-4</v>
      </c>
      <c r="O97" s="10">
        <f t="shared" si="13"/>
        <v>0.96470709311708858</v>
      </c>
      <c r="P97" s="1" t="str">
        <f t="shared" si="14"/>
        <v>0</v>
      </c>
    </row>
    <row r="98" spans="1:16" x14ac:dyDescent="0.15">
      <c r="A98" s="9" t="s">
        <v>111</v>
      </c>
      <c r="B98" s="5" t="str">
        <f>[2]preprocessed_input_data!$C518</f>
        <v>4.A.1 4.A.1. Forest land remaining forest land: no classification (N₂O)</v>
      </c>
      <c r="C98" s="5" t="str">
        <f>[2]preprocessed_input_data!$D518</f>
        <v>4.A.1</v>
      </c>
      <c r="D98" s="5" t="str">
        <f>[2]preprocessed_input_data!$E518</f>
        <v>4.A.1. Forest land remaining forest land</v>
      </c>
      <c r="E98" s="5" t="str">
        <f>[2]preprocessed_input_data!$F518</f>
        <v>no classification</v>
      </c>
      <c r="F98" s="5" t="str">
        <f>[2]preprocessed_input_data!$H518</f>
        <v>N₂O</v>
      </c>
      <c r="G98" s="5" t="str">
        <f>[2]preprocessed_input_data!$I518</f>
        <v>kt CO2 equivalent</v>
      </c>
      <c r="H98" s="5">
        <f>[2]preprocessed_input_data!$P518</f>
        <v>4445.1240879999996</v>
      </c>
      <c r="I98" s="5">
        <f>[2]preprocessed_input_data!$R518+1E-139</f>
        <v>4548.493434</v>
      </c>
      <c r="J98" s="5">
        <f t="shared" si="7"/>
        <v>4445.1240879999996</v>
      </c>
      <c r="K98" s="5">
        <f t="shared" si="8"/>
        <v>103.36934600000041</v>
      </c>
      <c r="L98" s="10">
        <f t="shared" si="9"/>
        <v>2.3254546769359032E-2</v>
      </c>
      <c r="M98" s="10">
        <f t="shared" si="10"/>
        <v>3.1929623173831165E-4</v>
      </c>
      <c r="N98" s="10">
        <f t="shared" si="11"/>
        <v>8.3171816151619946E-4</v>
      </c>
      <c r="O98" s="10">
        <f t="shared" si="13"/>
        <v>0.96553881127860475</v>
      </c>
      <c r="P98" s="1" t="str">
        <f t="shared" si="14"/>
        <v>0</v>
      </c>
    </row>
    <row r="99" spans="1:16" x14ac:dyDescent="0.15">
      <c r="A99" s="9" t="s">
        <v>111</v>
      </c>
      <c r="B99" s="5" t="str">
        <f>[2]preprocessed_input_data!$C76</f>
        <v>1.A.2.b 1.A.2.b. Non-ferrous metals: Liquid Fuels (CO₂)</v>
      </c>
      <c r="C99" s="5" t="str">
        <f>[2]preprocessed_input_data!$D76</f>
        <v>1.A.2.b</v>
      </c>
      <c r="D99" s="5" t="str">
        <f>[2]preprocessed_input_data!$E76</f>
        <v>1.A.2.b. Non-ferrous metals</v>
      </c>
      <c r="E99" s="5" t="str">
        <f>[2]preprocessed_input_data!$F76</f>
        <v>Liquid Fuels</v>
      </c>
      <c r="F99" s="5" t="str">
        <f>[2]preprocessed_input_data!$H76</f>
        <v>CO₂</v>
      </c>
      <c r="G99" s="5" t="str">
        <f>[2]preprocessed_input_data!$I76</f>
        <v>kt CO2 equivalent</v>
      </c>
      <c r="H99" s="5">
        <f>[2]preprocessed_input_data!$P76</f>
        <v>4189.6978810000001</v>
      </c>
      <c r="I99" s="5">
        <f>[2]preprocessed_input_data!$R76+1E-139</f>
        <v>986.65153399999997</v>
      </c>
      <c r="J99" s="5">
        <f t="shared" si="7"/>
        <v>4189.6978810000001</v>
      </c>
      <c r="K99" s="5">
        <f t="shared" si="8"/>
        <v>-3203.046347</v>
      </c>
      <c r="L99" s="10">
        <f t="shared" si="9"/>
        <v>-0.76450532663121151</v>
      </c>
      <c r="M99" s="10">
        <f t="shared" si="10"/>
        <v>3.0244277075746565E-4</v>
      </c>
      <c r="N99" s="10">
        <f t="shared" si="11"/>
        <v>7.8781745681366937E-4</v>
      </c>
      <c r="O99" s="10">
        <f t="shared" si="13"/>
        <v>0.96632662873541841</v>
      </c>
      <c r="P99" s="1" t="str">
        <f t="shared" si="14"/>
        <v>0</v>
      </c>
    </row>
    <row r="100" spans="1:16" x14ac:dyDescent="0.15">
      <c r="A100" s="9" t="s">
        <v>111</v>
      </c>
      <c r="B100" s="5" t="str">
        <f>[2]preprocessed_input_data!$C277</f>
        <v>1.A.4.b 1.A.4.b. Residential: Peat (CO₂)</v>
      </c>
      <c r="C100" s="5" t="str">
        <f>[2]preprocessed_input_data!$D277</f>
        <v>1.A.4.b</v>
      </c>
      <c r="D100" s="5" t="str">
        <f>[2]preprocessed_input_data!$E277</f>
        <v>1.A.4.b. Residential</v>
      </c>
      <c r="E100" s="5" t="str">
        <f>[2]preprocessed_input_data!$F277</f>
        <v>Peat</v>
      </c>
      <c r="F100" s="5" t="str">
        <f>[2]preprocessed_input_data!$H277</f>
        <v>CO₂</v>
      </c>
      <c r="G100" s="5" t="str">
        <f>[2]preprocessed_input_data!$I277</f>
        <v>kt CO2 equivalent</v>
      </c>
      <c r="H100" s="5">
        <f>[2]preprocessed_input_data!$P277</f>
        <v>3585.0667910000002</v>
      </c>
      <c r="I100" s="5">
        <f>[2]preprocessed_input_data!$R277+1E-139</f>
        <v>643.52121199999999</v>
      </c>
      <c r="J100" s="5">
        <f t="shared" si="7"/>
        <v>3585.0667910000002</v>
      </c>
      <c r="K100" s="5">
        <f t="shared" si="8"/>
        <v>-2941.5455790000001</v>
      </c>
      <c r="L100" s="10">
        <f t="shared" si="9"/>
        <v>-0.82049951939096244</v>
      </c>
      <c r="M100" s="10">
        <f t="shared" si="10"/>
        <v>2.9549584850058886E-4</v>
      </c>
      <c r="N100" s="10">
        <f t="shared" si="11"/>
        <v>7.6972178003029612E-4</v>
      </c>
      <c r="O100" s="10">
        <f t="shared" si="13"/>
        <v>0.96709635051544873</v>
      </c>
      <c r="P100" s="1" t="str">
        <f t="shared" si="14"/>
        <v>0</v>
      </c>
    </row>
    <row r="101" spans="1:16" x14ac:dyDescent="0.15">
      <c r="A101" s="9" t="s">
        <v>111</v>
      </c>
      <c r="B101" s="5" t="str">
        <f>[2]preprocessed_input_data!$C344</f>
        <v>1.B.2.c 1.B.2.c. Venting and flaring: no classification (CH₄)</v>
      </c>
      <c r="C101" s="5" t="str">
        <f>[2]preprocessed_input_data!$D344</f>
        <v>1.B.2.c</v>
      </c>
      <c r="D101" s="5" t="str">
        <f>[2]preprocessed_input_data!$E344</f>
        <v>1.B.2.c. Venting and flaring</v>
      </c>
      <c r="E101" s="5" t="str">
        <f>[2]preprocessed_input_data!$F344</f>
        <v>no classification</v>
      </c>
      <c r="F101" s="5" t="str">
        <f>[2]preprocessed_input_data!$H344</f>
        <v>CH₄</v>
      </c>
      <c r="G101" s="5" t="str">
        <f>[2]preprocessed_input_data!$I344</f>
        <v>kt CO2 equivalent</v>
      </c>
      <c r="H101" s="5">
        <f>[2]preprocessed_input_data!$P344</f>
        <v>6665.3254800000004</v>
      </c>
      <c r="I101" s="5">
        <f>[2]preprocessed_input_data!$R344+1E-139</f>
        <v>2613.5218749999999</v>
      </c>
      <c r="J101" s="5">
        <f t="shared" si="7"/>
        <v>6665.3254800000004</v>
      </c>
      <c r="K101" s="5">
        <f t="shared" si="8"/>
        <v>-4051.8036050000005</v>
      </c>
      <c r="L101" s="10">
        <f t="shared" si="9"/>
        <v>-0.60789283541484318</v>
      </c>
      <c r="M101" s="10">
        <f t="shared" si="10"/>
        <v>2.9031106974861044E-4</v>
      </c>
      <c r="N101" s="10">
        <f t="shared" si="11"/>
        <v>7.5621621929133312E-4</v>
      </c>
      <c r="O101" s="10">
        <f t="shared" si="13"/>
        <v>0.96785256673474007</v>
      </c>
      <c r="P101" s="1" t="str">
        <f t="shared" si="14"/>
        <v>0</v>
      </c>
    </row>
    <row r="102" spans="1:16" x14ac:dyDescent="0.15">
      <c r="A102" s="9" t="s">
        <v>111</v>
      </c>
      <c r="B102" s="5" t="str">
        <f>[2]preprocessed_input_data!$C471</f>
        <v>3.D.2 3.D.2. Indirect N₂O emissions from managed soils: no classification (N₂O)</v>
      </c>
      <c r="C102" s="5" t="str">
        <f>[2]preprocessed_input_data!$D471</f>
        <v>3.D.2</v>
      </c>
      <c r="D102" s="5" t="str">
        <f>[2]preprocessed_input_data!$E471</f>
        <v>3.D.2. Indirect N₂O emissions from managed soils</v>
      </c>
      <c r="E102" s="5" t="str">
        <f>[2]preprocessed_input_data!$F471</f>
        <v>no classification</v>
      </c>
      <c r="F102" s="5" t="str">
        <f>[2]preprocessed_input_data!$H471</f>
        <v>N₂O</v>
      </c>
      <c r="G102" s="5" t="str">
        <f>[2]preprocessed_input_data!$I471</f>
        <v>kt CO2 equivalent</v>
      </c>
      <c r="H102" s="5">
        <f>[2]preprocessed_input_data!$P471</f>
        <v>33007.523672000003</v>
      </c>
      <c r="I102" s="5">
        <f>[2]preprocessed_input_data!$R471+1E-139</f>
        <v>22365.522767999999</v>
      </c>
      <c r="J102" s="5">
        <f t="shared" si="7"/>
        <v>33007.523672000003</v>
      </c>
      <c r="K102" s="5">
        <f t="shared" si="8"/>
        <v>-10642.000904000004</v>
      </c>
      <c r="L102" s="10">
        <f t="shared" si="9"/>
        <v>-0.32241136929116321</v>
      </c>
      <c r="M102" s="10">
        <f t="shared" si="10"/>
        <v>2.8505874944116584E-4</v>
      </c>
      <c r="N102" s="10">
        <f t="shared" si="11"/>
        <v>7.4253472306439893E-4</v>
      </c>
      <c r="O102" s="10">
        <f t="shared" si="13"/>
        <v>0.96859510145780447</v>
      </c>
      <c r="P102" s="1" t="str">
        <f t="shared" si="14"/>
        <v>0</v>
      </c>
    </row>
    <row r="103" spans="1:16" x14ac:dyDescent="0.15">
      <c r="A103" s="9" t="s">
        <v>111</v>
      </c>
      <c r="B103" s="5" t="str">
        <f>[2]preprocessed_input_data!$C557</f>
        <v>5.B.1 5.B.1. Composting: no classification (N₂O)</v>
      </c>
      <c r="C103" s="5" t="str">
        <f>[2]preprocessed_input_data!$D557</f>
        <v>5.B.1</v>
      </c>
      <c r="D103" s="5" t="str">
        <f>[2]preprocessed_input_data!$E557</f>
        <v>5.B.1. Composting</v>
      </c>
      <c r="E103" s="5" t="str">
        <f>[2]preprocessed_input_data!$F557</f>
        <v>no classification</v>
      </c>
      <c r="F103" s="5" t="str">
        <f>[2]preprocessed_input_data!$H557</f>
        <v>N₂O</v>
      </c>
      <c r="G103" s="5" t="str">
        <f>[2]preprocessed_input_data!$I557</f>
        <v>kt CO2 equivalent</v>
      </c>
      <c r="H103" s="5">
        <f>[2]preprocessed_input_data!$P557</f>
        <v>306.11046299999998</v>
      </c>
      <c r="I103" s="5">
        <f>[2]preprocessed_input_data!$R557+1E-139</f>
        <v>1733.595804</v>
      </c>
      <c r="J103" s="5">
        <f t="shared" si="7"/>
        <v>306.11046299999998</v>
      </c>
      <c r="K103" s="5">
        <f t="shared" si="8"/>
        <v>1427.4853410000001</v>
      </c>
      <c r="L103" s="10">
        <f t="shared" si="9"/>
        <v>4.6633013684344409</v>
      </c>
      <c r="M103" s="10">
        <f t="shared" si="10"/>
        <v>2.8165897609869829E-4</v>
      </c>
      <c r="N103" s="10">
        <f t="shared" si="11"/>
        <v>7.3367883015713041E-4</v>
      </c>
      <c r="O103" s="10">
        <f t="shared" si="13"/>
        <v>0.96932878028796166</v>
      </c>
      <c r="P103" s="1" t="str">
        <f t="shared" si="14"/>
        <v>0</v>
      </c>
    </row>
    <row r="104" spans="1:16" x14ac:dyDescent="0.15">
      <c r="A104" s="9" t="s">
        <v>111</v>
      </c>
      <c r="B104" s="5" t="str">
        <f>[2]preprocessed_input_data!$C190</f>
        <v>1.A.3.b 1.A.3.b. Road transportation: Gasoline (N₂O)</v>
      </c>
      <c r="C104" s="5" t="str">
        <f>[2]preprocessed_input_data!$D190</f>
        <v>1.A.3.b</v>
      </c>
      <c r="D104" s="5" t="str">
        <f>[2]preprocessed_input_data!$E190</f>
        <v>1.A.3.b. Road transportation</v>
      </c>
      <c r="E104" s="5" t="str">
        <f>[2]preprocessed_input_data!$F190</f>
        <v>Gasoline</v>
      </c>
      <c r="F104" s="5" t="str">
        <f>[2]preprocessed_input_data!$H190</f>
        <v>N₂O</v>
      </c>
      <c r="G104" s="5" t="str">
        <f>[2]preprocessed_input_data!$I190</f>
        <v>kt CO2 equivalent</v>
      </c>
      <c r="H104" s="5">
        <f>[2]preprocessed_input_data!$P190</f>
        <v>3383.9450860000002</v>
      </c>
      <c r="I104" s="5">
        <f>[2]preprocessed_input_data!$R190+1E-139</f>
        <v>593.88811899999996</v>
      </c>
      <c r="J104" s="5">
        <f t="shared" si="7"/>
        <v>3383.9450860000002</v>
      </c>
      <c r="K104" s="5">
        <f t="shared" si="8"/>
        <v>-2790.0569670000004</v>
      </c>
      <c r="L104" s="10">
        <f t="shared" si="9"/>
        <v>-0.82449829890649717</v>
      </c>
      <c r="M104" s="10">
        <f t="shared" si="10"/>
        <v>2.8139242650876666E-4</v>
      </c>
      <c r="N104" s="10">
        <f t="shared" si="11"/>
        <v>7.3298450898182598E-4</v>
      </c>
      <c r="O104" s="10">
        <f t="shared" si="13"/>
        <v>0.9700617647969435</v>
      </c>
      <c r="P104" s="1" t="str">
        <f t="shared" si="14"/>
        <v>0</v>
      </c>
    </row>
    <row r="105" spans="1:16" x14ac:dyDescent="0.15">
      <c r="A105" s="9" t="s">
        <v>111</v>
      </c>
      <c r="B105" s="5" t="str">
        <f>[2]preprocessed_input_data!$C492</f>
        <v>3.J 3.J  Other: no classification (CH₄)</v>
      </c>
      <c r="C105" s="5" t="str">
        <f>[2]preprocessed_input_data!$D492</f>
        <v>3.J</v>
      </c>
      <c r="D105" s="5" t="str">
        <f>[2]preprocessed_input_data!$E492</f>
        <v>3.J  Other</v>
      </c>
      <c r="E105" s="5" t="str">
        <f>[2]preprocessed_input_data!$F492</f>
        <v>no classification</v>
      </c>
      <c r="F105" s="5" t="str">
        <f>[2]preprocessed_input_data!$H492</f>
        <v>CH₄</v>
      </c>
      <c r="G105" s="5" t="str">
        <f>[2]preprocessed_input_data!$I492</f>
        <v>kt CO2 equivalent</v>
      </c>
      <c r="H105" s="5">
        <f>[2]preprocessed_input_data!$P492</f>
        <v>0.31350600000000001</v>
      </c>
      <c r="I105" s="5">
        <f>[2]preprocessed_input_data!$R492+1E-139</f>
        <v>1514.4792809999999</v>
      </c>
      <c r="J105" s="5">
        <f t="shared" si="7"/>
        <v>0.31350600000000001</v>
      </c>
      <c r="K105" s="5">
        <f t="shared" si="8"/>
        <v>1514.1657749999999</v>
      </c>
      <c r="L105" s="10">
        <f t="shared" si="9"/>
        <v>4829.7824443551317</v>
      </c>
      <c r="M105" s="10">
        <f t="shared" si="10"/>
        <v>2.7684031676038061E-4</v>
      </c>
      <c r="N105" s="10">
        <f t="shared" si="11"/>
        <v>7.211269548530612E-4</v>
      </c>
      <c r="O105" s="10">
        <f t="shared" si="13"/>
        <v>0.97078289175179655</v>
      </c>
      <c r="P105" s="1" t="str">
        <f t="shared" si="14"/>
        <v>0</v>
      </c>
    </row>
    <row r="106" spans="1:16" x14ac:dyDescent="0.15">
      <c r="A106" s="9" t="s">
        <v>111</v>
      </c>
      <c r="B106" s="5" t="str">
        <f>[2]preprocessed_input_data!$C189</f>
        <v>1.A.3.b 1.A.3.b. Road transportation: Gasoline (CO₂)</v>
      </c>
      <c r="C106" s="5" t="str">
        <f>[2]preprocessed_input_data!$D189</f>
        <v>1.A.3.b</v>
      </c>
      <c r="D106" s="5" t="str">
        <f>[2]preprocessed_input_data!$E189</f>
        <v>1.A.3.b. Road transportation</v>
      </c>
      <c r="E106" s="5" t="str">
        <f>[2]preprocessed_input_data!$F189</f>
        <v>Gasoline</v>
      </c>
      <c r="F106" s="5" t="str">
        <f>[2]preprocessed_input_data!$H189</f>
        <v>CO₂</v>
      </c>
      <c r="G106" s="5" t="str">
        <f>[2]preprocessed_input_data!$I189</f>
        <v>kt CO2 equivalent</v>
      </c>
      <c r="H106" s="5">
        <f>[2]preprocessed_input_data!$P189</f>
        <v>330722.38642499998</v>
      </c>
      <c r="I106" s="5">
        <f>[2]preprocessed_input_data!$R189+1E-139</f>
        <v>209908.082352</v>
      </c>
      <c r="J106" s="5">
        <f t="shared" si="7"/>
        <v>330722.38642499998</v>
      </c>
      <c r="K106" s="5">
        <f t="shared" si="8"/>
        <v>-120814.30407299998</v>
      </c>
      <c r="L106" s="10">
        <f t="shared" si="9"/>
        <v>-0.36530428247982483</v>
      </c>
      <c r="M106" s="10">
        <f t="shared" si="10"/>
        <v>2.6276263186824332E-4</v>
      </c>
      <c r="N106" s="10">
        <f t="shared" si="11"/>
        <v>6.8445672503810687E-4</v>
      </c>
      <c r="O106" s="10">
        <f t="shared" si="13"/>
        <v>0.97146734847683469</v>
      </c>
      <c r="P106" s="1" t="str">
        <f t="shared" si="14"/>
        <v>0</v>
      </c>
    </row>
    <row r="107" spans="1:16" x14ac:dyDescent="0.15">
      <c r="A107" s="9" t="s">
        <v>111</v>
      </c>
      <c r="B107" s="5" t="str">
        <f>[2]preprocessed_input_data!$C348</f>
        <v>1.B.2.d 1.B.2.d  Other: no classification (CO₂)</v>
      </c>
      <c r="C107" s="5" t="str">
        <f>[2]preprocessed_input_data!$D348</f>
        <v>1.B.2.d</v>
      </c>
      <c r="D107" s="5" t="str">
        <f>[2]preprocessed_input_data!$E348</f>
        <v>1.B.2.d  Other</v>
      </c>
      <c r="E107" s="5" t="str">
        <f>[2]preprocessed_input_data!$F348</f>
        <v>no classification</v>
      </c>
      <c r="F107" s="5" t="str">
        <f>[2]preprocessed_input_data!$H348</f>
        <v>CO₂</v>
      </c>
      <c r="G107" s="5" t="str">
        <f>[2]preprocessed_input_data!$I348</f>
        <v>kt CO2 equivalent</v>
      </c>
      <c r="H107" s="5">
        <f>[2]preprocessed_input_data!$P348</f>
        <v>682.33220300000005</v>
      </c>
      <c r="I107" s="5">
        <f>[2]preprocessed_input_data!$R348+1E-139</f>
        <v>1789.413832</v>
      </c>
      <c r="J107" s="5">
        <f t="shared" si="7"/>
        <v>682.33220300000005</v>
      </c>
      <c r="K107" s="5">
        <f t="shared" si="8"/>
        <v>1107.0816289999998</v>
      </c>
      <c r="L107" s="10">
        <f t="shared" si="9"/>
        <v>1.62249652607998</v>
      </c>
      <c r="M107" s="10">
        <f t="shared" si="10"/>
        <v>2.4850770337116418E-4</v>
      </c>
      <c r="N107" s="10">
        <f t="shared" si="11"/>
        <v>6.4732480256727567E-4</v>
      </c>
      <c r="O107" s="10">
        <f t="shared" si="13"/>
        <v>0.97211467327940193</v>
      </c>
      <c r="P107" s="1" t="str">
        <f t="shared" si="14"/>
        <v>0</v>
      </c>
    </row>
    <row r="108" spans="1:16" x14ac:dyDescent="0.15">
      <c r="A108" s="9" t="s">
        <v>111</v>
      </c>
      <c r="B108" s="5" t="str">
        <f>[2]preprocessed_input_data!$C266</f>
        <v>1.A.4.b 1.A.4.b. Residential: Biomass (N₂O)</v>
      </c>
      <c r="C108" s="5" t="str">
        <f>[2]preprocessed_input_data!$D266</f>
        <v>1.A.4.b</v>
      </c>
      <c r="D108" s="5" t="str">
        <f>[2]preprocessed_input_data!$E266</f>
        <v>1.A.4.b. Residential</v>
      </c>
      <c r="E108" s="5" t="str">
        <f>[2]preprocessed_input_data!$F266</f>
        <v>Biomass</v>
      </c>
      <c r="F108" s="5" t="str">
        <f>[2]preprocessed_input_data!$H266</f>
        <v>N₂O</v>
      </c>
      <c r="G108" s="5" t="str">
        <f>[2]preprocessed_input_data!$I266</f>
        <v>kt CO2 equivalent</v>
      </c>
      <c r="H108" s="5">
        <f>[2]preprocessed_input_data!$P266</f>
        <v>1515.981481</v>
      </c>
      <c r="I108" s="5">
        <f>[2]preprocessed_input_data!$R266+1E-139</f>
        <v>2306.0873550000001</v>
      </c>
      <c r="J108" s="5">
        <f t="shared" si="7"/>
        <v>1515.981481</v>
      </c>
      <c r="K108" s="5">
        <f t="shared" si="8"/>
        <v>790.10587400000009</v>
      </c>
      <c r="L108" s="10">
        <f t="shared" si="9"/>
        <v>0.52118438378206022</v>
      </c>
      <c r="M108" s="10">
        <f t="shared" si="10"/>
        <v>2.4689575268306763E-4</v>
      </c>
      <c r="N108" s="10">
        <f t="shared" si="11"/>
        <v>6.431259159864368E-4</v>
      </c>
      <c r="O108" s="10">
        <f t="shared" si="13"/>
        <v>0.97275779919538841</v>
      </c>
      <c r="P108" s="1" t="str">
        <f t="shared" si="14"/>
        <v>0</v>
      </c>
    </row>
    <row r="109" spans="1:16" x14ac:dyDescent="0.15">
      <c r="A109" s="9" t="s">
        <v>111</v>
      </c>
      <c r="B109" s="5" t="str">
        <f>[2]preprocessed_input_data!$C217</f>
        <v>1.A.3.d 1.A.3.d. Domestic navigation: Gas/Diesel Oil (CO₂)</v>
      </c>
      <c r="C109" s="5" t="str">
        <f>[2]preprocessed_input_data!$D217</f>
        <v>1.A.3.d</v>
      </c>
      <c r="D109" s="5" t="str">
        <f>[2]preprocessed_input_data!$E217</f>
        <v>1.A.3.d. Domestic navigation</v>
      </c>
      <c r="E109" s="5" t="str">
        <f>[2]preprocessed_input_data!$F217</f>
        <v>Gas/Diesel Oil</v>
      </c>
      <c r="F109" s="5" t="str">
        <f>[2]preprocessed_input_data!$H217</f>
        <v>CO₂</v>
      </c>
      <c r="G109" s="5" t="str">
        <f>[2]preprocessed_input_data!$I217</f>
        <v>kt CO2 equivalent</v>
      </c>
      <c r="H109" s="5">
        <f>[2]preprocessed_input_data!$P217</f>
        <v>13285.951628999999</v>
      </c>
      <c r="I109" s="5">
        <f>[2]preprocessed_input_data!$R217+1E-139</f>
        <v>9693.1554070000002</v>
      </c>
      <c r="J109" s="5">
        <f t="shared" si="7"/>
        <v>13285.951628999999</v>
      </c>
      <c r="K109" s="5">
        <f t="shared" si="8"/>
        <v>-3592.796221999999</v>
      </c>
      <c r="L109" s="10">
        <f t="shared" si="9"/>
        <v>-0.27042069114249967</v>
      </c>
      <c r="M109" s="10">
        <f t="shared" si="10"/>
        <v>2.4102162018653156E-4</v>
      </c>
      <c r="N109" s="10">
        <f t="shared" si="11"/>
        <v>6.2782469350121275E-4</v>
      </c>
      <c r="O109" s="10">
        <f t="shared" si="13"/>
        <v>0.97338562388888961</v>
      </c>
      <c r="P109" s="1" t="str">
        <f t="shared" si="14"/>
        <v>0</v>
      </c>
    </row>
    <row r="110" spans="1:16" x14ac:dyDescent="0.15">
      <c r="A110" s="9" t="s">
        <v>111</v>
      </c>
      <c r="B110" s="5" t="str">
        <f>[2]preprocessed_input_data!$C384</f>
        <v>2.C.3 2.C.3. Aluminium production: no classification (CO₂)</v>
      </c>
      <c r="C110" s="5" t="str">
        <f>[2]preprocessed_input_data!$D384</f>
        <v>2.C.3</v>
      </c>
      <c r="D110" s="5" t="str">
        <f>[2]preprocessed_input_data!$E384</f>
        <v>2.C.3. Aluminium production</v>
      </c>
      <c r="E110" s="5" t="str">
        <f>[2]preprocessed_input_data!$F384</f>
        <v>no classification</v>
      </c>
      <c r="F110" s="5" t="str">
        <f>[2]preprocessed_input_data!$H384</f>
        <v>CO₂</v>
      </c>
      <c r="G110" s="5" t="str">
        <f>[2]preprocessed_input_data!$I384</f>
        <v>kt CO2 equivalent</v>
      </c>
      <c r="H110" s="5">
        <f>[2]preprocessed_input_data!$P384</f>
        <v>4316.5716629999997</v>
      </c>
      <c r="I110" s="5">
        <f>[2]preprocessed_input_data!$R384+1E-139</f>
        <v>1453.1356490000001</v>
      </c>
      <c r="J110" s="5">
        <f t="shared" si="7"/>
        <v>4316.5716629999997</v>
      </c>
      <c r="K110" s="5">
        <f t="shared" si="8"/>
        <v>-2863.4360139999999</v>
      </c>
      <c r="L110" s="10">
        <f t="shared" si="9"/>
        <v>-0.66335884992812177</v>
      </c>
      <c r="M110" s="10">
        <f t="shared" si="10"/>
        <v>2.3178131792827929E-4</v>
      </c>
      <c r="N110" s="10">
        <f t="shared" si="11"/>
        <v>6.0375511032997669E-4</v>
      </c>
      <c r="O110" s="10">
        <f t="shared" si="13"/>
        <v>0.97398937899921956</v>
      </c>
      <c r="P110" s="1" t="str">
        <f t="shared" si="14"/>
        <v>0</v>
      </c>
    </row>
    <row r="111" spans="1:16" x14ac:dyDescent="0.15">
      <c r="A111" s="9" t="s">
        <v>111</v>
      </c>
      <c r="B111" s="5" t="str">
        <f>[2]preprocessed_input_data!$C426</f>
        <v>2.F.2 2.F.2. Foam blowing agents: no classification (HFCs)</v>
      </c>
      <c r="C111" s="5" t="str">
        <f>[2]preprocessed_input_data!$D426</f>
        <v>2.F.2</v>
      </c>
      <c r="D111" s="5" t="str">
        <f>[2]preprocessed_input_data!$E426</f>
        <v>2.F.2. Foam blowing agents</v>
      </c>
      <c r="E111" s="5" t="str">
        <f>[2]preprocessed_input_data!$F426</f>
        <v>no classification</v>
      </c>
      <c r="F111" s="5" t="str">
        <f>[2]preprocessed_input_data!$H426</f>
        <v>HFCs</v>
      </c>
      <c r="G111" s="5" t="str">
        <f>[2]preprocessed_input_data!$I426</f>
        <v>kt CO2 equivalent</v>
      </c>
      <c r="H111" s="5">
        <f>[2]preprocessed_input_data!$P426</f>
        <v>0</v>
      </c>
      <c r="I111" s="5">
        <f>[2]preprocessed_input_data!$R426+1E-139</f>
        <v>1251.948228</v>
      </c>
      <c r="J111" s="5">
        <f t="shared" si="7"/>
        <v>1E-139</v>
      </c>
      <c r="K111" s="5">
        <f t="shared" si="8"/>
        <v>1251.948228</v>
      </c>
      <c r="L111" s="10">
        <f t="shared" si="9"/>
        <v>0</v>
      </c>
      <c r="M111" s="10">
        <f t="shared" si="10"/>
        <v>2.2888063203853706E-4</v>
      </c>
      <c r="N111" s="10">
        <f t="shared" si="11"/>
        <v>5.9619926439274788E-4</v>
      </c>
      <c r="O111" s="10">
        <f t="shared" si="13"/>
        <v>0.97458557826361225</v>
      </c>
      <c r="P111" s="1" t="str">
        <f t="shared" si="14"/>
        <v>0</v>
      </c>
    </row>
    <row r="112" spans="1:16" x14ac:dyDescent="0.15">
      <c r="A112" s="9" t="s">
        <v>111</v>
      </c>
      <c r="B112" s="5" t="str">
        <f>[2]preprocessed_input_data!$C490</f>
        <v>3.H 3.H. Urea application: no classification (CO₂)</v>
      </c>
      <c r="C112" s="5" t="str">
        <f>[2]preprocessed_input_data!$D490</f>
        <v>3.H</v>
      </c>
      <c r="D112" s="5" t="str">
        <f>[2]preprocessed_input_data!$E490</f>
        <v>3.H. Urea application</v>
      </c>
      <c r="E112" s="5" t="str">
        <f>[2]preprocessed_input_data!$F490</f>
        <v>no classification</v>
      </c>
      <c r="F112" s="5" t="str">
        <f>[2]preprocessed_input_data!$H490</f>
        <v>CO₂</v>
      </c>
      <c r="G112" s="5" t="str">
        <f>[2]preprocessed_input_data!$I490</f>
        <v>kt CO2 equivalent</v>
      </c>
      <c r="H112" s="5">
        <f>[2]preprocessed_input_data!$P490</f>
        <v>3648.1956660000001</v>
      </c>
      <c r="I112" s="5">
        <f>[2]preprocessed_input_data!$R490+1E-139</f>
        <v>3488.910222</v>
      </c>
      <c r="J112" s="5">
        <f t="shared" si="7"/>
        <v>3648.1956660000001</v>
      </c>
      <c r="K112" s="5">
        <f t="shared" si="8"/>
        <v>-159.2854440000001</v>
      </c>
      <c r="L112" s="10">
        <f t="shared" si="9"/>
        <v>-4.3661431179387866E-2</v>
      </c>
      <c r="M112" s="10">
        <f t="shared" si="10"/>
        <v>2.1742194666149369E-4</v>
      </c>
      <c r="N112" s="10">
        <f t="shared" si="11"/>
        <v>5.6635113031580718E-4</v>
      </c>
      <c r="O112" s="10">
        <f t="shared" si="13"/>
        <v>0.97515192939392803</v>
      </c>
      <c r="P112" s="1" t="str">
        <f t="shared" si="14"/>
        <v>0</v>
      </c>
    </row>
    <row r="113" spans="1:16" x14ac:dyDescent="0.15">
      <c r="A113" s="9" t="s">
        <v>111</v>
      </c>
      <c r="B113" s="5" t="str">
        <f>[2]preprocessed_input_data!$C351</f>
        <v>2.A.1 2.A.1. Cement production: no classification (CO₂)</v>
      </c>
      <c r="C113" s="5" t="str">
        <f>[2]preprocessed_input_data!$D351</f>
        <v>2.A.1</v>
      </c>
      <c r="D113" s="5" t="str">
        <f>[2]preprocessed_input_data!$E351</f>
        <v>2.A.1. Cement production</v>
      </c>
      <c r="E113" s="5" t="str">
        <f>[2]preprocessed_input_data!$F351</f>
        <v>no classification</v>
      </c>
      <c r="F113" s="5" t="str">
        <f>[2]preprocessed_input_data!$H351</f>
        <v>CO₂</v>
      </c>
      <c r="G113" s="5" t="str">
        <f>[2]preprocessed_input_data!$I351</f>
        <v>kt CO2 equivalent</v>
      </c>
      <c r="H113" s="5">
        <f>[2]preprocessed_input_data!$P351</f>
        <v>95236.580612000005</v>
      </c>
      <c r="I113" s="5">
        <f>[2]preprocessed_input_data!$R351+1E-139</f>
        <v>61197.751642000003</v>
      </c>
      <c r="J113" s="5">
        <f t="shared" si="7"/>
        <v>95236.580612000005</v>
      </c>
      <c r="K113" s="5">
        <f t="shared" si="8"/>
        <v>-34038.828970000002</v>
      </c>
      <c r="L113" s="10">
        <f t="shared" si="9"/>
        <v>-0.35741338833526998</v>
      </c>
      <c r="M113" s="10">
        <f t="shared" si="10"/>
        <v>2.1305575636982913E-4</v>
      </c>
      <c r="N113" s="10">
        <f t="shared" si="11"/>
        <v>5.5497786811837104E-4</v>
      </c>
      <c r="O113" s="10">
        <f t="shared" si="13"/>
        <v>0.97570690726204645</v>
      </c>
      <c r="P113" s="1" t="str">
        <f t="shared" si="14"/>
        <v>0</v>
      </c>
    </row>
    <row r="114" spans="1:16" x14ac:dyDescent="0.15">
      <c r="A114" s="9" t="s">
        <v>111</v>
      </c>
      <c r="B114" s="5" t="str">
        <f>[2]preprocessed_input_data!$C489</f>
        <v>3.G.2 3.G.2. Dolomite CaMg(CO₃)₂: no classification (CO₂)</v>
      </c>
      <c r="C114" s="5" t="str">
        <f>[2]preprocessed_input_data!$D489</f>
        <v>3.G.2</v>
      </c>
      <c r="D114" s="5" t="str">
        <f>[2]preprocessed_input_data!$E489</f>
        <v>3.G.2. Dolomite CaMg(CO₃)₂</v>
      </c>
      <c r="E114" s="5" t="str">
        <f>[2]preprocessed_input_data!$F489</f>
        <v>no classification</v>
      </c>
      <c r="F114" s="5" t="str">
        <f>[2]preprocessed_input_data!$H489</f>
        <v>CO₂</v>
      </c>
      <c r="G114" s="5" t="str">
        <f>[2]preprocessed_input_data!$I489</f>
        <v>kt CO2 equivalent</v>
      </c>
      <c r="H114" s="5">
        <f>[2]preprocessed_input_data!$P489</f>
        <v>2733.9510749999999</v>
      </c>
      <c r="I114" s="5">
        <f>[2]preprocessed_input_data!$R489+1E-139</f>
        <v>559.15353200000004</v>
      </c>
      <c r="J114" s="5">
        <f t="shared" si="7"/>
        <v>2733.9510749999999</v>
      </c>
      <c r="K114" s="5">
        <f t="shared" si="8"/>
        <v>-2174.7975429999997</v>
      </c>
      <c r="L114" s="10">
        <f t="shared" si="9"/>
        <v>-0.7954778572619482</v>
      </c>
      <c r="M114" s="10">
        <f t="shared" si="10"/>
        <v>2.1283709381181724E-4</v>
      </c>
      <c r="N114" s="10">
        <f t="shared" si="11"/>
        <v>5.5440828538401822E-4</v>
      </c>
      <c r="O114" s="10">
        <f t="shared" si="13"/>
        <v>0.97626131554743045</v>
      </c>
      <c r="P114" s="1" t="str">
        <f t="shared" si="14"/>
        <v>0</v>
      </c>
    </row>
    <row r="115" spans="1:16" x14ac:dyDescent="0.15">
      <c r="A115" s="9" t="s">
        <v>111</v>
      </c>
      <c r="B115" s="5" t="str">
        <f>[2]preprocessed_input_data!$C503</f>
        <v>4(II).C 4(II).C. Drainage &amp; rewetting and other management of soils (CO₂, N₂O, CH₄): Emissions and removals from drainage and rewetting and other management of organic and mineral soils (CH₄)</v>
      </c>
      <c r="C115" s="5" t="str">
        <f>[2]preprocessed_input_data!$D503</f>
        <v>4(II).C</v>
      </c>
      <c r="D115" s="5" t="str">
        <f>[2]preprocessed_input_data!$E503</f>
        <v>4(II).C. Drainage &amp; rewetting and other management of soils (CO₂, N₂O, CH₄)</v>
      </c>
      <c r="E115" s="5" t="str">
        <f>[2]preprocessed_input_data!$F503</f>
        <v>Emissions and removals from drainage and rewetting and other management of organic and mineral soils</v>
      </c>
      <c r="F115" s="5" t="str">
        <f>[2]preprocessed_input_data!$H503</f>
        <v>CH₄</v>
      </c>
      <c r="G115" s="5" t="str">
        <f>[2]preprocessed_input_data!$I503</f>
        <v>kt CO2 equivalent</v>
      </c>
      <c r="H115" s="5">
        <f>[2]preprocessed_input_data!$P503</f>
        <v>3780.695158</v>
      </c>
      <c r="I115" s="5">
        <f>[2]preprocessed_input_data!$R503+1E-139</f>
        <v>3545.7849860000001</v>
      </c>
      <c r="J115" s="5">
        <f t="shared" si="7"/>
        <v>3780.695158</v>
      </c>
      <c r="K115" s="5">
        <f t="shared" si="8"/>
        <v>-234.91017199999987</v>
      </c>
      <c r="L115" s="10">
        <f t="shared" si="9"/>
        <v>-6.2134121420217368E-2</v>
      </c>
      <c r="M115" s="10">
        <f t="shared" si="10"/>
        <v>2.1255048717814319E-4</v>
      </c>
      <c r="N115" s="10">
        <f t="shared" si="11"/>
        <v>5.5366171865775288E-4</v>
      </c>
      <c r="O115" s="10">
        <f t="shared" si="13"/>
        <v>0.97681497726608824</v>
      </c>
      <c r="P115" s="1" t="str">
        <f t="shared" si="14"/>
        <v>0</v>
      </c>
    </row>
    <row r="116" spans="1:16" x14ac:dyDescent="0.15">
      <c r="A116" s="9" t="s">
        <v>111</v>
      </c>
      <c r="B116" s="5" t="str">
        <f>[2]preprocessed_input_data!$C3</f>
        <v>1.A.1.a 1.A.1.a. Public electricity and heat production: Biomass (N₂O)</v>
      </c>
      <c r="C116" s="5" t="str">
        <f>[2]preprocessed_input_data!$D3</f>
        <v>1.A.1.a</v>
      </c>
      <c r="D116" s="5" t="str">
        <f>[2]preprocessed_input_data!$E3</f>
        <v>1.A.1.a. Public electricity and heat production</v>
      </c>
      <c r="E116" s="5" t="str">
        <f>[2]preprocessed_input_data!$F3</f>
        <v>Biomass</v>
      </c>
      <c r="F116" s="5" t="str">
        <f>[2]preprocessed_input_data!$H3</f>
        <v>N₂O</v>
      </c>
      <c r="G116" s="5" t="str">
        <f>[2]preprocessed_input_data!$I3</f>
        <v>kt CO2 equivalent</v>
      </c>
      <c r="H116" s="5">
        <f>[2]preprocessed_input_data!$P3</f>
        <v>203.33868000000001</v>
      </c>
      <c r="I116" s="5">
        <f>[2]preprocessed_input_data!$R3+1E-139</f>
        <v>1272.78187</v>
      </c>
      <c r="J116" s="5">
        <f t="shared" si="7"/>
        <v>203.33868000000001</v>
      </c>
      <c r="K116" s="5">
        <f t="shared" si="8"/>
        <v>1069.44319</v>
      </c>
      <c r="L116" s="10">
        <f t="shared" si="9"/>
        <v>5.259418375293869</v>
      </c>
      <c r="M116" s="10">
        <f t="shared" si="10"/>
        <v>2.0925662207602121E-4</v>
      </c>
      <c r="N116" s="10">
        <f t="shared" si="11"/>
        <v>5.4508170062213582E-4</v>
      </c>
      <c r="O116" s="10">
        <f t="shared" si="13"/>
        <v>0.97736005896671041</v>
      </c>
      <c r="P116" s="1" t="str">
        <f t="shared" si="14"/>
        <v>0</v>
      </c>
    </row>
    <row r="117" spans="1:16" x14ac:dyDescent="0.15">
      <c r="A117" s="9" t="s">
        <v>111</v>
      </c>
      <c r="B117" s="5" t="str">
        <f>[2]preprocessed_input_data!$C284</f>
        <v>1.A.4.c 1.A.4.c. Agriculture/forestry/fishing: Gaseous Fuels (CH₄)</v>
      </c>
      <c r="C117" s="5" t="str">
        <f>[2]preprocessed_input_data!$D284</f>
        <v>1.A.4.c</v>
      </c>
      <c r="D117" s="5" t="str">
        <f>[2]preprocessed_input_data!$E284</f>
        <v>1.A.4.c. Agriculture/forestry/fishing</v>
      </c>
      <c r="E117" s="5" t="str">
        <f>[2]preprocessed_input_data!$F284</f>
        <v>Gaseous Fuels</v>
      </c>
      <c r="F117" s="5" t="str">
        <f>[2]preprocessed_input_data!$H284</f>
        <v>CH₄</v>
      </c>
      <c r="G117" s="5" t="str">
        <f>[2]preprocessed_input_data!$I284</f>
        <v>kt CO2 equivalent</v>
      </c>
      <c r="H117" s="5">
        <f>[2]preprocessed_input_data!$P284</f>
        <v>86.400192000000004</v>
      </c>
      <c r="I117" s="5">
        <f>[2]preprocessed_input_data!$R284+1E-139</f>
        <v>1180.1863269999999</v>
      </c>
      <c r="J117" s="5">
        <f t="shared" si="7"/>
        <v>86.400192000000004</v>
      </c>
      <c r="K117" s="5">
        <f t="shared" si="8"/>
        <v>1093.7861349999998</v>
      </c>
      <c r="L117" s="10">
        <f t="shared" si="9"/>
        <v>12.659533615388259</v>
      </c>
      <c r="M117" s="10">
        <f t="shared" si="10"/>
        <v>2.0580436970579199E-4</v>
      </c>
      <c r="N117" s="10">
        <f t="shared" si="11"/>
        <v>5.3608910782257455E-4</v>
      </c>
      <c r="O117" s="10">
        <f t="shared" si="13"/>
        <v>0.97789614807453296</v>
      </c>
      <c r="P117" s="1" t="str">
        <f t="shared" si="14"/>
        <v>0</v>
      </c>
    </row>
    <row r="118" spans="1:16" x14ac:dyDescent="0.15">
      <c r="A118" s="9" t="s">
        <v>111</v>
      </c>
      <c r="B118" s="5" t="str">
        <f>[2]preprocessed_input_data!$C353</f>
        <v>2.A.3 2.A.3. Glass production: no classification (CO₂)</v>
      </c>
      <c r="C118" s="5" t="str">
        <f>[2]preprocessed_input_data!$D353</f>
        <v>2.A.3</v>
      </c>
      <c r="D118" s="5" t="str">
        <f>[2]preprocessed_input_data!$E353</f>
        <v>2.A.3. Glass production</v>
      </c>
      <c r="E118" s="5" t="str">
        <f>[2]preprocessed_input_data!$F353</f>
        <v>no classification</v>
      </c>
      <c r="F118" s="5" t="str">
        <f>[2]preprocessed_input_data!$H353</f>
        <v>CO₂</v>
      </c>
      <c r="G118" s="5" t="str">
        <f>[2]preprocessed_input_data!$I353</f>
        <v>kt CO2 equivalent</v>
      </c>
      <c r="H118" s="5">
        <f>[2]preprocessed_input_data!$P353</f>
        <v>3845.1987439999998</v>
      </c>
      <c r="I118" s="5">
        <f>[2]preprocessed_input_data!$R353+1E-139</f>
        <v>3537.088315</v>
      </c>
      <c r="J118" s="5">
        <f t="shared" si="7"/>
        <v>3845.1987439999998</v>
      </c>
      <c r="K118" s="5">
        <f t="shared" si="8"/>
        <v>-308.11042899999984</v>
      </c>
      <c r="L118" s="10">
        <f t="shared" si="9"/>
        <v>-8.0128609601980011E-2</v>
      </c>
      <c r="M118" s="10">
        <f t="shared" si="10"/>
        <v>2.0352715394845598E-4</v>
      </c>
      <c r="N118" s="10">
        <f t="shared" si="11"/>
        <v>5.3015730683401952E-4</v>
      </c>
      <c r="O118" s="10">
        <f t="shared" si="13"/>
        <v>0.97842630538136699</v>
      </c>
      <c r="P118" s="1" t="str">
        <f t="shared" si="14"/>
        <v>0</v>
      </c>
    </row>
    <row r="119" spans="1:16" x14ac:dyDescent="0.15">
      <c r="A119" s="9" t="s">
        <v>111</v>
      </c>
      <c r="B119" s="5" t="str">
        <f>[2]preprocessed_input_data!$C4</f>
        <v>1.A.1.a 1.A.1.a. Public electricity and heat production: Gaseous Fuels (CH₄)</v>
      </c>
      <c r="C119" s="5" t="str">
        <f>[2]preprocessed_input_data!$D4</f>
        <v>1.A.1.a</v>
      </c>
      <c r="D119" s="5" t="str">
        <f>[2]preprocessed_input_data!$E4</f>
        <v>1.A.1.a. Public electricity and heat production</v>
      </c>
      <c r="E119" s="5" t="str">
        <f>[2]preprocessed_input_data!$F4</f>
        <v>Gaseous Fuels</v>
      </c>
      <c r="F119" s="5" t="str">
        <f>[2]preprocessed_input_data!$H4</f>
        <v>CH₄</v>
      </c>
      <c r="G119" s="5" t="str">
        <f>[2]preprocessed_input_data!$I4</f>
        <v>kt CO2 equivalent</v>
      </c>
      <c r="H119" s="5">
        <f>[2]preprocessed_input_data!$P4</f>
        <v>180.24721700000001</v>
      </c>
      <c r="I119" s="5">
        <f>[2]preprocessed_input_data!$R4+1E-139</f>
        <v>1218.3582080000001</v>
      </c>
      <c r="J119" s="5">
        <f t="shared" si="7"/>
        <v>180.24721700000001</v>
      </c>
      <c r="K119" s="5">
        <f t="shared" si="8"/>
        <v>1038.110991</v>
      </c>
      <c r="L119" s="10">
        <f t="shared" si="9"/>
        <v>5.7593732001975928</v>
      </c>
      <c r="M119" s="10">
        <f t="shared" si="10"/>
        <v>2.019679785625635E-4</v>
      </c>
      <c r="N119" s="10">
        <f t="shared" si="11"/>
        <v>5.2609589189537209E-4</v>
      </c>
      <c r="O119" s="10">
        <f t="shared" si="13"/>
        <v>0.97895240127326233</v>
      </c>
      <c r="P119" s="1" t="str">
        <f t="shared" si="14"/>
        <v>0</v>
      </c>
    </row>
    <row r="120" spans="1:16" x14ac:dyDescent="0.15">
      <c r="A120" s="9" t="s">
        <v>111</v>
      </c>
      <c r="B120" s="5" t="str">
        <f>[2]preprocessed_input_data!$C18</f>
        <v>1.A.1.a 1.A.1.a. Public electricity and heat production: Solid Fuels (N₂O)</v>
      </c>
      <c r="C120" s="5" t="str">
        <f>[2]preprocessed_input_data!$D18</f>
        <v>1.A.1.a</v>
      </c>
      <c r="D120" s="5" t="str">
        <f>[2]preprocessed_input_data!$E18</f>
        <v>1.A.1.a. Public electricity and heat production</v>
      </c>
      <c r="E120" s="5" t="str">
        <f>[2]preprocessed_input_data!$F18</f>
        <v>Solid Fuels</v>
      </c>
      <c r="F120" s="5" t="str">
        <f>[2]preprocessed_input_data!$H18</f>
        <v>N₂O</v>
      </c>
      <c r="G120" s="5" t="str">
        <f>[2]preprocessed_input_data!$I18</f>
        <v>kt CO2 equivalent</v>
      </c>
      <c r="H120" s="5">
        <f>[2]preprocessed_input_data!$P18</f>
        <v>4386.9655169999996</v>
      </c>
      <c r="I120" s="5">
        <f>[2]preprocessed_input_data!$R18+1E-139</f>
        <v>1665.1574989999999</v>
      </c>
      <c r="J120" s="5">
        <f t="shared" si="7"/>
        <v>4386.9655169999996</v>
      </c>
      <c r="K120" s="5">
        <f t="shared" si="8"/>
        <v>-2721.8080179999997</v>
      </c>
      <c r="L120" s="10">
        <f t="shared" si="9"/>
        <v>-0.62043068436546367</v>
      </c>
      <c r="M120" s="10">
        <f t="shared" si="10"/>
        <v>2.0113178304123728E-4</v>
      </c>
      <c r="N120" s="10">
        <f t="shared" si="11"/>
        <v>5.2391772963558225E-4</v>
      </c>
      <c r="O120" s="10">
        <f t="shared" si="13"/>
        <v>0.97947631900289789</v>
      </c>
      <c r="P120" s="1" t="str">
        <f t="shared" si="14"/>
        <v>0</v>
      </c>
    </row>
    <row r="121" spans="1:16" x14ac:dyDescent="0.15">
      <c r="A121" s="9" t="s">
        <v>111</v>
      </c>
      <c r="B121" s="5" t="str">
        <f>[2]preprocessed_input_data!$C334</f>
        <v>1.B.1.b 1.B.1.b. Fuel transformation: no classification (CO₂)</v>
      </c>
      <c r="C121" s="5" t="str">
        <f>[2]preprocessed_input_data!$D334</f>
        <v>1.B.1.b</v>
      </c>
      <c r="D121" s="5" t="str">
        <f>[2]preprocessed_input_data!$E334</f>
        <v>1.B.1.b. Fuel transformation</v>
      </c>
      <c r="E121" s="5" t="str">
        <f>[2]preprocessed_input_data!$F334</f>
        <v>no classification</v>
      </c>
      <c r="F121" s="5" t="str">
        <f>[2]preprocessed_input_data!$H334</f>
        <v>CO₂</v>
      </c>
      <c r="G121" s="5" t="str">
        <f>[2]preprocessed_input_data!$I334</f>
        <v>kt CO2 equivalent</v>
      </c>
      <c r="H121" s="5">
        <f>[2]preprocessed_input_data!$P334</f>
        <v>6133.7941449999998</v>
      </c>
      <c r="I121" s="5">
        <f>[2]preprocessed_input_data!$R334+1E-139</f>
        <v>2800.5672330000002</v>
      </c>
      <c r="J121" s="5">
        <f t="shared" si="7"/>
        <v>6133.7941449999998</v>
      </c>
      <c r="K121" s="5">
        <f t="shared" si="8"/>
        <v>-3333.2269119999996</v>
      </c>
      <c r="L121" s="10">
        <f t="shared" si="9"/>
        <v>-0.54342008114457185</v>
      </c>
      <c r="M121" s="10">
        <f t="shared" si="10"/>
        <v>1.9486169619755412E-4</v>
      </c>
      <c r="N121" s="10">
        <f t="shared" si="11"/>
        <v>5.0758510624762719E-4</v>
      </c>
      <c r="O121" s="10">
        <f t="shared" si="13"/>
        <v>0.97998390410914549</v>
      </c>
      <c r="P121" s="1" t="str">
        <f t="shared" si="14"/>
        <v>0</v>
      </c>
    </row>
    <row r="122" spans="1:16" x14ac:dyDescent="0.15">
      <c r="A122" s="9" t="s">
        <v>111</v>
      </c>
      <c r="B122" s="5" t="str">
        <f>[2]preprocessed_input_data!$C507</f>
        <v>4(II).D 4(II).D. Drainage &amp; rewetting and other management of soils (CO₂, N₂O, CH₄): Emissions and removals from drainage and rewetting and other management of organic and mineral soils (CO₂)</v>
      </c>
      <c r="C122" s="5" t="str">
        <f>[2]preprocessed_input_data!$D507</f>
        <v>4(II).D</v>
      </c>
      <c r="D122" s="5" t="str">
        <f>[2]preprocessed_input_data!$E507</f>
        <v>4(II).D. Drainage &amp; rewetting and other management of soils (CO₂, N₂O, CH₄)</v>
      </c>
      <c r="E122" s="5" t="str">
        <f>[2]preprocessed_input_data!$F507</f>
        <v>Emissions and removals from drainage and rewetting and other management of organic and mineral soils</v>
      </c>
      <c r="F122" s="5" t="str">
        <f>[2]preprocessed_input_data!$H507</f>
        <v>CO₂</v>
      </c>
      <c r="G122" s="5" t="str">
        <f>[2]preprocessed_input_data!$I507</f>
        <v>kt CO2 equivalent</v>
      </c>
      <c r="H122" s="5">
        <f>[2]preprocessed_input_data!$P507</f>
        <v>1928.1185069999999</v>
      </c>
      <c r="I122" s="5">
        <f>[2]preprocessed_input_data!$R507+1E-139</f>
        <v>2274.1210809999998</v>
      </c>
      <c r="J122" s="5">
        <f t="shared" si="7"/>
        <v>1928.1185069999999</v>
      </c>
      <c r="K122" s="5">
        <f t="shared" si="8"/>
        <v>346.00257399999987</v>
      </c>
      <c r="L122" s="10">
        <f t="shared" si="9"/>
        <v>0.1794508857955793</v>
      </c>
      <c r="M122" s="10">
        <f t="shared" si="10"/>
        <v>1.9355690415762423E-4</v>
      </c>
      <c r="N122" s="10">
        <f t="shared" si="11"/>
        <v>5.0418632126759998E-4</v>
      </c>
      <c r="O122" s="10">
        <f t="shared" si="13"/>
        <v>0.98048809043041307</v>
      </c>
      <c r="P122" s="1" t="str">
        <f t="shared" si="14"/>
        <v>0</v>
      </c>
    </row>
    <row r="123" spans="1:16" x14ac:dyDescent="0.15">
      <c r="A123" s="9" t="s">
        <v>111</v>
      </c>
      <c r="B123" s="5" t="str">
        <f>[2]preprocessed_input_data!$C378</f>
        <v>2.B.9 2.B.9. Fluorochemical production: no classification (SF₆)</v>
      </c>
      <c r="C123" s="5" t="str">
        <f>[2]preprocessed_input_data!$D378</f>
        <v>2.B.9</v>
      </c>
      <c r="D123" s="5" t="str">
        <f>[2]preprocessed_input_data!$E378</f>
        <v>2.B.9. Fluorochemical production</v>
      </c>
      <c r="E123" s="5" t="str">
        <f>[2]preprocessed_input_data!$F378</f>
        <v>no classification</v>
      </c>
      <c r="F123" s="5" t="str">
        <f>[2]preprocessed_input_data!$H378</f>
        <v>SF₆</v>
      </c>
      <c r="G123" s="5" t="str">
        <f>[2]preprocessed_input_data!$I378</f>
        <v>kt CO2 equivalent</v>
      </c>
      <c r="H123" s="5">
        <f>[2]preprocessed_input_data!$P378</f>
        <v>1784.7075</v>
      </c>
      <c r="I123" s="5">
        <f>[2]preprocessed_input_data!$R378+1E-139</f>
        <v>70.310565999999994</v>
      </c>
      <c r="J123" s="5">
        <f t="shared" si="7"/>
        <v>1784.7075</v>
      </c>
      <c r="K123" s="5">
        <f t="shared" si="8"/>
        <v>-1714.3969339999999</v>
      </c>
      <c r="L123" s="10">
        <f t="shared" si="9"/>
        <v>-0.96060387150275317</v>
      </c>
      <c r="M123" s="10">
        <f t="shared" si="10"/>
        <v>1.928160530774852E-4</v>
      </c>
      <c r="N123" s="10">
        <f t="shared" si="11"/>
        <v>5.0225651678799204E-4</v>
      </c>
      <c r="O123" s="10">
        <f t="shared" si="13"/>
        <v>0.98099034694720111</v>
      </c>
      <c r="P123" s="1" t="str">
        <f t="shared" si="14"/>
        <v>0</v>
      </c>
    </row>
    <row r="124" spans="1:16" x14ac:dyDescent="0.15">
      <c r="A124" s="9" t="s">
        <v>111</v>
      </c>
      <c r="B124" s="5" t="str">
        <f>[2]preprocessed_input_data!$C289</f>
        <v>1.A.4.c 1.A.4.c. Agriculture/forestry/fishing: Liquid Fuels (N₂O)</v>
      </c>
      <c r="C124" s="5" t="str">
        <f>[2]preprocessed_input_data!$D289</f>
        <v>1.A.4.c</v>
      </c>
      <c r="D124" s="5" t="str">
        <f>[2]preprocessed_input_data!$E289</f>
        <v>1.A.4.c. Agriculture/forestry/fishing</v>
      </c>
      <c r="E124" s="5" t="str">
        <f>[2]preprocessed_input_data!$F289</f>
        <v>Liquid Fuels</v>
      </c>
      <c r="F124" s="5" t="str">
        <f>[2]preprocessed_input_data!$H289</f>
        <v>N₂O</v>
      </c>
      <c r="G124" s="5" t="str">
        <f>[2]preprocessed_input_data!$I289</f>
        <v>kt CO2 equivalent</v>
      </c>
      <c r="H124" s="5">
        <f>[2]preprocessed_input_data!$P289</f>
        <v>2947.1299180000001</v>
      </c>
      <c r="I124" s="5">
        <f>[2]preprocessed_input_data!$R289+1E-139</f>
        <v>2890.5492760000002</v>
      </c>
      <c r="J124" s="5">
        <f t="shared" si="7"/>
        <v>2947.1299180000001</v>
      </c>
      <c r="K124" s="5">
        <f t="shared" si="8"/>
        <v>-56.580641999999898</v>
      </c>
      <c r="L124" s="10">
        <f t="shared" si="9"/>
        <v>-1.919855709598205E-2</v>
      </c>
      <c r="M124" s="10">
        <f t="shared" si="10"/>
        <v>1.888208743740974E-4</v>
      </c>
      <c r="N124" s="10">
        <f t="shared" si="11"/>
        <v>4.9184968339688036E-4</v>
      </c>
      <c r="O124" s="10">
        <f t="shared" si="13"/>
        <v>0.98148219663059799</v>
      </c>
      <c r="P124" s="1" t="str">
        <f t="shared" si="14"/>
        <v>0</v>
      </c>
    </row>
    <row r="125" spans="1:16" x14ac:dyDescent="0.15">
      <c r="A125" s="9" t="s">
        <v>111</v>
      </c>
      <c r="B125" s="5" t="str">
        <f>[2]preprocessed_input_data!$C262</f>
        <v>1.A.4.a 1.A.4.a. Commercial/institutional: Solid Fuels (CH₄)</v>
      </c>
      <c r="C125" s="5" t="str">
        <f>[2]preprocessed_input_data!$D262</f>
        <v>1.A.4.a</v>
      </c>
      <c r="D125" s="5" t="str">
        <f>[2]preprocessed_input_data!$E262</f>
        <v>1.A.4.a. Commercial/institutional</v>
      </c>
      <c r="E125" s="5" t="str">
        <f>[2]preprocessed_input_data!$F262</f>
        <v>Solid Fuels</v>
      </c>
      <c r="F125" s="5" t="str">
        <f>[2]preprocessed_input_data!$H262</f>
        <v>CH₄</v>
      </c>
      <c r="G125" s="5" t="str">
        <f>[2]preprocessed_input_data!$I262</f>
        <v>kt CO2 equivalent</v>
      </c>
      <c r="H125" s="5">
        <f>[2]preprocessed_input_data!$P262</f>
        <v>1641.1389059999999</v>
      </c>
      <c r="I125" s="5">
        <f>[2]preprocessed_input_data!$R262+1E-139</f>
        <v>7.2387699999999997</v>
      </c>
      <c r="J125" s="5">
        <f t="shared" si="7"/>
        <v>1641.1389059999999</v>
      </c>
      <c r="K125" s="5">
        <f t="shared" si="8"/>
        <v>-1633.900136</v>
      </c>
      <c r="L125" s="10">
        <f t="shared" si="9"/>
        <v>-0.99558917896983923</v>
      </c>
      <c r="M125" s="10">
        <f t="shared" si="10"/>
        <v>1.878019258316174E-4</v>
      </c>
      <c r="N125" s="10">
        <f t="shared" si="11"/>
        <v>4.8919547728922528E-4</v>
      </c>
      <c r="O125" s="10">
        <f t="shared" si="13"/>
        <v>0.9819713921078872</v>
      </c>
      <c r="P125" s="1" t="str">
        <f t="shared" si="14"/>
        <v>0</v>
      </c>
    </row>
    <row r="126" spans="1:16" x14ac:dyDescent="0.15">
      <c r="A126" s="9" t="s">
        <v>111</v>
      </c>
      <c r="B126" s="5" t="str">
        <f>[2]preprocessed_input_data!$C553</f>
        <v>5.A.1 5.A.1. Managed waste disposal sites: no classification (CH₄)</v>
      </c>
      <c r="C126" s="5" t="str">
        <f>[2]preprocessed_input_data!$D553</f>
        <v>5.A.1</v>
      </c>
      <c r="D126" s="5" t="str">
        <f>[2]preprocessed_input_data!$E553</f>
        <v>5.A.1. Managed waste disposal sites</v>
      </c>
      <c r="E126" s="5" t="str">
        <f>[2]preprocessed_input_data!$F553</f>
        <v>no classification</v>
      </c>
      <c r="F126" s="5" t="str">
        <f>[2]preprocessed_input_data!$H553</f>
        <v>CH₄</v>
      </c>
      <c r="G126" s="5" t="str">
        <f>[2]preprocessed_input_data!$I553</f>
        <v>kt CO2 equivalent</v>
      </c>
      <c r="H126" s="5">
        <f>[2]preprocessed_input_data!$P553</f>
        <v>102024.881094</v>
      </c>
      <c r="I126" s="5">
        <f>[2]preprocessed_input_data!$R553+1E-139</f>
        <v>65326.770930999999</v>
      </c>
      <c r="J126" s="5">
        <f t="shared" si="7"/>
        <v>102024.881094</v>
      </c>
      <c r="K126" s="5">
        <f t="shared" si="8"/>
        <v>-36698.110162999998</v>
      </c>
      <c r="L126" s="10">
        <f t="shared" si="9"/>
        <v>-0.35969765188148978</v>
      </c>
      <c r="M126" s="10">
        <f t="shared" si="10"/>
        <v>1.8563559230448816E-4</v>
      </c>
      <c r="N126" s="10">
        <f t="shared" si="11"/>
        <v>4.8355250766003304E-4</v>
      </c>
      <c r="O126" s="10">
        <f t="shared" si="13"/>
        <v>0.98245494461554728</v>
      </c>
      <c r="P126" s="1" t="str">
        <f t="shared" si="14"/>
        <v>0</v>
      </c>
    </row>
    <row r="127" spans="1:16" x14ac:dyDescent="0.15">
      <c r="A127" s="9" t="s">
        <v>111</v>
      </c>
      <c r="B127" s="5" t="str">
        <f>[2]preprocessed_input_data!$C372</f>
        <v>2.B.5 2.B.5. Carbide production: no classification (CO₂)</v>
      </c>
      <c r="C127" s="5" t="str">
        <f>[2]preprocessed_input_data!$D372</f>
        <v>2.B.5</v>
      </c>
      <c r="D127" s="5" t="str">
        <f>[2]preprocessed_input_data!$E372</f>
        <v>2.B.5. Carbide production</v>
      </c>
      <c r="E127" s="5" t="str">
        <f>[2]preprocessed_input_data!$F372</f>
        <v>no classification</v>
      </c>
      <c r="F127" s="5" t="str">
        <f>[2]preprocessed_input_data!$H372</f>
        <v>CO₂</v>
      </c>
      <c r="G127" s="5" t="str">
        <f>[2]preprocessed_input_data!$I372</f>
        <v>kt CO2 equivalent</v>
      </c>
      <c r="H127" s="5">
        <f>[2]preprocessed_input_data!$P372</f>
        <v>1798.9278099999999</v>
      </c>
      <c r="I127" s="5">
        <f>[2]preprocessed_input_data!$R372+1E-139</f>
        <v>135.78626700000001</v>
      </c>
      <c r="J127" s="5">
        <f t="shared" si="7"/>
        <v>1798.9278099999999</v>
      </c>
      <c r="K127" s="5">
        <f t="shared" si="8"/>
        <v>-1663.141543</v>
      </c>
      <c r="L127" s="10">
        <f t="shared" si="9"/>
        <v>-0.92451822344110635</v>
      </c>
      <c r="M127" s="10">
        <f t="shared" si="10"/>
        <v>1.8248456639102085E-4</v>
      </c>
      <c r="N127" s="10">
        <f t="shared" si="11"/>
        <v>4.7534456400416536E-4</v>
      </c>
      <c r="O127" s="10">
        <f t="shared" si="13"/>
        <v>0.9829302891795515</v>
      </c>
      <c r="P127" s="1" t="str">
        <f t="shared" si="14"/>
        <v>0</v>
      </c>
    </row>
    <row r="128" spans="1:16" x14ac:dyDescent="0.15">
      <c r="A128" s="9" t="s">
        <v>111</v>
      </c>
      <c r="B128" s="5" t="str">
        <f>[2]preprocessed_input_data!$C354</f>
        <v>2.A.4 2.A.4. Other process uses of carbonates: no classification (CO₂)</v>
      </c>
      <c r="C128" s="5" t="str">
        <f>[2]preprocessed_input_data!$D354</f>
        <v>2.A.4</v>
      </c>
      <c r="D128" s="5" t="str">
        <f>[2]preprocessed_input_data!$E354</f>
        <v>2.A.4. Other process uses of carbonates</v>
      </c>
      <c r="E128" s="5" t="str">
        <f>[2]preprocessed_input_data!$F354</f>
        <v>no classification</v>
      </c>
      <c r="F128" s="5" t="str">
        <f>[2]preprocessed_input_data!$H354</f>
        <v>CO₂</v>
      </c>
      <c r="G128" s="5" t="str">
        <f>[2]preprocessed_input_data!$I354</f>
        <v>kt CO2 equivalent</v>
      </c>
      <c r="H128" s="5">
        <f>[2]preprocessed_input_data!$P354</f>
        <v>11068.341995000001</v>
      </c>
      <c r="I128" s="5">
        <f>[2]preprocessed_input_data!$R354+1E-139</f>
        <v>7876.5960960000002</v>
      </c>
      <c r="J128" s="5">
        <f t="shared" si="7"/>
        <v>11068.341995000001</v>
      </c>
      <c r="K128" s="5">
        <f t="shared" si="8"/>
        <v>-3191.7458990000005</v>
      </c>
      <c r="L128" s="10">
        <f t="shared" si="9"/>
        <v>-0.2883671195235778</v>
      </c>
      <c r="M128" s="10">
        <f t="shared" si="10"/>
        <v>1.6447700023272392E-4</v>
      </c>
      <c r="N128" s="10">
        <f t="shared" si="11"/>
        <v>4.2843759069909027E-4</v>
      </c>
      <c r="O128" s="10">
        <f t="shared" si="13"/>
        <v>0.9833587267702506</v>
      </c>
      <c r="P128" s="1" t="str">
        <f t="shared" si="14"/>
        <v>0</v>
      </c>
    </row>
    <row r="129" spans="1:16" x14ac:dyDescent="0.15">
      <c r="A129" s="9" t="s">
        <v>111</v>
      </c>
      <c r="B129" s="5" t="str">
        <f>[2]preprocessed_input_data!$C504</f>
        <v>4(II).C 4(II).C. Drainage &amp; rewetting and other management of soils (CO₂, N₂O, CH₄): Emissions and removals from drainage and rewetting and other management of organic and mineral soils (CO₂)</v>
      </c>
      <c r="C129" s="5" t="str">
        <f>[2]preprocessed_input_data!$D504</f>
        <v>4(II).C</v>
      </c>
      <c r="D129" s="5" t="str">
        <f>[2]preprocessed_input_data!$E504</f>
        <v>4(II).C. Drainage &amp; rewetting and other management of soils (CO₂, N₂O, CH₄)</v>
      </c>
      <c r="E129" s="5" t="str">
        <f>[2]preprocessed_input_data!$F504</f>
        <v>Emissions and removals from drainage and rewetting and other management of organic and mineral soils</v>
      </c>
      <c r="F129" s="5" t="str">
        <f>[2]preprocessed_input_data!$H504</f>
        <v>CO₂</v>
      </c>
      <c r="G129" s="5" t="str">
        <f>[2]preprocessed_input_data!$I504</f>
        <v>kt CO2 equivalent</v>
      </c>
      <c r="H129" s="5">
        <f>[2]preprocessed_input_data!$P504</f>
        <v>2942.4079980000001</v>
      </c>
      <c r="I129" s="5">
        <f>[2]preprocessed_input_data!$R504+1E-139</f>
        <v>2750.1142770000001</v>
      </c>
      <c r="J129" s="5">
        <f t="shared" si="7"/>
        <v>2942.4079980000001</v>
      </c>
      <c r="K129" s="5">
        <f t="shared" si="8"/>
        <v>-192.29372100000001</v>
      </c>
      <c r="L129" s="10">
        <f t="shared" si="9"/>
        <v>-6.535250078531088E-2</v>
      </c>
      <c r="M129" s="10">
        <f t="shared" si="10"/>
        <v>1.6369076417218218E-4</v>
      </c>
      <c r="N129" s="10">
        <f t="shared" si="11"/>
        <v>4.2638956524250596E-4</v>
      </c>
      <c r="O129" s="10">
        <f t="shared" si="13"/>
        <v>0.98378511633549315</v>
      </c>
      <c r="P129" s="1" t="str">
        <f t="shared" si="14"/>
        <v>0</v>
      </c>
    </row>
    <row r="130" spans="1:16" x14ac:dyDescent="0.15">
      <c r="A130" s="9" t="s">
        <v>111</v>
      </c>
      <c r="B130" s="5" t="str">
        <f>[2]preprocessed_input_data!$C498</f>
        <v>4(II).A 4(II).A. Drainage &amp; rewetting and other management of soils (CO₂, N₂O, CH₄): Emissions and removals from drainage and rewetting and other management of organic and mineral soils (CO₂)</v>
      </c>
      <c r="C130" s="5" t="str">
        <f>[2]preprocessed_input_data!$D498</f>
        <v>4(II).A</v>
      </c>
      <c r="D130" s="5" t="str">
        <f>[2]preprocessed_input_data!$E498</f>
        <v>4(II).A. Drainage &amp; rewetting and other management of soils (CO₂, N₂O, CH₄)</v>
      </c>
      <c r="E130" s="5" t="str">
        <f>[2]preprocessed_input_data!$F498</f>
        <v>Emissions and removals from drainage and rewetting and other management of organic and mineral soils</v>
      </c>
      <c r="F130" s="5" t="str">
        <f>[2]preprocessed_input_data!$H498</f>
        <v>CO₂</v>
      </c>
      <c r="G130" s="5" t="str">
        <f>[2]preprocessed_input_data!$I498</f>
        <v>kt CO2 equivalent</v>
      </c>
      <c r="H130" s="5">
        <f>[2]preprocessed_input_data!$P498</f>
        <v>1515.4482680000001</v>
      </c>
      <c r="I130" s="5">
        <f>[2]preprocessed_input_data!$R498+1E-139</f>
        <v>1808.1058820000001</v>
      </c>
      <c r="J130" s="5">
        <f t="shared" si="7"/>
        <v>1515.4482680000001</v>
      </c>
      <c r="K130" s="5">
        <f t="shared" si="8"/>
        <v>292.65761399999997</v>
      </c>
      <c r="L130" s="10">
        <f t="shared" si="9"/>
        <v>0.19311620210317859</v>
      </c>
      <c r="M130" s="10">
        <f t="shared" si="10"/>
        <v>1.5591644339536746E-4</v>
      </c>
      <c r="N130" s="10">
        <f t="shared" si="11"/>
        <v>4.0613864105111443E-4</v>
      </c>
      <c r="O130" s="10">
        <f t="shared" si="13"/>
        <v>0.98419125497654425</v>
      </c>
      <c r="P130" s="1" t="str">
        <f t="shared" si="14"/>
        <v>0</v>
      </c>
    </row>
    <row r="131" spans="1:16" x14ac:dyDescent="0.15">
      <c r="A131" s="9" t="s">
        <v>111</v>
      </c>
      <c r="B131" s="5" t="str">
        <f>[2]preprocessed_input_data!$C42</f>
        <v>1.A.1.c 1.A.1.c. Manufacture of solid fuels and other energy industries: Liquid Fuels (CO₂)</v>
      </c>
      <c r="C131" s="5" t="str">
        <f>[2]preprocessed_input_data!$D42</f>
        <v>1.A.1.c</v>
      </c>
      <c r="D131" s="5" t="str">
        <f>[2]preprocessed_input_data!$E42</f>
        <v>1.A.1.c. Manufacture of solid fuels and other energy industries</v>
      </c>
      <c r="E131" s="5" t="str">
        <f>[2]preprocessed_input_data!$F42</f>
        <v>Liquid Fuels</v>
      </c>
      <c r="F131" s="5" t="str">
        <f>[2]preprocessed_input_data!$H42</f>
        <v>CO₂</v>
      </c>
      <c r="G131" s="5" t="str">
        <f>[2]preprocessed_input_data!$I42</f>
        <v>kt CO2 equivalent</v>
      </c>
      <c r="H131" s="5">
        <f>[2]preprocessed_input_data!$P42</f>
        <v>3139.7729629999999</v>
      </c>
      <c r="I131" s="5">
        <f>[2]preprocessed_input_data!$R42+1E-139</f>
        <v>1131.3297359999999</v>
      </c>
      <c r="J131" s="5">
        <f t="shared" si="7"/>
        <v>3139.7729629999999</v>
      </c>
      <c r="K131" s="5">
        <f t="shared" si="8"/>
        <v>-2008.443227</v>
      </c>
      <c r="L131" s="10">
        <f t="shared" si="9"/>
        <v>-0.63967785271995159</v>
      </c>
      <c r="M131" s="10">
        <f t="shared" si="10"/>
        <v>1.5499911824201509E-4</v>
      </c>
      <c r="N131" s="10">
        <f t="shared" si="11"/>
        <v>4.0374914842883976E-4</v>
      </c>
      <c r="O131" s="10">
        <f t="shared" si="13"/>
        <v>0.98459500412497314</v>
      </c>
      <c r="P131" s="1" t="str">
        <f t="shared" si="14"/>
        <v>0</v>
      </c>
    </row>
    <row r="132" spans="1:16" x14ac:dyDescent="0.15">
      <c r="A132" s="9" t="s">
        <v>111</v>
      </c>
      <c r="B132" s="5" t="str">
        <f>[2]preprocessed_input_data!$C352</f>
        <v>2.A.2 2.A.2. Lime production: no classification (CO₂)</v>
      </c>
      <c r="C132" s="5" t="str">
        <f>[2]preprocessed_input_data!$D352</f>
        <v>2.A.2</v>
      </c>
      <c r="D132" s="5" t="str">
        <f>[2]preprocessed_input_data!$E352</f>
        <v>2.A.2. Lime production</v>
      </c>
      <c r="E132" s="5" t="str">
        <f>[2]preprocessed_input_data!$F352</f>
        <v>no classification</v>
      </c>
      <c r="F132" s="5" t="str">
        <f>[2]preprocessed_input_data!$H352</f>
        <v>CO₂</v>
      </c>
      <c r="G132" s="5" t="str">
        <f>[2]preprocessed_input_data!$I352</f>
        <v>kt CO2 equivalent</v>
      </c>
      <c r="H132" s="5">
        <f>[2]preprocessed_input_data!$P352</f>
        <v>23924.125035000001</v>
      </c>
      <c r="I132" s="5">
        <f>[2]preprocessed_input_data!$R352+1E-139</f>
        <v>14275.046414</v>
      </c>
      <c r="J132" s="5">
        <f t="shared" ref="J132:J195" si="15">ABS(H132)+1E-139</f>
        <v>23924.125035000001</v>
      </c>
      <c r="K132" s="5">
        <f t="shared" ref="K132:K195" si="16">I132-H132</f>
        <v>-9649.0786210000006</v>
      </c>
      <c r="L132" s="10">
        <f t="shared" ref="L132:L195" si="17">IF(H132= 0,0,K132/H132)</f>
        <v>-0.40332002139613465</v>
      </c>
      <c r="M132" s="10">
        <f t="shared" ref="M132:M195" si="18">IFERROR((J132/$J$577)*ABS(((I132-H132)/J132) - (($I$577-$H$577)/ABS($H$577))),"")</f>
        <v>1.4726518431777238E-4</v>
      </c>
      <c r="N132" s="10">
        <f t="shared" ref="N132:N195" si="19">M132/$M$577</f>
        <v>3.8360342585097102E-4</v>
      </c>
      <c r="O132" s="10">
        <f t="shared" si="13"/>
        <v>0.98497860755082411</v>
      </c>
      <c r="P132" s="1" t="str">
        <f t="shared" si="14"/>
        <v>0</v>
      </c>
    </row>
    <row r="133" spans="1:16" x14ac:dyDescent="0.15">
      <c r="A133" s="9" t="s">
        <v>111</v>
      </c>
      <c r="B133" s="5" t="str">
        <f>[2]preprocessed_input_data!$C343</f>
        <v>1.B.2.b 1.B.2.b. Natural gas: no classification (CO₂)</v>
      </c>
      <c r="C133" s="5" t="str">
        <f>[2]preprocessed_input_data!$D343</f>
        <v>1.B.2.b</v>
      </c>
      <c r="D133" s="5" t="str">
        <f>[2]preprocessed_input_data!$E343</f>
        <v>1.B.2.b. Natural gas</v>
      </c>
      <c r="E133" s="5" t="str">
        <f>[2]preprocessed_input_data!$F343</f>
        <v>no classification</v>
      </c>
      <c r="F133" s="5" t="str">
        <f>[2]preprocessed_input_data!$H343</f>
        <v>CO₂</v>
      </c>
      <c r="G133" s="5" t="str">
        <f>[2]preprocessed_input_data!$I343</f>
        <v>kt CO2 equivalent</v>
      </c>
      <c r="H133" s="5">
        <f>[2]preprocessed_input_data!$P343</f>
        <v>2385.4393960000002</v>
      </c>
      <c r="I133" s="5">
        <f>[2]preprocessed_input_data!$R343+1E-139</f>
        <v>747.68563800000004</v>
      </c>
      <c r="J133" s="5">
        <f t="shared" si="15"/>
        <v>2385.4393960000002</v>
      </c>
      <c r="K133" s="5">
        <f t="shared" si="16"/>
        <v>-1637.7537580000003</v>
      </c>
      <c r="L133" s="10">
        <f t="shared" si="17"/>
        <v>-0.68656271911424416</v>
      </c>
      <c r="M133" s="10">
        <f t="shared" si="18"/>
        <v>1.3820715088417801E-4</v>
      </c>
      <c r="N133" s="10">
        <f t="shared" si="19"/>
        <v>3.6000862526930968E-4</v>
      </c>
      <c r="O133" s="10">
        <f t="shared" ref="O133:O196" si="20">O132+N133</f>
        <v>0.98533861617609342</v>
      </c>
      <c r="P133" s="1" t="str">
        <f t="shared" si="14"/>
        <v>0</v>
      </c>
    </row>
    <row r="134" spans="1:16" x14ac:dyDescent="0.15">
      <c r="A134" s="9" t="s">
        <v>111</v>
      </c>
      <c r="B134" s="5" t="str">
        <f>[2]preprocessed_input_data!$C541</f>
        <v>4.E.1 4.E.1. Settlements remaining settlements: no classification (CO₂)</v>
      </c>
      <c r="C134" s="5" t="str">
        <f>[2]preprocessed_input_data!$D541</f>
        <v>4.E.1</v>
      </c>
      <c r="D134" s="5" t="str">
        <f>[2]preprocessed_input_data!$E541</f>
        <v>4.E.1. Settlements remaining settlements</v>
      </c>
      <c r="E134" s="5" t="str">
        <f>[2]preprocessed_input_data!$F541</f>
        <v>no classification</v>
      </c>
      <c r="F134" s="5" t="str">
        <f>[2]preprocessed_input_data!$H541</f>
        <v>CO₂</v>
      </c>
      <c r="G134" s="5" t="str">
        <f>[2]preprocessed_input_data!$I541</f>
        <v>kt CO2 equivalent</v>
      </c>
      <c r="H134" s="5">
        <f>[2]preprocessed_input_data!$P541</f>
        <v>1106.6055100000001</v>
      </c>
      <c r="I134" s="5">
        <f>[2]preprocessed_input_data!$R541+1E-139</f>
        <v>1376.6690840000001</v>
      </c>
      <c r="J134" s="5">
        <f t="shared" si="15"/>
        <v>1106.6055100000001</v>
      </c>
      <c r="K134" s="5">
        <f t="shared" si="16"/>
        <v>270.06357400000002</v>
      </c>
      <c r="L134" s="10">
        <f t="shared" si="17"/>
        <v>0.24404683652804149</v>
      </c>
      <c r="M134" s="10">
        <f t="shared" si="18"/>
        <v>1.2415651090651999E-4</v>
      </c>
      <c r="N134" s="10">
        <f t="shared" si="19"/>
        <v>3.2340884334666715E-4</v>
      </c>
      <c r="O134" s="10">
        <f t="shared" si="20"/>
        <v>0.98566202501944011</v>
      </c>
      <c r="P134" s="1" t="str">
        <f t="shared" si="14"/>
        <v>0</v>
      </c>
    </row>
    <row r="135" spans="1:16" x14ac:dyDescent="0.15">
      <c r="A135" s="9" t="s">
        <v>111</v>
      </c>
      <c r="B135" s="5" t="str">
        <f>[2]preprocessed_input_data!$C96</f>
        <v>1.A.2.c 1.A.2.c. Chemicals: Other Fuels (CO₂)</v>
      </c>
      <c r="C135" s="5" t="str">
        <f>[2]preprocessed_input_data!$D96</f>
        <v>1.A.2.c</v>
      </c>
      <c r="D135" s="5" t="str">
        <f>[2]preprocessed_input_data!$E96</f>
        <v>1.A.2.c. Chemicals</v>
      </c>
      <c r="E135" s="5" t="str">
        <f>[2]preprocessed_input_data!$F96</f>
        <v>Other Fuels</v>
      </c>
      <c r="F135" s="5" t="str">
        <f>[2]preprocessed_input_data!$H96</f>
        <v>CO₂</v>
      </c>
      <c r="G135" s="5" t="str">
        <f>[2]preprocessed_input_data!$I96</f>
        <v>kt CO2 equivalent</v>
      </c>
      <c r="H135" s="5">
        <f>[2]preprocessed_input_data!$P96</f>
        <v>3026.7585960000001</v>
      </c>
      <c r="I135" s="5">
        <f>[2]preprocessed_input_data!$R96+1E-139</f>
        <v>1254.1818920000001</v>
      </c>
      <c r="J135" s="5">
        <f t="shared" si="15"/>
        <v>3026.7585960000001</v>
      </c>
      <c r="K135" s="5">
        <f t="shared" si="16"/>
        <v>-1772.5767040000001</v>
      </c>
      <c r="L135" s="10">
        <f t="shared" si="17"/>
        <v>-0.58563530845920164</v>
      </c>
      <c r="M135" s="10">
        <f t="shared" si="18"/>
        <v>1.1951553254757568E-4</v>
      </c>
      <c r="N135" s="10">
        <f t="shared" si="19"/>
        <v>3.11319799992403E-4</v>
      </c>
      <c r="O135" s="10">
        <f t="shared" si="20"/>
        <v>0.98597334481943255</v>
      </c>
      <c r="P135" s="1" t="str">
        <f t="shared" si="14"/>
        <v>0</v>
      </c>
    </row>
    <row r="136" spans="1:16" x14ac:dyDescent="0.15">
      <c r="A136" s="9" t="s">
        <v>111</v>
      </c>
      <c r="B136" s="5" t="str">
        <f>[2]preprocessed_input_data!$C528</f>
        <v>4.C.1 4.C.1. Grassland remaining grassland: no classification (CH₄)</v>
      </c>
      <c r="C136" s="5" t="str">
        <f>[2]preprocessed_input_data!$D528</f>
        <v>4.C.1</v>
      </c>
      <c r="D136" s="5" t="str">
        <f>[2]preprocessed_input_data!$E528</f>
        <v>4.C.1. Grassland remaining grassland</v>
      </c>
      <c r="E136" s="5" t="str">
        <f>[2]preprocessed_input_data!$F528</f>
        <v>no classification</v>
      </c>
      <c r="F136" s="5" t="str">
        <f>[2]preprocessed_input_data!$H528</f>
        <v>CH₄</v>
      </c>
      <c r="G136" s="5" t="str">
        <f>[2]preprocessed_input_data!$I528</f>
        <v>kt CO2 equivalent</v>
      </c>
      <c r="H136" s="5">
        <f>[2]preprocessed_input_data!$P528</f>
        <v>4680.6153750000003</v>
      </c>
      <c r="I136" s="5">
        <f>[2]preprocessed_input_data!$R528+1E-139</f>
        <v>3590.6712170000001</v>
      </c>
      <c r="J136" s="5">
        <f t="shared" si="15"/>
        <v>4680.6153750000003</v>
      </c>
      <c r="K136" s="5">
        <f t="shared" si="16"/>
        <v>-1089.9441580000002</v>
      </c>
      <c r="L136" s="10">
        <f t="shared" si="17"/>
        <v>-0.2328634315525232</v>
      </c>
      <c r="M136" s="10">
        <f t="shared" si="18"/>
        <v>1.1704950652155577E-4</v>
      </c>
      <c r="N136" s="10">
        <f t="shared" si="19"/>
        <v>3.0489617694666232E-4</v>
      </c>
      <c r="O136" s="10">
        <f t="shared" si="20"/>
        <v>0.98627824099637917</v>
      </c>
      <c r="P136" s="1" t="str">
        <f t="shared" si="14"/>
        <v>0</v>
      </c>
    </row>
    <row r="137" spans="1:16" x14ac:dyDescent="0.15">
      <c r="A137" s="9" t="s">
        <v>111</v>
      </c>
      <c r="B137" s="5" t="str">
        <f>[2]preprocessed_input_data!$C568</f>
        <v>5.D.2 5.D.2. Industrial wastewater: no classification (CH₄)</v>
      </c>
      <c r="C137" s="5" t="str">
        <f>[2]preprocessed_input_data!$D568</f>
        <v>5.D.2</v>
      </c>
      <c r="D137" s="5" t="str">
        <f>[2]preprocessed_input_data!$E568</f>
        <v>5.D.2. Industrial wastewater</v>
      </c>
      <c r="E137" s="5" t="str">
        <f>[2]preprocessed_input_data!$F568</f>
        <v>no classification</v>
      </c>
      <c r="F137" s="5" t="str">
        <f>[2]preprocessed_input_data!$H568</f>
        <v>CH₄</v>
      </c>
      <c r="G137" s="5" t="str">
        <f>[2]preprocessed_input_data!$I568</f>
        <v>kt CO2 equivalent</v>
      </c>
      <c r="H137" s="5">
        <f>[2]preprocessed_input_data!$P568</f>
        <v>9600.8978669999997</v>
      </c>
      <c r="I137" s="5">
        <f>[2]preprocessed_input_data!$R568+1E-139</f>
        <v>5430.9022919999998</v>
      </c>
      <c r="J137" s="5">
        <f t="shared" si="15"/>
        <v>9600.8978669999997</v>
      </c>
      <c r="K137" s="5">
        <f t="shared" si="16"/>
        <v>-4169.9955749999999</v>
      </c>
      <c r="L137" s="10">
        <f t="shared" si="17"/>
        <v>-0.43433391676137073</v>
      </c>
      <c r="M137" s="10">
        <f t="shared" si="18"/>
        <v>1.1353500127963474E-4</v>
      </c>
      <c r="N137" s="10">
        <f t="shared" si="19"/>
        <v>2.9574142487666198E-4</v>
      </c>
      <c r="O137" s="10">
        <f t="shared" si="20"/>
        <v>0.98657398242125582</v>
      </c>
      <c r="P137" s="1" t="str">
        <f t="shared" si="14"/>
        <v>0</v>
      </c>
    </row>
    <row r="138" spans="1:16" x14ac:dyDescent="0.15">
      <c r="A138" s="9" t="s">
        <v>111</v>
      </c>
      <c r="B138" s="5" t="str">
        <f>[2]preprocessed_input_data!$C403</f>
        <v>2.D.2 2.D.2. Paraffin wax use: no classification (CO₂)</v>
      </c>
      <c r="C138" s="5" t="str">
        <f>[2]preprocessed_input_data!$D403</f>
        <v>2.D.2</v>
      </c>
      <c r="D138" s="5" t="str">
        <f>[2]preprocessed_input_data!$E403</f>
        <v>2.D.2. Paraffin wax use</v>
      </c>
      <c r="E138" s="5" t="str">
        <f>[2]preprocessed_input_data!$F403</f>
        <v>no classification</v>
      </c>
      <c r="F138" s="5" t="str">
        <f>[2]preprocessed_input_data!$H403</f>
        <v>CO₂</v>
      </c>
      <c r="G138" s="5" t="str">
        <f>[2]preprocessed_input_data!$I403</f>
        <v>kt CO2 equivalent</v>
      </c>
      <c r="H138" s="5">
        <f>[2]preprocessed_input_data!$P403</f>
        <v>630.14367300000004</v>
      </c>
      <c r="I138" s="5">
        <f>[2]preprocessed_input_data!$R403+1E-139</f>
        <v>1008.667723</v>
      </c>
      <c r="J138" s="5">
        <f t="shared" si="15"/>
        <v>630.14367300000004</v>
      </c>
      <c r="K138" s="5">
        <f t="shared" si="16"/>
        <v>378.52404999999999</v>
      </c>
      <c r="L138" s="10">
        <f t="shared" si="17"/>
        <v>0.60069483550936165</v>
      </c>
      <c r="M138" s="10">
        <f t="shared" si="18"/>
        <v>1.117862594058115E-4</v>
      </c>
      <c r="N138" s="10">
        <f t="shared" si="19"/>
        <v>2.911862180446105E-4</v>
      </c>
      <c r="O138" s="10">
        <f t="shared" si="20"/>
        <v>0.98686516863930041</v>
      </c>
      <c r="P138" s="1" t="str">
        <f t="shared" si="14"/>
        <v>0</v>
      </c>
    </row>
    <row r="139" spans="1:16" x14ac:dyDescent="0.15">
      <c r="A139" s="9" t="s">
        <v>111</v>
      </c>
      <c r="B139" s="5" t="str">
        <f>[2]preprocessed_input_data!$C450</f>
        <v>2.G.3 2.G.3. N₂O from product uses: no classification (N₂O)</v>
      </c>
      <c r="C139" s="5" t="str">
        <f>[2]preprocessed_input_data!$D450</f>
        <v>2.G.3</v>
      </c>
      <c r="D139" s="5" t="str">
        <f>[2]preprocessed_input_data!$E450</f>
        <v>2.G.3. N₂O from product uses</v>
      </c>
      <c r="E139" s="5" t="str">
        <f>[2]preprocessed_input_data!$F450</f>
        <v>no classification</v>
      </c>
      <c r="F139" s="5" t="str">
        <f>[2]preprocessed_input_data!$H450</f>
        <v>N₂O</v>
      </c>
      <c r="G139" s="5" t="str">
        <f>[2]preprocessed_input_data!$I450</f>
        <v>kt CO2 equivalent</v>
      </c>
      <c r="H139" s="5">
        <f>[2]preprocessed_input_data!$P450</f>
        <v>4412.47091</v>
      </c>
      <c r="I139" s="5">
        <f>[2]preprocessed_input_data!$R450+1E-139</f>
        <v>2183.6017569999999</v>
      </c>
      <c r="J139" s="5">
        <f t="shared" si="15"/>
        <v>4412.47091</v>
      </c>
      <c r="K139" s="5">
        <f t="shared" si="16"/>
        <v>-2228.8691530000001</v>
      </c>
      <c r="L139" s="10">
        <f t="shared" si="17"/>
        <v>-0.50512948378848355</v>
      </c>
      <c r="M139" s="10">
        <f t="shared" si="18"/>
        <v>1.0928927740581577E-4</v>
      </c>
      <c r="N139" s="10">
        <f t="shared" si="19"/>
        <v>2.8468195939091747E-4</v>
      </c>
      <c r="O139" s="10">
        <f t="shared" si="20"/>
        <v>0.98714985059869131</v>
      </c>
      <c r="P139" s="1" t="str">
        <f t="shared" si="14"/>
        <v>0</v>
      </c>
    </row>
    <row r="140" spans="1:16" x14ac:dyDescent="0.15">
      <c r="A140" s="9" t="s">
        <v>111</v>
      </c>
      <c r="B140" s="5" t="str">
        <f>[2]preprocessed_input_data!$C449</f>
        <v>2.G.2 2.G.2. SF₆ and PFCs from other product use: no classification (SF₆)</v>
      </c>
      <c r="C140" s="5" t="str">
        <f>[2]preprocessed_input_data!$D449</f>
        <v>2.G.2</v>
      </c>
      <c r="D140" s="5" t="str">
        <f>[2]preprocessed_input_data!$E449</f>
        <v>2.G.2. SF₆ and PFCs from other product use</v>
      </c>
      <c r="E140" s="5" t="str">
        <f>[2]preprocessed_input_data!$F449</f>
        <v>no classification</v>
      </c>
      <c r="F140" s="5" t="str">
        <f>[2]preprocessed_input_data!$H449</f>
        <v>SF₆</v>
      </c>
      <c r="G140" s="5" t="str">
        <f>[2]preprocessed_input_data!$I449</f>
        <v>kt CO2 equivalent</v>
      </c>
      <c r="H140" s="5">
        <f>[2]preprocessed_input_data!$P449</f>
        <v>4275.1652110000005</v>
      </c>
      <c r="I140" s="5">
        <f>[2]preprocessed_input_data!$R449+1E-139</f>
        <v>2127.150459</v>
      </c>
      <c r="J140" s="5">
        <f t="shared" si="15"/>
        <v>4275.1652110000005</v>
      </c>
      <c r="K140" s="5">
        <f t="shared" si="16"/>
        <v>-2148.0147520000005</v>
      </c>
      <c r="L140" s="10">
        <f t="shared" si="17"/>
        <v>-0.50244017388454565</v>
      </c>
      <c r="M140" s="10">
        <f t="shared" si="18"/>
        <v>1.0378653138940623E-4</v>
      </c>
      <c r="N140" s="10">
        <f t="shared" si="19"/>
        <v>2.7034814224831578E-4</v>
      </c>
      <c r="O140" s="10">
        <f t="shared" si="20"/>
        <v>0.98742019874093967</v>
      </c>
      <c r="P140" s="1" t="str">
        <f t="shared" si="14"/>
        <v>0</v>
      </c>
    </row>
    <row r="141" spans="1:16" x14ac:dyDescent="0.15">
      <c r="A141" s="9" t="s">
        <v>111</v>
      </c>
      <c r="B141" s="5" t="str">
        <f>[2]preprocessed_input_data!$C181</f>
        <v>1.A.3.b 1.A.3.b. Road transportation: Biomass (N₂O)</v>
      </c>
      <c r="C141" s="5" t="str">
        <f>[2]preprocessed_input_data!$D181</f>
        <v>1.A.3.b</v>
      </c>
      <c r="D141" s="5" t="str">
        <f>[2]preprocessed_input_data!$E181</f>
        <v>1.A.3.b. Road transportation</v>
      </c>
      <c r="E141" s="5" t="str">
        <f>[2]preprocessed_input_data!$F181</f>
        <v>Biomass</v>
      </c>
      <c r="F141" s="5" t="str">
        <f>[2]preprocessed_input_data!$H181</f>
        <v>N₂O</v>
      </c>
      <c r="G141" s="5" t="str">
        <f>[2]preprocessed_input_data!$I181</f>
        <v>kt CO2 equivalent</v>
      </c>
      <c r="H141" s="5">
        <f>[2]preprocessed_input_data!$P181</f>
        <v>0.125886</v>
      </c>
      <c r="I141" s="5">
        <f>[2]preprocessed_input_data!$R181+1E-139</f>
        <v>547.74423400000001</v>
      </c>
      <c r="J141" s="5">
        <f t="shared" si="15"/>
        <v>0.125886</v>
      </c>
      <c r="K141" s="5">
        <f t="shared" si="16"/>
        <v>547.61834799999997</v>
      </c>
      <c r="L141" s="10">
        <f t="shared" si="17"/>
        <v>4350.1131817676305</v>
      </c>
      <c r="M141" s="10">
        <f t="shared" si="18"/>
        <v>1.0012385614965249E-4</v>
      </c>
      <c r="N141" s="10">
        <f t="shared" si="19"/>
        <v>2.6080742985075894E-4</v>
      </c>
      <c r="O141" s="10">
        <f t="shared" si="20"/>
        <v>0.98768100617079047</v>
      </c>
      <c r="P141" s="1" t="str">
        <f t="shared" si="14"/>
        <v>0</v>
      </c>
    </row>
    <row r="142" spans="1:16" x14ac:dyDescent="0.15">
      <c r="A142" s="9" t="s">
        <v>111</v>
      </c>
      <c r="B142" s="5" t="str">
        <f>[2]preprocessed_input_data!$C345</f>
        <v>1.B.2.c 1.B.2.c. Venting and flaring: no classification (CO₂)</v>
      </c>
      <c r="C142" s="5" t="str">
        <f>[2]preprocessed_input_data!$D345</f>
        <v>1.B.2.c</v>
      </c>
      <c r="D142" s="5" t="str">
        <f>[2]preprocessed_input_data!$E345</f>
        <v>1.B.2.c. Venting and flaring</v>
      </c>
      <c r="E142" s="5" t="str">
        <f>[2]preprocessed_input_data!$F345</f>
        <v>no classification</v>
      </c>
      <c r="F142" s="5" t="str">
        <f>[2]preprocessed_input_data!$H345</f>
        <v>CO₂</v>
      </c>
      <c r="G142" s="5" t="str">
        <f>[2]preprocessed_input_data!$I345</f>
        <v>kt CO2 equivalent</v>
      </c>
      <c r="H142" s="5">
        <f>[2]preprocessed_input_data!$P345</f>
        <v>4724.196535</v>
      </c>
      <c r="I142" s="5">
        <f>[2]preprocessed_input_data!$R345+1E-139</f>
        <v>2434.7545279999999</v>
      </c>
      <c r="J142" s="5">
        <f t="shared" si="15"/>
        <v>4724.196535</v>
      </c>
      <c r="K142" s="5">
        <f t="shared" si="16"/>
        <v>-2289.4420070000001</v>
      </c>
      <c r="L142" s="10">
        <f t="shared" si="17"/>
        <v>-0.48462039841871229</v>
      </c>
      <c r="M142" s="10">
        <f t="shared" si="18"/>
        <v>9.9296986490860441E-5</v>
      </c>
      <c r="N142" s="10">
        <f t="shared" si="19"/>
        <v>2.5865356004565679E-4</v>
      </c>
      <c r="O142" s="10">
        <f t="shared" si="20"/>
        <v>0.98793965973083608</v>
      </c>
      <c r="P142" s="1" t="str">
        <f t="shared" si="14"/>
        <v>0</v>
      </c>
    </row>
    <row r="143" spans="1:16" x14ac:dyDescent="0.15">
      <c r="A143" s="9" t="s">
        <v>111</v>
      </c>
      <c r="B143" s="5" t="str">
        <f>[2]preprocessed_input_data!$C6</f>
        <v>1.A.1.a 1.A.1.a. Public electricity and heat production: Gaseous Fuels (N₂O)</v>
      </c>
      <c r="C143" s="5" t="str">
        <f>[2]preprocessed_input_data!$D6</f>
        <v>1.A.1.a</v>
      </c>
      <c r="D143" s="5" t="str">
        <f>[2]preprocessed_input_data!$E6</f>
        <v>1.A.1.a. Public electricity and heat production</v>
      </c>
      <c r="E143" s="5" t="str">
        <f>[2]preprocessed_input_data!$F6</f>
        <v>Gaseous Fuels</v>
      </c>
      <c r="F143" s="5" t="str">
        <f>[2]preprocessed_input_data!$H6</f>
        <v>N₂O</v>
      </c>
      <c r="G143" s="5" t="str">
        <f>[2]preprocessed_input_data!$I6</f>
        <v>kt CO2 equivalent</v>
      </c>
      <c r="H143" s="5">
        <f>[2]preprocessed_input_data!$P6</f>
        <v>134.05114900000001</v>
      </c>
      <c r="I143" s="5">
        <f>[2]preprocessed_input_data!$R6+1E-139</f>
        <v>623.71515499999998</v>
      </c>
      <c r="J143" s="5">
        <f t="shared" si="15"/>
        <v>134.05114900000001</v>
      </c>
      <c r="K143" s="5">
        <f t="shared" si="16"/>
        <v>489.66400599999997</v>
      </c>
      <c r="L143" s="10">
        <f t="shared" si="17"/>
        <v>3.6528146879218464</v>
      </c>
      <c r="M143" s="10">
        <f t="shared" si="18"/>
        <v>9.8579241550674258E-5</v>
      </c>
      <c r="N143" s="10">
        <f t="shared" si="19"/>
        <v>2.5678394354927903E-4</v>
      </c>
      <c r="O143" s="10">
        <f t="shared" si="20"/>
        <v>0.98819644367438542</v>
      </c>
      <c r="P143" s="1" t="str">
        <f t="shared" si="14"/>
        <v>0</v>
      </c>
    </row>
    <row r="144" spans="1:16" x14ac:dyDescent="0.15">
      <c r="A144" s="9" t="s">
        <v>111</v>
      </c>
      <c r="B144" s="5" t="str">
        <f>[2]preprocessed_input_data!$C282</f>
        <v>1.A.4.c 1.A.4.c. Agriculture/forestry/fishing: Biomass (CH₄)</v>
      </c>
      <c r="C144" s="5" t="str">
        <f>[2]preprocessed_input_data!$D282</f>
        <v>1.A.4.c</v>
      </c>
      <c r="D144" s="5" t="str">
        <f>[2]preprocessed_input_data!$E282</f>
        <v>1.A.4.c. Agriculture/forestry/fishing</v>
      </c>
      <c r="E144" s="5" t="str">
        <f>[2]preprocessed_input_data!$F282</f>
        <v>Biomass</v>
      </c>
      <c r="F144" s="5" t="str">
        <f>[2]preprocessed_input_data!$H282</f>
        <v>CH₄</v>
      </c>
      <c r="G144" s="5" t="str">
        <f>[2]preprocessed_input_data!$I282</f>
        <v>kt CO2 equivalent</v>
      </c>
      <c r="H144" s="5">
        <f>[2]preprocessed_input_data!$P282</f>
        <v>110.944523</v>
      </c>
      <c r="I144" s="5">
        <f>[2]preprocessed_input_data!$R282+1E-139</f>
        <v>586.99776699999995</v>
      </c>
      <c r="J144" s="5">
        <f t="shared" si="15"/>
        <v>110.944523</v>
      </c>
      <c r="K144" s="5">
        <f t="shared" si="16"/>
        <v>476.05324399999995</v>
      </c>
      <c r="L144" s="10">
        <f t="shared" si="17"/>
        <v>4.2909125311215224</v>
      </c>
      <c r="M144" s="10">
        <f t="shared" si="18"/>
        <v>9.4529398758633605E-5</v>
      </c>
      <c r="N144" s="10">
        <f t="shared" si="19"/>
        <v>2.4623471851430807E-4</v>
      </c>
      <c r="O144" s="10">
        <f t="shared" si="20"/>
        <v>0.98844267839289968</v>
      </c>
      <c r="P144" s="1" t="str">
        <f t="shared" si="14"/>
        <v>0</v>
      </c>
    </row>
    <row r="145" spans="1:16" x14ac:dyDescent="0.15">
      <c r="A145" s="9" t="s">
        <v>111</v>
      </c>
      <c r="B145" s="5" t="str">
        <f>[2]preprocessed_input_data!$C113</f>
        <v>1.A.2.d 1.A.2.d. Pulp, paper and print: Other Fuels (CO₂)</v>
      </c>
      <c r="C145" s="5" t="str">
        <f>[2]preprocessed_input_data!$D113</f>
        <v>1.A.2.d</v>
      </c>
      <c r="D145" s="5" t="str">
        <f>[2]preprocessed_input_data!$E113</f>
        <v>1.A.2.d. Pulp, paper and print</v>
      </c>
      <c r="E145" s="5" t="str">
        <f>[2]preprocessed_input_data!$F113</f>
        <v>Other Fuels</v>
      </c>
      <c r="F145" s="5" t="str">
        <f>[2]preprocessed_input_data!$H113</f>
        <v>CO₂</v>
      </c>
      <c r="G145" s="5" t="str">
        <f>[2]preprocessed_input_data!$I113</f>
        <v>kt CO2 equivalent</v>
      </c>
      <c r="H145" s="5">
        <f>[2]preprocessed_input_data!$P113</f>
        <v>57.788679000000002</v>
      </c>
      <c r="I145" s="5">
        <f>[2]preprocessed_input_data!$R113+1E-139</f>
        <v>542.26695400000006</v>
      </c>
      <c r="J145" s="5">
        <f t="shared" si="15"/>
        <v>57.788679000000002</v>
      </c>
      <c r="K145" s="5">
        <f t="shared" si="16"/>
        <v>484.47827500000005</v>
      </c>
      <c r="L145" s="10">
        <f t="shared" si="17"/>
        <v>8.3836191341214086</v>
      </c>
      <c r="M145" s="10">
        <f t="shared" si="18"/>
        <v>9.2477425518572352E-5</v>
      </c>
      <c r="N145" s="10">
        <f t="shared" si="19"/>
        <v>2.4088964005405575E-4</v>
      </c>
      <c r="O145" s="10">
        <f t="shared" si="20"/>
        <v>0.98868356803295376</v>
      </c>
      <c r="P145" s="1" t="str">
        <f t="shared" si="14"/>
        <v>0</v>
      </c>
    </row>
    <row r="146" spans="1:16" x14ac:dyDescent="0.15">
      <c r="A146" s="9" t="s">
        <v>111</v>
      </c>
      <c r="B146" s="5" t="str">
        <f>[2]preprocessed_input_data!$C465</f>
        <v>3.B 3.B. Manure management: no classification (N₂O)</v>
      </c>
      <c r="C146" s="5" t="str">
        <f>[2]preprocessed_input_data!$D465</f>
        <v>3.B</v>
      </c>
      <c r="D146" s="5" t="str">
        <f>[2]preprocessed_input_data!$E465</f>
        <v>3.B. Manure management</v>
      </c>
      <c r="E146" s="5" t="str">
        <f>[2]preprocessed_input_data!$F465</f>
        <v>no classification</v>
      </c>
      <c r="F146" s="5" t="str">
        <f>[2]preprocessed_input_data!$H465</f>
        <v>N₂O</v>
      </c>
      <c r="G146" s="5" t="str">
        <f>[2]preprocessed_input_data!$I465</f>
        <v>kt CO2 equivalent</v>
      </c>
      <c r="H146" s="5">
        <f>[2]preprocessed_input_data!$P465</f>
        <v>27240.923197</v>
      </c>
      <c r="I146" s="5">
        <f>[2]preprocessed_input_data!$R465+1E-139</f>
        <v>17643.375894000001</v>
      </c>
      <c r="J146" s="5">
        <f t="shared" si="15"/>
        <v>27240.923197</v>
      </c>
      <c r="K146" s="5">
        <f t="shared" si="16"/>
        <v>-9597.5473029999994</v>
      </c>
      <c r="L146" s="10">
        <f t="shared" si="17"/>
        <v>-0.35232092662912989</v>
      </c>
      <c r="M146" s="10">
        <f t="shared" si="18"/>
        <v>8.6302586072771397E-5</v>
      </c>
      <c r="N146" s="10">
        <f t="shared" si="19"/>
        <v>2.2480512166322045E-4</v>
      </c>
      <c r="O146" s="10">
        <f t="shared" si="20"/>
        <v>0.98890837315461699</v>
      </c>
      <c r="P146" s="1" t="str">
        <f t="shared" si="14"/>
        <v>0</v>
      </c>
    </row>
    <row r="147" spans="1:16" x14ac:dyDescent="0.15">
      <c r="A147" s="9" t="s">
        <v>111</v>
      </c>
      <c r="B147" s="5" t="str">
        <f>[2]preprocessed_input_data!$C305</f>
        <v>1.A.5.a 1.A.5.a  Stationary: Liquid Fuels (CO₂)</v>
      </c>
      <c r="C147" s="5" t="str">
        <f>[2]preprocessed_input_data!$D305</f>
        <v>1.A.5.a</v>
      </c>
      <c r="D147" s="5" t="str">
        <f>[2]preprocessed_input_data!$E305</f>
        <v>1.A.5.a  Stationary</v>
      </c>
      <c r="E147" s="5" t="str">
        <f>[2]preprocessed_input_data!$F305</f>
        <v>Liquid Fuels</v>
      </c>
      <c r="F147" s="5" t="str">
        <f>[2]preprocessed_input_data!$H305</f>
        <v>CO₂</v>
      </c>
      <c r="G147" s="5" t="str">
        <f>[2]preprocessed_input_data!$I305</f>
        <v>kt CO2 equivalent</v>
      </c>
      <c r="H147" s="5">
        <f>[2]preprocessed_input_data!$P305</f>
        <v>7011.1731010000003</v>
      </c>
      <c r="I147" s="5">
        <f>[2]preprocessed_input_data!$R305+1E-139</f>
        <v>3971.7268770000001</v>
      </c>
      <c r="J147" s="5">
        <f t="shared" si="15"/>
        <v>7011.1731010000003</v>
      </c>
      <c r="K147" s="5">
        <f t="shared" si="16"/>
        <v>-3039.4462240000003</v>
      </c>
      <c r="L147" s="10">
        <f t="shared" si="17"/>
        <v>-0.43351464586810523</v>
      </c>
      <c r="M147" s="10">
        <f t="shared" si="18"/>
        <v>8.186019865201177E-5</v>
      </c>
      <c r="N147" s="10">
        <f t="shared" si="19"/>
        <v>2.132333775238625E-4</v>
      </c>
      <c r="O147" s="10">
        <f t="shared" si="20"/>
        <v>0.98912160653214087</v>
      </c>
      <c r="P147" s="1" t="str">
        <f t="shared" ref="P147:P210" si="21">IF(O147&lt;=95%,"T","0")</f>
        <v>0</v>
      </c>
    </row>
    <row r="148" spans="1:16" x14ac:dyDescent="0.15">
      <c r="A148" s="9" t="s">
        <v>111</v>
      </c>
      <c r="B148" s="5" t="str">
        <f>[2]preprocessed_input_data!$C116</f>
        <v>1.A.2.d 1.A.2.d. Pulp, paper and print: Peat (CO₂)</v>
      </c>
      <c r="C148" s="5" t="str">
        <f>[2]preprocessed_input_data!$D116</f>
        <v>1.A.2.d</v>
      </c>
      <c r="D148" s="5" t="str">
        <f>[2]preprocessed_input_data!$E116</f>
        <v>1.A.2.d. Pulp, paper and print</v>
      </c>
      <c r="E148" s="5" t="str">
        <f>[2]preprocessed_input_data!$F116</f>
        <v>Peat</v>
      </c>
      <c r="F148" s="5" t="str">
        <f>[2]preprocessed_input_data!$H116</f>
        <v>CO₂</v>
      </c>
      <c r="G148" s="5" t="str">
        <f>[2]preprocessed_input_data!$I116</f>
        <v>kt CO2 equivalent</v>
      </c>
      <c r="H148" s="5">
        <f>[2]preprocessed_input_data!$P116</f>
        <v>1117.6290779999999</v>
      </c>
      <c r="I148" s="5">
        <f>[2]preprocessed_input_data!$R116+1E-139</f>
        <v>262.92811999999998</v>
      </c>
      <c r="J148" s="5">
        <f t="shared" si="15"/>
        <v>1117.6290779999999</v>
      </c>
      <c r="K148" s="5">
        <f t="shared" si="16"/>
        <v>-854.7009579999999</v>
      </c>
      <c r="L148" s="10">
        <f t="shared" si="17"/>
        <v>-0.76474473939913001</v>
      </c>
      <c r="M148" s="10">
        <f t="shared" si="18"/>
        <v>8.0727488185647589E-5</v>
      </c>
      <c r="N148" s="10">
        <f t="shared" si="19"/>
        <v>2.1028283889243043E-4</v>
      </c>
      <c r="O148" s="10">
        <f t="shared" si="20"/>
        <v>0.98933188937103334</v>
      </c>
      <c r="P148" s="1" t="str">
        <f t="shared" si="21"/>
        <v>0</v>
      </c>
    </row>
    <row r="149" spans="1:16" x14ac:dyDescent="0.15">
      <c r="A149" s="9" t="s">
        <v>111</v>
      </c>
      <c r="B149" s="5" t="str">
        <f>[2]preprocessed_input_data!$C501</f>
        <v>4(II).B 4(II).B. Drainage &amp; rewetting and other management of soils (CO₂, N₂O, CH₄): Emissions and removals from drainage and rewetting and other management of organic and mineral soils (CO₂)</v>
      </c>
      <c r="C149" s="5" t="str">
        <f>[2]preprocessed_input_data!$D501</f>
        <v>4(II).B</v>
      </c>
      <c r="D149" s="5" t="str">
        <f>[2]preprocessed_input_data!$E501</f>
        <v>4(II).B. Drainage &amp; rewetting and other management of soils (CO₂, N₂O, CH₄)</v>
      </c>
      <c r="E149" s="5" t="str">
        <f>[2]preprocessed_input_data!$F501</f>
        <v>Emissions and removals from drainage and rewetting and other management of organic and mineral soils</v>
      </c>
      <c r="F149" s="5" t="str">
        <f>[2]preprocessed_input_data!$H501</f>
        <v>CO₂</v>
      </c>
      <c r="G149" s="5" t="str">
        <f>[2]preprocessed_input_data!$I501</f>
        <v>kt CO2 equivalent</v>
      </c>
      <c r="H149" s="5">
        <f>[2]preprocessed_input_data!$P501</f>
        <v>1205.255275</v>
      </c>
      <c r="I149" s="5">
        <f>[2]preprocessed_input_data!$R501+1E-139</f>
        <v>1187.12797</v>
      </c>
      <c r="J149" s="5">
        <f t="shared" si="15"/>
        <v>1205.255275</v>
      </c>
      <c r="K149" s="5">
        <f t="shared" si="16"/>
        <v>-18.127304999999978</v>
      </c>
      <c r="L149" s="10">
        <f t="shared" si="17"/>
        <v>-1.5040220421354288E-2</v>
      </c>
      <c r="M149" s="10">
        <f t="shared" si="18"/>
        <v>7.8136259658247105E-5</v>
      </c>
      <c r="N149" s="10">
        <f t="shared" si="19"/>
        <v>2.0353308235711312E-4</v>
      </c>
      <c r="O149" s="10">
        <f t="shared" si="20"/>
        <v>0.98953542245339043</v>
      </c>
      <c r="P149" s="1" t="str">
        <f t="shared" si="21"/>
        <v>0</v>
      </c>
    </row>
    <row r="150" spans="1:16" x14ac:dyDescent="0.15">
      <c r="A150" s="9" t="s">
        <v>111</v>
      </c>
      <c r="B150" s="5" t="str">
        <f>[2]preprocessed_input_data!$C488</f>
        <v>3.G.1 3.G.1. Limestone CaCO₃: no classification (CO₂)</v>
      </c>
      <c r="C150" s="5" t="str">
        <f>[2]preprocessed_input_data!$D488</f>
        <v>3.G.1</v>
      </c>
      <c r="D150" s="5" t="str">
        <f>[2]preprocessed_input_data!$E488</f>
        <v>3.G.1. Limestone CaCO₃</v>
      </c>
      <c r="E150" s="5" t="str">
        <f>[2]preprocessed_input_data!$F488</f>
        <v>no classification</v>
      </c>
      <c r="F150" s="5" t="str">
        <f>[2]preprocessed_input_data!$H488</f>
        <v>CO₂</v>
      </c>
      <c r="G150" s="5" t="str">
        <f>[2]preprocessed_input_data!$I488</f>
        <v>kt CO2 equivalent</v>
      </c>
      <c r="H150" s="5">
        <f>[2]preprocessed_input_data!$P488</f>
        <v>6701.7494239999996</v>
      </c>
      <c r="I150" s="5">
        <f>[2]preprocessed_input_data!$R488+1E-139</f>
        <v>4639.2747920000002</v>
      </c>
      <c r="J150" s="5">
        <f t="shared" si="15"/>
        <v>6701.7494239999996</v>
      </c>
      <c r="K150" s="5">
        <f t="shared" si="16"/>
        <v>-2062.4746319999995</v>
      </c>
      <c r="L150" s="10">
        <f t="shared" si="17"/>
        <v>-0.30775167818330529</v>
      </c>
      <c r="M150" s="10">
        <f t="shared" si="18"/>
        <v>7.5838694239072738E-5</v>
      </c>
      <c r="N150" s="10">
        <f t="shared" si="19"/>
        <v>1.9754827359192527E-4</v>
      </c>
      <c r="O150" s="10">
        <f t="shared" si="20"/>
        <v>0.98973297072698241</v>
      </c>
      <c r="P150" s="1" t="str">
        <f t="shared" si="21"/>
        <v>0</v>
      </c>
    </row>
    <row r="151" spans="1:16" x14ac:dyDescent="0.15">
      <c r="A151" s="9" t="s">
        <v>111</v>
      </c>
      <c r="B151" s="5" t="str">
        <f>[2]preprocessed_input_data!$C62</f>
        <v>1.A.2.a 1.A.2.a. Iron and steel: Other Fuels (CO₂)</v>
      </c>
      <c r="C151" s="5" t="str">
        <f>[2]preprocessed_input_data!$D62</f>
        <v>1.A.2.a</v>
      </c>
      <c r="D151" s="5" t="str">
        <f>[2]preprocessed_input_data!$E62</f>
        <v>1.A.2.a. Iron and steel</v>
      </c>
      <c r="E151" s="5" t="str">
        <f>[2]preprocessed_input_data!$F62</f>
        <v>Other Fuels</v>
      </c>
      <c r="F151" s="5" t="str">
        <f>[2]preprocessed_input_data!$H62</f>
        <v>CO₂</v>
      </c>
      <c r="G151" s="5" t="str">
        <f>[2]preprocessed_input_data!$I62</f>
        <v>kt CO2 equivalent</v>
      </c>
      <c r="H151" s="5">
        <f>[2]preprocessed_input_data!$P62</f>
        <v>655.44741899999997</v>
      </c>
      <c r="I151" s="5">
        <f>[2]preprocessed_input_data!$R62+1E-139</f>
        <v>16.105830000000001</v>
      </c>
      <c r="J151" s="5">
        <f t="shared" si="15"/>
        <v>655.44741899999997</v>
      </c>
      <c r="K151" s="5">
        <f t="shared" si="16"/>
        <v>-639.341589</v>
      </c>
      <c r="L151" s="10">
        <f t="shared" si="17"/>
        <v>-0.97542773145011041</v>
      </c>
      <c r="M151" s="10">
        <f t="shared" si="18"/>
        <v>7.2589486261936701E-5</v>
      </c>
      <c r="N151" s="10">
        <f t="shared" si="19"/>
        <v>1.8908458058053326E-4</v>
      </c>
      <c r="O151" s="10">
        <f t="shared" si="20"/>
        <v>0.98992205530756294</v>
      </c>
      <c r="P151" s="1" t="str">
        <f t="shared" si="21"/>
        <v>0</v>
      </c>
    </row>
    <row r="152" spans="1:16" x14ac:dyDescent="0.15">
      <c r="A152" s="9" t="s">
        <v>111</v>
      </c>
      <c r="B152" s="5" t="str">
        <f>[2]preprocessed_input_data!$C281</f>
        <v>1.A.4.b 1.A.4.b. Residential: Solid Fuels (N₂O)</v>
      </c>
      <c r="C152" s="5" t="str">
        <f>[2]preprocessed_input_data!$D281</f>
        <v>1.A.4.b</v>
      </c>
      <c r="D152" s="5" t="str">
        <f>[2]preprocessed_input_data!$E281</f>
        <v>1.A.4.b. Residential</v>
      </c>
      <c r="E152" s="5" t="str">
        <f>[2]preprocessed_input_data!$F281</f>
        <v>Solid Fuels</v>
      </c>
      <c r="F152" s="5" t="str">
        <f>[2]preprocessed_input_data!$H281</f>
        <v>N₂O</v>
      </c>
      <c r="G152" s="5" t="str">
        <f>[2]preprocessed_input_data!$I281</f>
        <v>kt CO2 equivalent</v>
      </c>
      <c r="H152" s="5">
        <f>[2]preprocessed_input_data!$P281</f>
        <v>785.80534399999999</v>
      </c>
      <c r="I152" s="5">
        <f>[2]preprocessed_input_data!$R281+1E-139</f>
        <v>101.494407</v>
      </c>
      <c r="J152" s="5">
        <f t="shared" si="15"/>
        <v>785.80534399999999</v>
      </c>
      <c r="K152" s="5">
        <f t="shared" si="16"/>
        <v>-684.31093699999997</v>
      </c>
      <c r="L152" s="10">
        <f t="shared" si="17"/>
        <v>-0.87084026880835264</v>
      </c>
      <c r="M152" s="10">
        <f t="shared" si="18"/>
        <v>7.2001268029246913E-5</v>
      </c>
      <c r="N152" s="10">
        <f t="shared" si="19"/>
        <v>1.8755236147353162E-4</v>
      </c>
      <c r="O152" s="10">
        <f t="shared" si="20"/>
        <v>0.99010960766903644</v>
      </c>
      <c r="P152" s="1" t="str">
        <f t="shared" si="21"/>
        <v>0</v>
      </c>
    </row>
    <row r="153" spans="1:16" x14ac:dyDescent="0.15">
      <c r="A153" s="9" t="s">
        <v>111</v>
      </c>
      <c r="B153" s="5" t="str">
        <f>[2]preprocessed_input_data!$C237</f>
        <v>1.A.3.e 1.A.3.e. Other transportation: Gaseous Fuels (CO₂)</v>
      </c>
      <c r="C153" s="5" t="str">
        <f>[2]preprocessed_input_data!$D237</f>
        <v>1.A.3.e</v>
      </c>
      <c r="D153" s="5" t="str">
        <f>[2]preprocessed_input_data!$E237</f>
        <v>1.A.3.e. Other transportation</v>
      </c>
      <c r="E153" s="5" t="str">
        <f>[2]preprocessed_input_data!$F237</f>
        <v>Gaseous Fuels</v>
      </c>
      <c r="F153" s="5" t="str">
        <f>[2]preprocessed_input_data!$H237</f>
        <v>CO₂</v>
      </c>
      <c r="G153" s="5" t="str">
        <f>[2]preprocessed_input_data!$I237</f>
        <v>kt CO2 equivalent</v>
      </c>
      <c r="H153" s="5">
        <f>[2]preprocessed_input_data!$P237</f>
        <v>4591.4715550000001</v>
      </c>
      <c r="I153" s="5">
        <f>[2]preprocessed_input_data!$R237+1E-139</f>
        <v>3283.9718109999999</v>
      </c>
      <c r="J153" s="5">
        <f t="shared" si="15"/>
        <v>4591.4715550000001</v>
      </c>
      <c r="K153" s="5">
        <f t="shared" si="16"/>
        <v>-1307.4997440000002</v>
      </c>
      <c r="L153" s="10">
        <f t="shared" si="17"/>
        <v>-0.28476703565247291</v>
      </c>
      <c r="M153" s="10">
        <f t="shared" si="18"/>
        <v>7.1251813329254815E-5</v>
      </c>
      <c r="N153" s="10">
        <f t="shared" si="19"/>
        <v>1.8560014587166391E-4</v>
      </c>
      <c r="O153" s="10">
        <f t="shared" si="20"/>
        <v>0.9902952078149081</v>
      </c>
      <c r="P153" s="1" t="str">
        <f t="shared" si="21"/>
        <v>0</v>
      </c>
    </row>
    <row r="154" spans="1:16" x14ac:dyDescent="0.15">
      <c r="A154" s="9" t="s">
        <v>111</v>
      </c>
      <c r="B154" s="5" t="str">
        <f>[2]preprocessed_input_data!$C212</f>
        <v>1.A.3.c 1.A.3.c. Railways: Solid Fuels (CO₂)</v>
      </c>
      <c r="C154" s="5" t="str">
        <f>[2]preprocessed_input_data!$D212</f>
        <v>1.A.3.c</v>
      </c>
      <c r="D154" s="5" t="str">
        <f>[2]preprocessed_input_data!$E212</f>
        <v>1.A.3.c. Railways</v>
      </c>
      <c r="E154" s="5" t="str">
        <f>[2]preprocessed_input_data!$F212</f>
        <v>Solid Fuels</v>
      </c>
      <c r="F154" s="5" t="str">
        <f>[2]preprocessed_input_data!$H212</f>
        <v>CO₂</v>
      </c>
      <c r="G154" s="5" t="str">
        <f>[2]preprocessed_input_data!$I212</f>
        <v>kt CO2 equivalent</v>
      </c>
      <c r="H154" s="5">
        <f>[2]preprocessed_input_data!$P212</f>
        <v>663.34334200000001</v>
      </c>
      <c r="I154" s="5">
        <f>[2]preprocessed_input_data!$R212+1E-139</f>
        <v>32.038666999999997</v>
      </c>
      <c r="J154" s="5">
        <f t="shared" si="15"/>
        <v>663.34334200000001</v>
      </c>
      <c r="K154" s="5">
        <f t="shared" si="16"/>
        <v>-631.30467499999997</v>
      </c>
      <c r="L154" s="10">
        <f t="shared" si="17"/>
        <v>-0.95170123076323865</v>
      </c>
      <c r="M154" s="10">
        <f t="shared" si="18"/>
        <v>7.0586580325940262E-5</v>
      </c>
      <c r="N154" s="10">
        <f t="shared" si="19"/>
        <v>1.8386731499080923E-4</v>
      </c>
      <c r="O154" s="10">
        <f t="shared" si="20"/>
        <v>0.99047907512989886</v>
      </c>
      <c r="P154" s="1" t="str">
        <f t="shared" si="21"/>
        <v>0</v>
      </c>
    </row>
    <row r="155" spans="1:16" x14ac:dyDescent="0.15">
      <c r="A155" s="9" t="s">
        <v>111</v>
      </c>
      <c r="B155" s="5" t="str">
        <f>[2]preprocessed_input_data!$C406</f>
        <v>2.D.3 2.D.3. Other: no classification (CO₂)</v>
      </c>
      <c r="C155" s="5" t="str">
        <f>[2]preprocessed_input_data!$D406</f>
        <v>2.D.3</v>
      </c>
      <c r="D155" s="5" t="str">
        <f>[2]preprocessed_input_data!$E406</f>
        <v>2.D.3. Other</v>
      </c>
      <c r="E155" s="5" t="str">
        <f>[2]preprocessed_input_data!$F406</f>
        <v>no classification</v>
      </c>
      <c r="F155" s="5" t="str">
        <f>[2]preprocessed_input_data!$H406</f>
        <v>CO₂</v>
      </c>
      <c r="G155" s="5" t="str">
        <f>[2]preprocessed_input_data!$I406</f>
        <v>kt CO2 equivalent</v>
      </c>
      <c r="H155" s="5">
        <f>[2]preprocessed_input_data!$P406</f>
        <v>4371.4920320000001</v>
      </c>
      <c r="I155" s="5">
        <f>[2]preprocessed_input_data!$R406+1E-139</f>
        <v>3118.7807269999998</v>
      </c>
      <c r="J155" s="5">
        <f t="shared" si="15"/>
        <v>4371.4920320000001</v>
      </c>
      <c r="K155" s="5">
        <f t="shared" si="16"/>
        <v>-1252.7113050000003</v>
      </c>
      <c r="L155" s="10">
        <f t="shared" si="17"/>
        <v>-0.28656378550617478</v>
      </c>
      <c r="M155" s="10">
        <f t="shared" si="18"/>
        <v>6.6402153840714384E-5</v>
      </c>
      <c r="N155" s="10">
        <f t="shared" si="19"/>
        <v>1.7296751988723247E-4</v>
      </c>
      <c r="O155" s="10">
        <f t="shared" si="20"/>
        <v>0.99065204264978612</v>
      </c>
      <c r="P155" s="1" t="str">
        <f t="shared" si="21"/>
        <v>0</v>
      </c>
    </row>
    <row r="156" spans="1:16" x14ac:dyDescent="0.15">
      <c r="A156" s="9" t="s">
        <v>111</v>
      </c>
      <c r="B156" s="5" t="str">
        <f>[2]preprocessed_input_data!$C392</f>
        <v>2.C.6 2.C.6. Zinc production: no classification (CO₂)</v>
      </c>
      <c r="C156" s="5" t="str">
        <f>[2]preprocessed_input_data!$D392</f>
        <v>2.C.6</v>
      </c>
      <c r="D156" s="5" t="str">
        <f>[2]preprocessed_input_data!$E392</f>
        <v>2.C.6. Zinc production</v>
      </c>
      <c r="E156" s="5" t="str">
        <f>[2]preprocessed_input_data!$F392</f>
        <v>no classification</v>
      </c>
      <c r="F156" s="5" t="str">
        <f>[2]preprocessed_input_data!$H392</f>
        <v>CO₂</v>
      </c>
      <c r="G156" s="5" t="str">
        <f>[2]preprocessed_input_data!$I392</f>
        <v>kt CO2 equivalent</v>
      </c>
      <c r="H156" s="5">
        <f>[2]preprocessed_input_data!$P392</f>
        <v>1610.311021</v>
      </c>
      <c r="I156" s="5">
        <f>[2]preprocessed_input_data!$R392+1E-139</f>
        <v>662.35021099999994</v>
      </c>
      <c r="J156" s="5">
        <f t="shared" si="15"/>
        <v>1610.311021</v>
      </c>
      <c r="K156" s="5">
        <f t="shared" si="16"/>
        <v>-947.96081000000004</v>
      </c>
      <c r="L156" s="10">
        <f t="shared" si="17"/>
        <v>-0.58868181217024662</v>
      </c>
      <c r="M156" s="10">
        <f t="shared" si="18"/>
        <v>6.4482122086331845E-5</v>
      </c>
      <c r="N156" s="10">
        <f t="shared" si="19"/>
        <v>1.6796612894655712E-4</v>
      </c>
      <c r="O156" s="10">
        <f t="shared" si="20"/>
        <v>0.99082000877873266</v>
      </c>
      <c r="P156" s="1" t="str">
        <f t="shared" si="21"/>
        <v>0</v>
      </c>
    </row>
    <row r="157" spans="1:16" x14ac:dyDescent="0.15">
      <c r="A157" s="9" t="s">
        <v>111</v>
      </c>
      <c r="B157" s="5" t="str">
        <f>[2]preprocessed_input_data!$C248</f>
        <v>1.A.4.a 1.A.4.a. Commercial/institutional: Biomass (CH₄)</v>
      </c>
      <c r="C157" s="5" t="str">
        <f>[2]preprocessed_input_data!$D248</f>
        <v>1.A.4.a</v>
      </c>
      <c r="D157" s="5" t="str">
        <f>[2]preprocessed_input_data!$E248</f>
        <v>1.A.4.a. Commercial/institutional</v>
      </c>
      <c r="E157" s="5" t="str">
        <f>[2]preprocessed_input_data!$F248</f>
        <v>Biomass</v>
      </c>
      <c r="F157" s="5" t="str">
        <f>[2]preprocessed_input_data!$H248</f>
        <v>CH₄</v>
      </c>
      <c r="G157" s="5" t="str">
        <f>[2]preprocessed_input_data!$I248</f>
        <v>kt CO2 equivalent</v>
      </c>
      <c r="H157" s="5">
        <f>[2]preprocessed_input_data!$P248</f>
        <v>160.08985699999999</v>
      </c>
      <c r="I157" s="5">
        <f>[2]preprocessed_input_data!$R248+1E-139</f>
        <v>449.46543800000001</v>
      </c>
      <c r="J157" s="5">
        <f t="shared" si="15"/>
        <v>160.08985699999999</v>
      </c>
      <c r="K157" s="5">
        <f t="shared" si="16"/>
        <v>289.37558100000001</v>
      </c>
      <c r="L157" s="10">
        <f t="shared" si="17"/>
        <v>1.8075822317712484</v>
      </c>
      <c r="M157" s="10">
        <f t="shared" si="18"/>
        <v>6.3722275744657804E-5</v>
      </c>
      <c r="N157" s="10">
        <f t="shared" si="19"/>
        <v>1.6598684469728387E-4</v>
      </c>
      <c r="O157" s="10">
        <f t="shared" si="20"/>
        <v>0.99098599562342993</v>
      </c>
      <c r="P157" s="1" t="str">
        <f t="shared" si="21"/>
        <v>0</v>
      </c>
    </row>
    <row r="158" spans="1:16" x14ac:dyDescent="0.15">
      <c r="A158" s="9" t="s">
        <v>111</v>
      </c>
      <c r="B158" s="5" t="str">
        <f>[2]preprocessed_input_data!$C547</f>
        <v>4.F.2 4.F.2. Land converted to other land: no classification (CO₂)</v>
      </c>
      <c r="C158" s="5" t="str">
        <f>[2]preprocessed_input_data!$D547</f>
        <v>4.F.2</v>
      </c>
      <c r="D158" s="5" t="str">
        <f>[2]preprocessed_input_data!$E547</f>
        <v>4.F.2. Land converted to other land</v>
      </c>
      <c r="E158" s="5" t="str">
        <f>[2]preprocessed_input_data!$F547</f>
        <v>no classification</v>
      </c>
      <c r="F158" s="5" t="str">
        <f>[2]preprocessed_input_data!$H547</f>
        <v>CO₂</v>
      </c>
      <c r="G158" s="5" t="str">
        <f>[2]preprocessed_input_data!$I547</f>
        <v>kt CO2 equivalent</v>
      </c>
      <c r="H158" s="5">
        <f>[2]preprocessed_input_data!$P547</f>
        <v>1181.95587</v>
      </c>
      <c r="I158" s="5">
        <f>[2]preprocessed_input_data!$R547+1E-139</f>
        <v>1093.37213</v>
      </c>
      <c r="J158" s="5">
        <f t="shared" si="15"/>
        <v>1181.95587</v>
      </c>
      <c r="K158" s="5">
        <f t="shared" si="16"/>
        <v>-88.583740000000034</v>
      </c>
      <c r="L158" s="10">
        <f t="shared" si="17"/>
        <v>-7.4946740608852036E-2</v>
      </c>
      <c r="M158" s="10">
        <f t="shared" si="18"/>
        <v>6.3680887717541986E-5</v>
      </c>
      <c r="N158" s="10">
        <f t="shared" si="19"/>
        <v>1.6587903517621891E-4</v>
      </c>
      <c r="O158" s="10">
        <f t="shared" si="20"/>
        <v>0.9911518746586061</v>
      </c>
      <c r="P158" s="1" t="str">
        <f t="shared" si="21"/>
        <v>0</v>
      </c>
    </row>
    <row r="159" spans="1:16" x14ac:dyDescent="0.15">
      <c r="A159" s="9" t="s">
        <v>111</v>
      </c>
      <c r="B159" s="5" t="str">
        <f>[2]preprocessed_input_data!$C466</f>
        <v>3.C.1 3.C.1. Irrigated: no classification (CH₄)</v>
      </c>
      <c r="C159" s="5" t="str">
        <f>[2]preprocessed_input_data!$D466</f>
        <v>3.C.1</v>
      </c>
      <c r="D159" s="5" t="str">
        <f>[2]preprocessed_input_data!$E466</f>
        <v>3.C.1. Irrigated</v>
      </c>
      <c r="E159" s="5" t="str">
        <f>[2]preprocessed_input_data!$F466</f>
        <v>no classification</v>
      </c>
      <c r="F159" s="5" t="str">
        <f>[2]preprocessed_input_data!$H466</f>
        <v>CH₄</v>
      </c>
      <c r="G159" s="5" t="str">
        <f>[2]preprocessed_input_data!$I466</f>
        <v>kt CO2 equivalent</v>
      </c>
      <c r="H159" s="5">
        <f>[2]preprocessed_input_data!$P466</f>
        <v>3099.0552269999998</v>
      </c>
      <c r="I159" s="5">
        <f>[2]preprocessed_input_data!$R466+1E-139</f>
        <v>2298.868821</v>
      </c>
      <c r="J159" s="5">
        <f t="shared" si="15"/>
        <v>3099.0552269999998</v>
      </c>
      <c r="K159" s="5">
        <f t="shared" si="16"/>
        <v>-800.18640599999981</v>
      </c>
      <c r="L159" s="10">
        <f t="shared" si="17"/>
        <v>-0.25820333856218813</v>
      </c>
      <c r="M159" s="10">
        <f t="shared" si="18"/>
        <v>6.3142194369428985E-5</v>
      </c>
      <c r="N159" s="10">
        <f t="shared" si="19"/>
        <v>1.6447582086744262E-4</v>
      </c>
      <c r="O159" s="10">
        <f t="shared" si="20"/>
        <v>0.99131635047947353</v>
      </c>
      <c r="P159" s="1" t="str">
        <f t="shared" si="21"/>
        <v>0</v>
      </c>
    </row>
    <row r="160" spans="1:16" x14ac:dyDescent="0.15">
      <c r="A160" s="9" t="s">
        <v>111</v>
      </c>
      <c r="B160" s="5" t="str">
        <f>[2]preprocessed_input_data!$C28</f>
        <v>1.A.1.b 1.A.1.b. Petroleum refining: Other Fuels (CO₂)</v>
      </c>
      <c r="C160" s="5" t="str">
        <f>[2]preprocessed_input_data!$D28</f>
        <v>1.A.1.b</v>
      </c>
      <c r="D160" s="5" t="str">
        <f>[2]preprocessed_input_data!$E28</f>
        <v>1.A.1.b. Petroleum refining</v>
      </c>
      <c r="E160" s="5" t="str">
        <f>[2]preprocessed_input_data!$F28</f>
        <v>Other Fuels</v>
      </c>
      <c r="F160" s="5" t="str">
        <f>[2]preprocessed_input_data!$H28</f>
        <v>CO₂</v>
      </c>
      <c r="G160" s="5" t="str">
        <f>[2]preprocessed_input_data!$I28</f>
        <v>kt CO2 equivalent</v>
      </c>
      <c r="H160" s="5">
        <f>[2]preprocessed_input_data!$P28</f>
        <v>920.68062499999996</v>
      </c>
      <c r="I160" s="5">
        <f>[2]preprocessed_input_data!$R28+1E-139</f>
        <v>244.365994</v>
      </c>
      <c r="J160" s="5">
        <f t="shared" si="15"/>
        <v>920.68062499999996</v>
      </c>
      <c r="K160" s="5">
        <f t="shared" si="16"/>
        <v>-676.31463099999996</v>
      </c>
      <c r="L160" s="10">
        <f t="shared" si="17"/>
        <v>-0.73458114859319434</v>
      </c>
      <c r="M160" s="10">
        <f t="shared" si="18"/>
        <v>6.1424612231477578E-5</v>
      </c>
      <c r="N160" s="10">
        <f t="shared" si="19"/>
        <v>1.6000178041211769E-4</v>
      </c>
      <c r="O160" s="10">
        <f t="shared" si="20"/>
        <v>0.99147635225988562</v>
      </c>
      <c r="P160" s="1" t="str">
        <f t="shared" si="21"/>
        <v>0</v>
      </c>
    </row>
    <row r="161" spans="1:16" x14ac:dyDescent="0.15">
      <c r="A161" s="9" t="s">
        <v>111</v>
      </c>
      <c r="B161" s="5" t="str">
        <f>[2]preprocessed_input_data!$C223</f>
        <v>1.A.3.d 1.A.3.d. Domestic navigation: Gasoline (CO₂)</v>
      </c>
      <c r="C161" s="5" t="str">
        <f>[2]preprocessed_input_data!$D223</f>
        <v>1.A.3.d</v>
      </c>
      <c r="D161" s="5" t="str">
        <f>[2]preprocessed_input_data!$E223</f>
        <v>1.A.3.d. Domestic navigation</v>
      </c>
      <c r="E161" s="5" t="str">
        <f>[2]preprocessed_input_data!$F223</f>
        <v>Gasoline</v>
      </c>
      <c r="F161" s="5" t="str">
        <f>[2]preprocessed_input_data!$H223</f>
        <v>CO₂</v>
      </c>
      <c r="G161" s="5" t="str">
        <f>[2]preprocessed_input_data!$I223</f>
        <v>kt CO2 equivalent</v>
      </c>
      <c r="H161" s="5">
        <f>[2]preprocessed_input_data!$P223</f>
        <v>1546.1554860000001</v>
      </c>
      <c r="I161" s="5">
        <f>[2]preprocessed_input_data!$R223+1E-139</f>
        <v>1310.1339519999999</v>
      </c>
      <c r="J161" s="5">
        <f t="shared" si="15"/>
        <v>1546.1554860000001</v>
      </c>
      <c r="K161" s="5">
        <f t="shared" si="16"/>
        <v>-236.0215340000002</v>
      </c>
      <c r="L161" s="10">
        <f t="shared" si="17"/>
        <v>-0.15265058148233365</v>
      </c>
      <c r="M161" s="10">
        <f t="shared" si="18"/>
        <v>6.1338722594792502E-5</v>
      </c>
      <c r="N161" s="10">
        <f t="shared" si="19"/>
        <v>1.5977805096085518E-4</v>
      </c>
      <c r="O161" s="10">
        <f t="shared" si="20"/>
        <v>0.99163613031084652</v>
      </c>
      <c r="P161" s="1" t="str">
        <f t="shared" si="21"/>
        <v>0</v>
      </c>
    </row>
    <row r="162" spans="1:16" x14ac:dyDescent="0.15">
      <c r="A162" s="9" t="s">
        <v>111</v>
      </c>
      <c r="B162" s="5" t="str">
        <f>[2]preprocessed_input_data!$C516</f>
        <v>4.A.1 4.A.1. Forest land remaining forest land: no classification (CH₄)</v>
      </c>
      <c r="C162" s="5" t="str">
        <f>[2]preprocessed_input_data!$D516</f>
        <v>4.A.1</v>
      </c>
      <c r="D162" s="5" t="str">
        <f>[2]preprocessed_input_data!$E516</f>
        <v>4.A.1. Forest land remaining forest land</v>
      </c>
      <c r="E162" s="5" t="str">
        <f>[2]preprocessed_input_data!$F516</f>
        <v>no classification</v>
      </c>
      <c r="F162" s="5" t="str">
        <f>[2]preprocessed_input_data!$H516</f>
        <v>CH₄</v>
      </c>
      <c r="G162" s="5" t="str">
        <f>[2]preprocessed_input_data!$I516</f>
        <v>kt CO2 equivalent</v>
      </c>
      <c r="H162" s="5">
        <f>[2]preprocessed_input_data!$P516</f>
        <v>3155.984496</v>
      </c>
      <c r="I162" s="5">
        <f>[2]preprocessed_input_data!$R516+1E-139</f>
        <v>2321.44643</v>
      </c>
      <c r="J162" s="5">
        <f t="shared" si="15"/>
        <v>3155.984496</v>
      </c>
      <c r="K162" s="5">
        <f t="shared" si="16"/>
        <v>-834.53806600000007</v>
      </c>
      <c r="L162" s="10">
        <f t="shared" si="17"/>
        <v>-0.26443034402029586</v>
      </c>
      <c r="M162" s="10">
        <f t="shared" si="18"/>
        <v>6.0709277891684183E-5</v>
      </c>
      <c r="N162" s="10">
        <f t="shared" si="19"/>
        <v>1.5813844316343392E-4</v>
      </c>
      <c r="O162" s="10">
        <f t="shared" si="20"/>
        <v>0.99179426875401</v>
      </c>
      <c r="P162" s="1" t="str">
        <f t="shared" si="21"/>
        <v>0</v>
      </c>
    </row>
    <row r="163" spans="1:16" x14ac:dyDescent="0.15">
      <c r="A163" s="9" t="s">
        <v>111</v>
      </c>
      <c r="B163" s="5" t="str">
        <f>[2]preprocessed_input_data!$C171</f>
        <v>1.A.2.g 1.A.2.g. Other: Solid Fuels (N₂O)</v>
      </c>
      <c r="C163" s="5" t="str">
        <f>[2]preprocessed_input_data!$D171</f>
        <v>1.A.2.g</v>
      </c>
      <c r="D163" s="5" t="str">
        <f>[2]preprocessed_input_data!$E171</f>
        <v>1.A.2.g. Other</v>
      </c>
      <c r="E163" s="5" t="str">
        <f>[2]preprocessed_input_data!$F171</f>
        <v>Solid Fuels</v>
      </c>
      <c r="F163" s="5" t="str">
        <f>[2]preprocessed_input_data!$H171</f>
        <v>N₂O</v>
      </c>
      <c r="G163" s="5" t="str">
        <f>[2]preprocessed_input_data!$I171</f>
        <v>kt CO2 equivalent</v>
      </c>
      <c r="H163" s="5">
        <f>[2]preprocessed_input_data!$P171</f>
        <v>644.91859699999998</v>
      </c>
      <c r="I163" s="5">
        <f>[2]preprocessed_input_data!$R171+1E-139</f>
        <v>83.759366999999997</v>
      </c>
      <c r="J163" s="5">
        <f t="shared" si="15"/>
        <v>644.91859699999998</v>
      </c>
      <c r="K163" s="5">
        <f t="shared" si="16"/>
        <v>-561.15922999999998</v>
      </c>
      <c r="L163" s="10">
        <f t="shared" si="17"/>
        <v>-0.87012412513823045</v>
      </c>
      <c r="M163" s="10">
        <f t="shared" si="18"/>
        <v>5.9007751526837722E-5</v>
      </c>
      <c r="N163" s="10">
        <f t="shared" si="19"/>
        <v>1.5370622555711621E-4</v>
      </c>
      <c r="O163" s="10">
        <f t="shared" si="20"/>
        <v>0.9919479749795671</v>
      </c>
      <c r="P163" s="1" t="str">
        <f t="shared" si="21"/>
        <v>0</v>
      </c>
    </row>
    <row r="164" spans="1:16" x14ac:dyDescent="0.15">
      <c r="A164" s="9" t="s">
        <v>111</v>
      </c>
      <c r="B164" s="5" t="str">
        <f>[2]preprocessed_input_data!$C347</f>
        <v>1.B.2.d 1.B.2.d  Other: no classification (CH₄)</v>
      </c>
      <c r="C164" s="5" t="str">
        <f>[2]preprocessed_input_data!$D347</f>
        <v>1.B.2.d</v>
      </c>
      <c r="D164" s="5" t="str">
        <f>[2]preprocessed_input_data!$E347</f>
        <v>1.B.2.d  Other</v>
      </c>
      <c r="E164" s="5" t="str">
        <f>[2]preprocessed_input_data!$F347</f>
        <v>no classification</v>
      </c>
      <c r="F164" s="5" t="str">
        <f>[2]preprocessed_input_data!$H347</f>
        <v>CH₄</v>
      </c>
      <c r="G164" s="5" t="str">
        <f>[2]preprocessed_input_data!$I347</f>
        <v>kt CO2 equivalent</v>
      </c>
      <c r="H164" s="5">
        <f>[2]preprocessed_input_data!$P347</f>
        <v>361.61620499999998</v>
      </c>
      <c r="I164" s="5">
        <f>[2]preprocessed_input_data!$R347+1E-139</f>
        <v>543.687003</v>
      </c>
      <c r="J164" s="5">
        <f t="shared" si="15"/>
        <v>361.61620499999998</v>
      </c>
      <c r="K164" s="5">
        <f t="shared" si="16"/>
        <v>182.07079800000002</v>
      </c>
      <c r="L164" s="10">
        <f t="shared" si="17"/>
        <v>0.50349181115929253</v>
      </c>
      <c r="M164" s="10">
        <f t="shared" si="18"/>
        <v>5.7723867690139116E-5</v>
      </c>
      <c r="N164" s="10">
        <f t="shared" si="19"/>
        <v>1.5036190326917108E-4</v>
      </c>
      <c r="O164" s="10">
        <f t="shared" si="20"/>
        <v>0.99209833688283633</v>
      </c>
      <c r="P164" s="1" t="str">
        <f t="shared" si="21"/>
        <v>0</v>
      </c>
    </row>
    <row r="165" spans="1:16" x14ac:dyDescent="0.15">
      <c r="A165" s="9" t="s">
        <v>111</v>
      </c>
      <c r="B165" s="5" t="str">
        <f>[2]preprocessed_input_data!$C375</f>
        <v>2.B.8 2.B.8. Petrochemical and carbon black production: no classification (CH₄)</v>
      </c>
      <c r="C165" s="5" t="str">
        <f>[2]preprocessed_input_data!$D375</f>
        <v>2.B.8</v>
      </c>
      <c r="D165" s="5" t="str">
        <f>[2]preprocessed_input_data!$E375</f>
        <v>2.B.8. Petrochemical and carbon black production</v>
      </c>
      <c r="E165" s="5" t="str">
        <f>[2]preprocessed_input_data!$F375</f>
        <v>no classification</v>
      </c>
      <c r="F165" s="5" t="str">
        <f>[2]preprocessed_input_data!$H375</f>
        <v>CH₄</v>
      </c>
      <c r="G165" s="5" t="str">
        <f>[2]preprocessed_input_data!$I375</f>
        <v>kt CO2 equivalent</v>
      </c>
      <c r="H165" s="5">
        <f>[2]preprocessed_input_data!$P375</f>
        <v>1211.5975229999999</v>
      </c>
      <c r="I165" s="5">
        <f>[2]preprocessed_input_data!$R375+1E-139</f>
        <v>1073.1642790000001</v>
      </c>
      <c r="J165" s="5">
        <f t="shared" si="15"/>
        <v>1211.5975229999999</v>
      </c>
      <c r="K165" s="5">
        <f t="shared" si="16"/>
        <v>-138.43324399999983</v>
      </c>
      <c r="L165" s="10">
        <f t="shared" si="17"/>
        <v>-0.11425679020639583</v>
      </c>
      <c r="M165" s="10">
        <f t="shared" si="18"/>
        <v>5.6570584634187093E-5</v>
      </c>
      <c r="N165" s="10">
        <f t="shared" si="19"/>
        <v>1.4735777616819626E-4</v>
      </c>
      <c r="O165" s="10">
        <f t="shared" si="20"/>
        <v>0.99224569465900447</v>
      </c>
      <c r="P165" s="1" t="str">
        <f t="shared" si="21"/>
        <v>0</v>
      </c>
    </row>
    <row r="166" spans="1:16" x14ac:dyDescent="0.15">
      <c r="A166" s="9" t="s">
        <v>111</v>
      </c>
      <c r="B166" s="5" t="str">
        <f>[2]preprocessed_input_data!$C296</f>
        <v>1.A.4.c 1.A.4.c. Agriculture/forestry/fishing: Solid Fuels (CH₄)</v>
      </c>
      <c r="C166" s="5" t="str">
        <f>[2]preprocessed_input_data!$D296</f>
        <v>1.A.4.c</v>
      </c>
      <c r="D166" s="5" t="str">
        <f>[2]preprocessed_input_data!$E296</f>
        <v>1.A.4.c. Agriculture/forestry/fishing</v>
      </c>
      <c r="E166" s="5" t="str">
        <f>[2]preprocessed_input_data!$F296</f>
        <v>Solid Fuels</v>
      </c>
      <c r="F166" s="5" t="str">
        <f>[2]preprocessed_input_data!$H296</f>
        <v>CH₄</v>
      </c>
      <c r="G166" s="5" t="str">
        <f>[2]preprocessed_input_data!$I296</f>
        <v>kt CO2 equivalent</v>
      </c>
      <c r="H166" s="5">
        <f>[2]preprocessed_input_data!$P296</f>
        <v>743.32720900000004</v>
      </c>
      <c r="I166" s="5">
        <f>[2]preprocessed_input_data!$R296+1E-139</f>
        <v>165.01676499999999</v>
      </c>
      <c r="J166" s="5">
        <f t="shared" si="15"/>
        <v>743.32720900000004</v>
      </c>
      <c r="K166" s="5">
        <f t="shared" si="16"/>
        <v>-578.31044400000007</v>
      </c>
      <c r="L166" s="10">
        <f t="shared" si="17"/>
        <v>-0.77800252297773753</v>
      </c>
      <c r="M166" s="10">
        <f t="shared" si="18"/>
        <v>5.5492945723686344E-5</v>
      </c>
      <c r="N166" s="10">
        <f t="shared" si="19"/>
        <v>1.4455069057078593E-4</v>
      </c>
      <c r="O166" s="10">
        <f t="shared" si="20"/>
        <v>0.99239024534957521</v>
      </c>
      <c r="P166" s="1" t="str">
        <f t="shared" si="21"/>
        <v>0</v>
      </c>
    </row>
    <row r="167" spans="1:16" x14ac:dyDescent="0.15">
      <c r="A167" s="9" t="s">
        <v>111</v>
      </c>
      <c r="B167" s="5" t="str">
        <f>[2]preprocessed_input_data!$C478</f>
        <v>3.F.1 3.F.1. Cereals: Cereals (CH₄)</v>
      </c>
      <c r="C167" s="5" t="str">
        <f>[2]preprocessed_input_data!$D478</f>
        <v>3.F.1</v>
      </c>
      <c r="D167" s="5" t="str">
        <f>[2]preprocessed_input_data!$E478</f>
        <v>3.F.1. Cereals</v>
      </c>
      <c r="E167" s="5" t="str">
        <f>[2]preprocessed_input_data!$F478</f>
        <v>Cereals</v>
      </c>
      <c r="F167" s="5" t="str">
        <f>[2]preprocessed_input_data!$H478</f>
        <v>CH₄</v>
      </c>
      <c r="G167" s="5" t="str">
        <f>[2]preprocessed_input_data!$I478</f>
        <v>kt CO2 equivalent</v>
      </c>
      <c r="H167" s="5">
        <f>[2]preprocessed_input_data!$P478</f>
        <v>1350.772567</v>
      </c>
      <c r="I167" s="5">
        <f>[2]preprocessed_input_data!$R478+1E-139</f>
        <v>548.09408800000006</v>
      </c>
      <c r="J167" s="5">
        <f t="shared" si="15"/>
        <v>1350.772567</v>
      </c>
      <c r="K167" s="5">
        <f t="shared" si="16"/>
        <v>-802.67847899999992</v>
      </c>
      <c r="L167" s="10">
        <f t="shared" si="17"/>
        <v>-0.59423658623946574</v>
      </c>
      <c r="M167" s="10">
        <f t="shared" si="18"/>
        <v>5.546109162916588E-5</v>
      </c>
      <c r="N167" s="10">
        <f t="shared" si="19"/>
        <v>1.4446771549529855E-4</v>
      </c>
      <c r="O167" s="10">
        <f t="shared" si="20"/>
        <v>0.99253471306507046</v>
      </c>
      <c r="P167" s="1" t="str">
        <f t="shared" si="21"/>
        <v>0</v>
      </c>
    </row>
    <row r="168" spans="1:16" x14ac:dyDescent="0.15">
      <c r="A168" s="9" t="s">
        <v>111</v>
      </c>
      <c r="B168" s="5" t="str">
        <f>[2]preprocessed_input_data!$C52</f>
        <v>1.A.1.c 1.A.1.c. Manufacture of solid fuels and other energy industries: Solid Fuels (N₂O)</v>
      </c>
      <c r="C168" s="5" t="str">
        <f>[2]preprocessed_input_data!$D52</f>
        <v>1.A.1.c</v>
      </c>
      <c r="D168" s="5" t="str">
        <f>[2]preprocessed_input_data!$E52</f>
        <v>1.A.1.c. Manufacture of solid fuels and other energy industries</v>
      </c>
      <c r="E168" s="5" t="str">
        <f>[2]preprocessed_input_data!$F52</f>
        <v>Solid Fuels</v>
      </c>
      <c r="F168" s="5" t="str">
        <f>[2]preprocessed_input_data!$H52</f>
        <v>N₂O</v>
      </c>
      <c r="G168" s="5" t="str">
        <f>[2]preprocessed_input_data!$I52</f>
        <v>kt CO2 equivalent</v>
      </c>
      <c r="H168" s="5">
        <f>[2]preprocessed_input_data!$P52</f>
        <v>612.80881699999998</v>
      </c>
      <c r="I168" s="5">
        <f>[2]preprocessed_input_data!$R52+1E-139</f>
        <v>83.693313000000003</v>
      </c>
      <c r="J168" s="5">
        <f t="shared" si="15"/>
        <v>612.80881699999998</v>
      </c>
      <c r="K168" s="5">
        <f t="shared" si="16"/>
        <v>-529.11550399999999</v>
      </c>
      <c r="L168" s="10">
        <f t="shared" si="17"/>
        <v>-0.86342671535027871</v>
      </c>
      <c r="M168" s="10">
        <f t="shared" si="18"/>
        <v>5.5319487304281159E-5</v>
      </c>
      <c r="N168" s="10">
        <f t="shared" si="19"/>
        <v>1.4409885774801267E-4</v>
      </c>
      <c r="O168" s="10">
        <f t="shared" si="20"/>
        <v>0.99267881192281848</v>
      </c>
      <c r="P168" s="1" t="str">
        <f t="shared" si="21"/>
        <v>0</v>
      </c>
    </row>
    <row r="169" spans="1:16" x14ac:dyDescent="0.15">
      <c r="A169" s="9" t="s">
        <v>111</v>
      </c>
      <c r="B169" s="5" t="str">
        <f>[2]preprocessed_input_data!$C89</f>
        <v>1.A.2.c 1.A.2.c. Chemicals: Gaseous Fuels (CH₄)</v>
      </c>
      <c r="C169" s="5" t="str">
        <f>[2]preprocessed_input_data!$D89</f>
        <v>1.A.2.c</v>
      </c>
      <c r="D169" s="5" t="str">
        <f>[2]preprocessed_input_data!$E89</f>
        <v>1.A.2.c. Chemicals</v>
      </c>
      <c r="E169" s="5" t="str">
        <f>[2]preprocessed_input_data!$F89</f>
        <v>Gaseous Fuels</v>
      </c>
      <c r="F169" s="5" t="str">
        <f>[2]preprocessed_input_data!$H89</f>
        <v>CH₄</v>
      </c>
      <c r="G169" s="5" t="str">
        <f>[2]preprocessed_input_data!$I89</f>
        <v>kt CO2 equivalent</v>
      </c>
      <c r="H169" s="5">
        <f>[2]preprocessed_input_data!$P89</f>
        <v>55.755336</v>
      </c>
      <c r="I169" s="5">
        <f>[2]preprocessed_input_data!$R89+1E-139</f>
        <v>337.59802999999999</v>
      </c>
      <c r="J169" s="5">
        <f t="shared" si="15"/>
        <v>55.755336</v>
      </c>
      <c r="K169" s="5">
        <f t="shared" si="16"/>
        <v>281.84269399999999</v>
      </c>
      <c r="L169" s="10">
        <f t="shared" si="17"/>
        <v>5.0549905035098348</v>
      </c>
      <c r="M169" s="10">
        <f t="shared" si="18"/>
        <v>5.5294264629484757E-5</v>
      </c>
      <c r="N169" s="10">
        <f t="shared" si="19"/>
        <v>1.4403315651315634E-4</v>
      </c>
      <c r="O169" s="10">
        <f t="shared" si="20"/>
        <v>0.99282284507933161</v>
      </c>
      <c r="P169" s="1" t="str">
        <f t="shared" si="21"/>
        <v>0</v>
      </c>
    </row>
    <row r="170" spans="1:16" x14ac:dyDescent="0.15">
      <c r="A170" s="9" t="s">
        <v>111</v>
      </c>
      <c r="B170" s="5" t="str">
        <f>[2]preprocessed_input_data!$C102</f>
        <v>1.A.2.c 1.A.2.c. Chemicals: Solid Fuels (CO₂)</v>
      </c>
      <c r="C170" s="5" t="str">
        <f>[2]preprocessed_input_data!$D102</f>
        <v>1.A.2.c</v>
      </c>
      <c r="D170" s="5" t="str">
        <f>[2]preprocessed_input_data!$E102</f>
        <v>1.A.2.c. Chemicals</v>
      </c>
      <c r="E170" s="5" t="str">
        <f>[2]preprocessed_input_data!$F102</f>
        <v>Solid Fuels</v>
      </c>
      <c r="F170" s="5" t="str">
        <f>[2]preprocessed_input_data!$H102</f>
        <v>CO₂</v>
      </c>
      <c r="G170" s="5" t="str">
        <f>[2]preprocessed_input_data!$I102</f>
        <v>kt CO2 equivalent</v>
      </c>
      <c r="H170" s="5">
        <f>[2]preprocessed_input_data!$P102</f>
        <v>11977.628264000001</v>
      </c>
      <c r="I170" s="5">
        <f>[2]preprocessed_input_data!$R102+1E-139</f>
        <v>7251.879833</v>
      </c>
      <c r="J170" s="5">
        <f t="shared" si="15"/>
        <v>11977.628264000001</v>
      </c>
      <c r="K170" s="5">
        <f t="shared" si="16"/>
        <v>-4725.7484310000009</v>
      </c>
      <c r="L170" s="10">
        <f t="shared" si="17"/>
        <v>-0.39454792942637285</v>
      </c>
      <c r="M170" s="10">
        <f t="shared" si="18"/>
        <v>5.4519764450119177E-5</v>
      </c>
      <c r="N170" s="10">
        <f t="shared" si="19"/>
        <v>1.420157012435813E-4</v>
      </c>
      <c r="O170" s="10">
        <f t="shared" si="20"/>
        <v>0.99296486078057522</v>
      </c>
      <c r="P170" s="1" t="str">
        <f t="shared" si="21"/>
        <v>0</v>
      </c>
    </row>
    <row r="171" spans="1:16" x14ac:dyDescent="0.15">
      <c r="A171" s="9" t="s">
        <v>111</v>
      </c>
      <c r="B171" s="5" t="str">
        <f>[2]preprocessed_input_data!$C500</f>
        <v>4(II).B 4(II).B. Drainage &amp; rewetting and other management of soils (CO₂, N₂O, CH₄): Emissions and removals from drainage and rewetting and other management of organic and mineral soils (CH₄)</v>
      </c>
      <c r="C171" s="5" t="str">
        <f>[2]preprocessed_input_data!$D500</f>
        <v>4(II).B</v>
      </c>
      <c r="D171" s="5" t="str">
        <f>[2]preprocessed_input_data!$E500</f>
        <v>4(II).B. Drainage &amp; rewetting and other management of soils (CO₂, N₂O, CH₄)</v>
      </c>
      <c r="E171" s="5" t="str">
        <f>[2]preprocessed_input_data!$F500</f>
        <v>Emissions and removals from drainage and rewetting and other management of organic and mineral soils</v>
      </c>
      <c r="F171" s="5" t="str">
        <f>[2]preprocessed_input_data!$H500</f>
        <v>CH₄</v>
      </c>
      <c r="G171" s="5" t="str">
        <f>[2]preprocessed_input_data!$I500</f>
        <v>kt CO2 equivalent</v>
      </c>
      <c r="H171" s="5">
        <f>[2]preprocessed_input_data!$P500</f>
        <v>1229.3346610000001</v>
      </c>
      <c r="I171" s="5">
        <f>[2]preprocessed_input_data!$R500+1E-139</f>
        <v>1069.6984210000001</v>
      </c>
      <c r="J171" s="5">
        <f t="shared" si="15"/>
        <v>1229.3346610000001</v>
      </c>
      <c r="K171" s="5">
        <f t="shared" si="16"/>
        <v>-159.63624000000004</v>
      </c>
      <c r="L171" s="10">
        <f t="shared" si="17"/>
        <v>-0.1298558033580085</v>
      </c>
      <c r="M171" s="10">
        <f t="shared" si="18"/>
        <v>5.3892925146455292E-5</v>
      </c>
      <c r="N171" s="10">
        <f t="shared" si="19"/>
        <v>1.4038288011578072E-4</v>
      </c>
      <c r="O171" s="10">
        <f t="shared" si="20"/>
        <v>0.99310524366069097</v>
      </c>
      <c r="P171" s="1" t="str">
        <f t="shared" si="21"/>
        <v>0</v>
      </c>
    </row>
    <row r="172" spans="1:16" x14ac:dyDescent="0.15">
      <c r="A172" s="9" t="s">
        <v>111</v>
      </c>
      <c r="B172" s="5" t="str">
        <f>[2]preprocessed_input_data!$C374</f>
        <v>2.B.7 2.B.7. Soda ash production: no classification (CO₂)</v>
      </c>
      <c r="C172" s="5" t="str">
        <f>[2]preprocessed_input_data!$D374</f>
        <v>2.B.7</v>
      </c>
      <c r="D172" s="5" t="str">
        <f>[2]preprocessed_input_data!$E374</f>
        <v>2.B.7. Soda ash production</v>
      </c>
      <c r="E172" s="5" t="str">
        <f>[2]preprocessed_input_data!$F374</f>
        <v>no classification</v>
      </c>
      <c r="F172" s="5" t="str">
        <f>[2]preprocessed_input_data!$H374</f>
        <v>CO₂</v>
      </c>
      <c r="G172" s="5" t="str">
        <f>[2]preprocessed_input_data!$I374</f>
        <v>kt CO2 equivalent</v>
      </c>
      <c r="H172" s="5">
        <f>[2]preprocessed_input_data!$P374</f>
        <v>1965.9743020000001</v>
      </c>
      <c r="I172" s="5">
        <f>[2]preprocessed_input_data!$R374+1E-139</f>
        <v>1527.032909</v>
      </c>
      <c r="J172" s="5">
        <f t="shared" si="15"/>
        <v>1965.9743020000001</v>
      </c>
      <c r="K172" s="5">
        <f t="shared" si="16"/>
        <v>-438.94139300000006</v>
      </c>
      <c r="L172" s="10">
        <f t="shared" si="17"/>
        <v>-0.22326914067669235</v>
      </c>
      <c r="M172" s="10">
        <f t="shared" si="18"/>
        <v>5.2612055995097675E-5</v>
      </c>
      <c r="N172" s="10">
        <f t="shared" si="19"/>
        <v>1.370464106250193E-4</v>
      </c>
      <c r="O172" s="10">
        <f t="shared" si="20"/>
        <v>0.99324229007131604</v>
      </c>
      <c r="P172" s="1" t="str">
        <f t="shared" si="21"/>
        <v>0</v>
      </c>
    </row>
    <row r="173" spans="1:16" x14ac:dyDescent="0.15">
      <c r="A173" s="9" t="s">
        <v>111</v>
      </c>
      <c r="B173" s="5" t="str">
        <f>[2]preprocessed_input_data!$C45</f>
        <v>1.A.1.c 1.A.1.c. Manufacture of solid fuels and other energy industries: Other Fuels (CO₂)</v>
      </c>
      <c r="C173" s="5" t="str">
        <f>[2]preprocessed_input_data!$D45</f>
        <v>1.A.1.c</v>
      </c>
      <c r="D173" s="5" t="str">
        <f>[2]preprocessed_input_data!$E45</f>
        <v>1.A.1.c. Manufacture of solid fuels and other energy industries</v>
      </c>
      <c r="E173" s="5" t="str">
        <f>[2]preprocessed_input_data!$F45</f>
        <v>Other Fuels</v>
      </c>
      <c r="F173" s="5" t="str">
        <f>[2]preprocessed_input_data!$H45</f>
        <v>CO₂</v>
      </c>
      <c r="G173" s="5" t="str">
        <f>[2]preprocessed_input_data!$I45</f>
        <v>kt CO2 equivalent</v>
      </c>
      <c r="H173" s="5">
        <f>[2]preprocessed_input_data!$P45</f>
        <v>456.063625</v>
      </c>
      <c r="I173" s="5">
        <f>[2]preprocessed_input_data!$R45+1E-139</f>
        <v>1E-139</v>
      </c>
      <c r="J173" s="5">
        <f t="shared" si="15"/>
        <v>456.063625</v>
      </c>
      <c r="K173" s="5">
        <f t="shared" si="16"/>
        <v>-456.063625</v>
      </c>
      <c r="L173" s="10">
        <f t="shared" si="17"/>
        <v>-1</v>
      </c>
      <c r="M173" s="10">
        <f t="shared" si="18"/>
        <v>5.2556901948430605E-5</v>
      </c>
      <c r="N173" s="10">
        <f t="shared" si="19"/>
        <v>1.3690274271498988E-4</v>
      </c>
      <c r="O173" s="10">
        <f t="shared" si="20"/>
        <v>0.99337919281403098</v>
      </c>
      <c r="P173" s="1" t="str">
        <f t="shared" si="21"/>
        <v>0</v>
      </c>
    </row>
    <row r="174" spans="1:16" x14ac:dyDescent="0.15">
      <c r="A174" s="9" t="s">
        <v>111</v>
      </c>
      <c r="B174" s="5" t="str">
        <f>[2]preprocessed_input_data!$C331</f>
        <v>1.B.1.a 1.B.1.a. Coal mining and handling: no classification (CO₂)</v>
      </c>
      <c r="C174" s="5" t="str">
        <f>[2]preprocessed_input_data!$D331</f>
        <v>1.B.1.a</v>
      </c>
      <c r="D174" s="5" t="str">
        <f>[2]preprocessed_input_data!$E331</f>
        <v>1.B.1.a. Coal mining and handling</v>
      </c>
      <c r="E174" s="5" t="str">
        <f>[2]preprocessed_input_data!$F331</f>
        <v>no classification</v>
      </c>
      <c r="F174" s="5" t="str">
        <f>[2]preprocessed_input_data!$H331</f>
        <v>CO₂</v>
      </c>
      <c r="G174" s="5" t="str">
        <f>[2]preprocessed_input_data!$I331</f>
        <v>kt CO2 equivalent</v>
      </c>
      <c r="H174" s="5">
        <f>[2]preprocessed_input_data!$P331</f>
        <v>664.93953799999997</v>
      </c>
      <c r="I174" s="5">
        <f>[2]preprocessed_input_data!$R331+1E-139</f>
        <v>149.178054</v>
      </c>
      <c r="J174" s="5">
        <f t="shared" si="15"/>
        <v>664.93953799999997</v>
      </c>
      <c r="K174" s="5">
        <f t="shared" si="16"/>
        <v>-515.761484</v>
      </c>
      <c r="L174" s="10">
        <f t="shared" si="17"/>
        <v>-0.7756517014333415</v>
      </c>
      <c r="M174" s="10">
        <f t="shared" si="18"/>
        <v>4.9355154482522637E-5</v>
      </c>
      <c r="N174" s="10">
        <f t="shared" si="19"/>
        <v>1.2856267712296426E-4</v>
      </c>
      <c r="O174" s="10">
        <f t="shared" si="20"/>
        <v>0.99350775549115389</v>
      </c>
      <c r="P174" s="1" t="str">
        <f t="shared" si="21"/>
        <v>0</v>
      </c>
    </row>
    <row r="175" spans="1:16" x14ac:dyDescent="0.15">
      <c r="A175" s="9" t="s">
        <v>111</v>
      </c>
      <c r="B175" s="5" t="str">
        <f>[2]preprocessed_input_data!$C121</f>
        <v>1.A.2.e 1.A.2.e. Food processing, beverages and tobacco: Biomass (CH₄)</v>
      </c>
      <c r="C175" s="5" t="str">
        <f>[2]preprocessed_input_data!$D121</f>
        <v>1.A.2.e</v>
      </c>
      <c r="D175" s="5" t="str">
        <f>[2]preprocessed_input_data!$E121</f>
        <v>1.A.2.e. Food processing, beverages and tobacco</v>
      </c>
      <c r="E175" s="5" t="str">
        <f>[2]preprocessed_input_data!$F121</f>
        <v>Biomass</v>
      </c>
      <c r="F175" s="5" t="str">
        <f>[2]preprocessed_input_data!$H121</f>
        <v>CH₄</v>
      </c>
      <c r="G175" s="5" t="str">
        <f>[2]preprocessed_input_data!$I121</f>
        <v>kt CO2 equivalent</v>
      </c>
      <c r="H175" s="5">
        <f>[2]preprocessed_input_data!$P121</f>
        <v>7.5057239999999998</v>
      </c>
      <c r="I175" s="5">
        <f>[2]preprocessed_input_data!$R121+1E-139</f>
        <v>263.74859099999998</v>
      </c>
      <c r="J175" s="5">
        <f t="shared" si="15"/>
        <v>7.5057239999999998</v>
      </c>
      <c r="K175" s="5">
        <f t="shared" si="16"/>
        <v>256.24286699999999</v>
      </c>
      <c r="L175" s="10">
        <f t="shared" si="17"/>
        <v>34.139660211326714</v>
      </c>
      <c r="M175" s="10">
        <f t="shared" si="18"/>
        <v>4.7353441241576756E-5</v>
      </c>
      <c r="N175" s="10">
        <f t="shared" si="19"/>
        <v>1.2334851832259788E-4</v>
      </c>
      <c r="O175" s="10">
        <f t="shared" si="20"/>
        <v>0.99363110400947652</v>
      </c>
      <c r="P175" s="1" t="str">
        <f t="shared" si="21"/>
        <v>0</v>
      </c>
    </row>
    <row r="176" spans="1:16" x14ac:dyDescent="0.15">
      <c r="A176" s="9" t="s">
        <v>111</v>
      </c>
      <c r="B176" s="5" t="str">
        <f>[2]preprocessed_input_data!$C156</f>
        <v>1.A.2.g 1.A.2.g. Other: Biomass (N₂O)</v>
      </c>
      <c r="C176" s="5" t="str">
        <f>[2]preprocessed_input_data!$D156</f>
        <v>1.A.2.g</v>
      </c>
      <c r="D176" s="5" t="str">
        <f>[2]preprocessed_input_data!$E156</f>
        <v>1.A.2.g. Other</v>
      </c>
      <c r="E176" s="5" t="str">
        <f>[2]preprocessed_input_data!$F156</f>
        <v>Biomass</v>
      </c>
      <c r="F176" s="5" t="str">
        <f>[2]preprocessed_input_data!$H156</f>
        <v>N₂O</v>
      </c>
      <c r="G176" s="5" t="str">
        <f>[2]preprocessed_input_data!$I156</f>
        <v>kt CO2 equivalent</v>
      </c>
      <c r="H176" s="5">
        <f>[2]preprocessed_input_data!$P156</f>
        <v>172.16833199999999</v>
      </c>
      <c r="I176" s="5">
        <f>[2]preprocessed_input_data!$R156+1E-139</f>
        <v>365.78577999999999</v>
      </c>
      <c r="J176" s="5">
        <f t="shared" si="15"/>
        <v>172.16833199999999</v>
      </c>
      <c r="K176" s="5">
        <f t="shared" si="16"/>
        <v>193.617448</v>
      </c>
      <c r="L176" s="10">
        <f t="shared" si="17"/>
        <v>1.1245822373419985</v>
      </c>
      <c r="M176" s="10">
        <f t="shared" si="18"/>
        <v>4.7032070066531359E-5</v>
      </c>
      <c r="N176" s="10">
        <f t="shared" si="19"/>
        <v>1.2251139524908751E-4</v>
      </c>
      <c r="O176" s="10">
        <f t="shared" si="20"/>
        <v>0.99375361540472562</v>
      </c>
      <c r="P176" s="1" t="str">
        <f t="shared" si="21"/>
        <v>0</v>
      </c>
    </row>
    <row r="177" spans="1:16" x14ac:dyDescent="0.15">
      <c r="A177" s="9" t="s">
        <v>111</v>
      </c>
      <c r="B177" s="5" t="str">
        <f>[2]preprocessed_input_data!$C531</f>
        <v>4.C.2 4.C.2. Land converted to grassland: no classification (CH₄)</v>
      </c>
      <c r="C177" s="5" t="str">
        <f>[2]preprocessed_input_data!$D531</f>
        <v>4.C.2</v>
      </c>
      <c r="D177" s="5" t="str">
        <f>[2]preprocessed_input_data!$E531</f>
        <v>4.C.2. Land converted to grassland</v>
      </c>
      <c r="E177" s="5" t="str">
        <f>[2]preprocessed_input_data!$F531</f>
        <v>no classification</v>
      </c>
      <c r="F177" s="5" t="str">
        <f>[2]preprocessed_input_data!$H531</f>
        <v>CH₄</v>
      </c>
      <c r="G177" s="5" t="str">
        <f>[2]preprocessed_input_data!$I531</f>
        <v>kt CO2 equivalent</v>
      </c>
      <c r="H177" s="5">
        <f>[2]preprocessed_input_data!$P531</f>
        <v>133.78144</v>
      </c>
      <c r="I177" s="5">
        <f>[2]preprocessed_input_data!$R531+1E-139</f>
        <v>340.46788400000003</v>
      </c>
      <c r="J177" s="5">
        <f t="shared" si="15"/>
        <v>133.78144</v>
      </c>
      <c r="K177" s="5">
        <f t="shared" si="16"/>
        <v>206.68644400000002</v>
      </c>
      <c r="L177" s="10">
        <f t="shared" si="17"/>
        <v>1.5449560417349373</v>
      </c>
      <c r="M177" s="10">
        <f t="shared" si="18"/>
        <v>4.6827179660519566E-5</v>
      </c>
      <c r="N177" s="10">
        <f t="shared" si="19"/>
        <v>1.2197768687779642E-4</v>
      </c>
      <c r="O177" s="10">
        <f t="shared" si="20"/>
        <v>0.99387559309160345</v>
      </c>
      <c r="P177" s="1" t="str">
        <f t="shared" si="21"/>
        <v>0</v>
      </c>
    </row>
    <row r="178" spans="1:16" x14ac:dyDescent="0.15">
      <c r="A178" s="9" t="s">
        <v>111</v>
      </c>
      <c r="B178" s="5" t="str">
        <f>[2]preprocessed_input_data!$C157</f>
        <v>1.A.2.g 1.A.2.g. Other: Gaseous Fuels (CH₄)</v>
      </c>
      <c r="C178" s="5" t="str">
        <f>[2]preprocessed_input_data!$D157</f>
        <v>1.A.2.g</v>
      </c>
      <c r="D178" s="5" t="str">
        <f>[2]preprocessed_input_data!$E157</f>
        <v>1.A.2.g. Other</v>
      </c>
      <c r="E178" s="5" t="str">
        <f>[2]preprocessed_input_data!$F157</f>
        <v>Gaseous Fuels</v>
      </c>
      <c r="F178" s="5" t="str">
        <f>[2]preprocessed_input_data!$H157</f>
        <v>CH₄</v>
      </c>
      <c r="G178" s="5" t="str">
        <f>[2]preprocessed_input_data!$I157</f>
        <v>kt CO2 equivalent</v>
      </c>
      <c r="H178" s="5">
        <f>[2]preprocessed_input_data!$P157</f>
        <v>80.323373000000004</v>
      </c>
      <c r="I178" s="5">
        <f>[2]preprocessed_input_data!$R157+1E-139</f>
        <v>305.66444300000001</v>
      </c>
      <c r="J178" s="5">
        <f t="shared" si="15"/>
        <v>80.323373000000004</v>
      </c>
      <c r="K178" s="5">
        <f t="shared" si="16"/>
        <v>225.34107</v>
      </c>
      <c r="L178" s="10">
        <f t="shared" si="17"/>
        <v>2.8054233977450123</v>
      </c>
      <c r="M178" s="10">
        <f t="shared" si="18"/>
        <v>4.6624952528261466E-5</v>
      </c>
      <c r="N178" s="10">
        <f t="shared" si="19"/>
        <v>1.2145091592990672E-4</v>
      </c>
      <c r="O178" s="10">
        <f t="shared" si="20"/>
        <v>0.9939970440075333</v>
      </c>
      <c r="P178" s="1" t="str">
        <f t="shared" si="21"/>
        <v>0</v>
      </c>
    </row>
    <row r="179" spans="1:16" x14ac:dyDescent="0.15">
      <c r="A179" s="9" t="s">
        <v>111</v>
      </c>
      <c r="B179" s="5" t="str">
        <f>[2]preprocessed_input_data!$C525</f>
        <v>4.B.2 4.B.2. Land converted to cropland: no classification (CH₄)</v>
      </c>
      <c r="C179" s="5" t="str">
        <f>[2]preprocessed_input_data!$D525</f>
        <v>4.B.2</v>
      </c>
      <c r="D179" s="5" t="str">
        <f>[2]preprocessed_input_data!$E525</f>
        <v>4.B.2. Land converted to cropland</v>
      </c>
      <c r="E179" s="5" t="str">
        <f>[2]preprocessed_input_data!$F525</f>
        <v>no classification</v>
      </c>
      <c r="F179" s="5" t="str">
        <f>[2]preprocessed_input_data!$H525</f>
        <v>CH₄</v>
      </c>
      <c r="G179" s="5" t="str">
        <f>[2]preprocessed_input_data!$I525</f>
        <v>kt CO2 equivalent</v>
      </c>
      <c r="H179" s="5">
        <f>[2]preprocessed_input_data!$P525</f>
        <v>132.94343499999999</v>
      </c>
      <c r="I179" s="5">
        <f>[2]preprocessed_input_data!$R525+1E-139</f>
        <v>332.48812099999998</v>
      </c>
      <c r="J179" s="5">
        <f t="shared" si="15"/>
        <v>132.94343499999999</v>
      </c>
      <c r="K179" s="5">
        <f t="shared" si="16"/>
        <v>199.54468599999998</v>
      </c>
      <c r="L179" s="10">
        <f t="shared" si="17"/>
        <v>1.5009743504822182</v>
      </c>
      <c r="M179" s="10">
        <f t="shared" si="18"/>
        <v>4.546489478461293E-5</v>
      </c>
      <c r="N179" s="10">
        <f t="shared" si="19"/>
        <v>1.1842914179700448E-4</v>
      </c>
      <c r="O179" s="10">
        <f t="shared" si="20"/>
        <v>0.99411547314933035</v>
      </c>
      <c r="P179" s="1" t="str">
        <f t="shared" si="21"/>
        <v>0</v>
      </c>
    </row>
    <row r="180" spans="1:16" x14ac:dyDescent="0.15">
      <c r="A180" s="9" t="s">
        <v>111</v>
      </c>
      <c r="B180" s="5" t="str">
        <f>[2]preprocessed_input_data!$C550</f>
        <v>4.H 4.H. Other: no classification (CH₄)</v>
      </c>
      <c r="C180" s="5" t="str">
        <f>[2]preprocessed_input_data!$D550</f>
        <v>4.H</v>
      </c>
      <c r="D180" s="5" t="str">
        <f>[2]preprocessed_input_data!$E550</f>
        <v>4.H. Other</v>
      </c>
      <c r="E180" s="5" t="str">
        <f>[2]preprocessed_input_data!$F550</f>
        <v>no classification</v>
      </c>
      <c r="F180" s="5" t="str">
        <f>[2]preprocessed_input_data!$H550</f>
        <v>CH₄</v>
      </c>
      <c r="G180" s="5" t="str">
        <f>[2]preprocessed_input_data!$I550</f>
        <v>kt CO2 equivalent</v>
      </c>
      <c r="H180" s="5">
        <f>[2]preprocessed_input_data!$P550</f>
        <v>0</v>
      </c>
      <c r="I180" s="5">
        <f>[2]preprocessed_input_data!$R550+1E-139</f>
        <v>243.93600000000001</v>
      </c>
      <c r="J180" s="5">
        <f t="shared" si="15"/>
        <v>1E-139</v>
      </c>
      <c r="K180" s="5">
        <f t="shared" si="16"/>
        <v>243.93600000000001</v>
      </c>
      <c r="L180" s="10">
        <f t="shared" si="17"/>
        <v>0</v>
      </c>
      <c r="M180" s="10">
        <f t="shared" si="18"/>
        <v>4.4596273718239234E-5</v>
      </c>
      <c r="N180" s="10">
        <f t="shared" si="19"/>
        <v>1.1616651591994534E-4</v>
      </c>
      <c r="O180" s="10">
        <f t="shared" si="20"/>
        <v>0.9942316396652503</v>
      </c>
      <c r="P180" s="1" t="str">
        <f t="shared" si="21"/>
        <v>0</v>
      </c>
    </row>
    <row r="181" spans="1:16" x14ac:dyDescent="0.15">
      <c r="A181" s="9" t="s">
        <v>111</v>
      </c>
      <c r="B181" s="5" t="str">
        <f>[2]preprocessed_input_data!$C207</f>
        <v>1.A.3.c 1.A.3.c. Railways: Liquid Fuels (N₂O)</v>
      </c>
      <c r="C181" s="5" t="str">
        <f>[2]preprocessed_input_data!$D207</f>
        <v>1.A.3.c</v>
      </c>
      <c r="D181" s="5" t="str">
        <f>[2]preprocessed_input_data!$E207</f>
        <v>1.A.3.c. Railways</v>
      </c>
      <c r="E181" s="5" t="str">
        <f>[2]preprocessed_input_data!$F207</f>
        <v>Liquid Fuels</v>
      </c>
      <c r="F181" s="5" t="str">
        <f>[2]preprocessed_input_data!$H207</f>
        <v>N₂O</v>
      </c>
      <c r="G181" s="5" t="str">
        <f>[2]preprocessed_input_data!$I207</f>
        <v>kt CO2 equivalent</v>
      </c>
      <c r="H181" s="5">
        <f>[2]preprocessed_input_data!$P207</f>
        <v>596.43327499999998</v>
      </c>
      <c r="I181" s="5">
        <f>[2]preprocessed_input_data!$R207+1E-139</f>
        <v>139.14799199999999</v>
      </c>
      <c r="J181" s="5">
        <f t="shared" si="15"/>
        <v>596.43327499999998</v>
      </c>
      <c r="K181" s="5">
        <f t="shared" si="16"/>
        <v>-457.28528299999999</v>
      </c>
      <c r="L181" s="10">
        <f t="shared" si="17"/>
        <v>-0.76669981734335668</v>
      </c>
      <c r="M181" s="10">
        <f t="shared" si="18"/>
        <v>4.3294164820886014E-5</v>
      </c>
      <c r="N181" s="10">
        <f t="shared" si="19"/>
        <v>1.12774720118584E-4</v>
      </c>
      <c r="O181" s="10">
        <f t="shared" si="20"/>
        <v>0.99434441438536891</v>
      </c>
      <c r="P181" s="1" t="str">
        <f t="shared" si="21"/>
        <v>0</v>
      </c>
    </row>
    <row r="182" spans="1:16" x14ac:dyDescent="0.15">
      <c r="A182" s="9" t="s">
        <v>111</v>
      </c>
      <c r="B182" s="5" t="str">
        <f>[2]preprocessed_input_data!$C105</f>
        <v>1.A.2.d 1.A.2.d. Pulp, paper and print: Biomass (N₂O)</v>
      </c>
      <c r="C182" s="5" t="str">
        <f>[2]preprocessed_input_data!$D105</f>
        <v>1.A.2.d</v>
      </c>
      <c r="D182" s="5" t="str">
        <f>[2]preprocessed_input_data!$E105</f>
        <v>1.A.2.d. Pulp, paper and print</v>
      </c>
      <c r="E182" s="5" t="str">
        <f>[2]preprocessed_input_data!$F105</f>
        <v>Biomass</v>
      </c>
      <c r="F182" s="5" t="str">
        <f>[2]preprocessed_input_data!$H105</f>
        <v>N₂O</v>
      </c>
      <c r="G182" s="5" t="str">
        <f>[2]preprocessed_input_data!$I105</f>
        <v>kt CO2 equivalent</v>
      </c>
      <c r="H182" s="5">
        <f>[2]preprocessed_input_data!$P105</f>
        <v>171.80392800000001</v>
      </c>
      <c r="I182" s="5">
        <f>[2]preprocessed_input_data!$R105+1E-139</f>
        <v>342.95653199999998</v>
      </c>
      <c r="J182" s="5">
        <f t="shared" si="15"/>
        <v>171.80392800000001</v>
      </c>
      <c r="K182" s="5">
        <f t="shared" si="16"/>
        <v>171.15260399999997</v>
      </c>
      <c r="L182" s="10">
        <f t="shared" si="17"/>
        <v>0.99620891089288688</v>
      </c>
      <c r="M182" s="10">
        <f t="shared" si="18"/>
        <v>4.2900430869520434E-5</v>
      </c>
      <c r="N182" s="10">
        <f t="shared" si="19"/>
        <v>1.1174910300943916E-4</v>
      </c>
      <c r="O182" s="10">
        <f t="shared" si="20"/>
        <v>0.9944561634883784</v>
      </c>
      <c r="P182" s="1" t="str">
        <f t="shared" si="21"/>
        <v>0</v>
      </c>
    </row>
    <row r="183" spans="1:16" x14ac:dyDescent="0.15">
      <c r="A183" s="9" t="s">
        <v>111</v>
      </c>
      <c r="B183" s="5" t="str">
        <f>[2]preprocessed_input_data!$C497</f>
        <v>4(II).A 4(II).A. Drainage &amp; rewetting and other management of soils (CO₂, N₂O, CH₄): Emissions and removals from drainage and rewetting and other management of organic and mineral soils (CH₄)</v>
      </c>
      <c r="C183" s="5" t="str">
        <f>[2]preprocessed_input_data!$D497</f>
        <v>4(II).A</v>
      </c>
      <c r="D183" s="5" t="str">
        <f>[2]preprocessed_input_data!$E497</f>
        <v>4(II).A. Drainage &amp; rewetting and other management of soils (CO₂, N₂O, CH₄)</v>
      </c>
      <c r="E183" s="5" t="str">
        <f>[2]preprocessed_input_data!$F497</f>
        <v>Emissions and removals from drainage and rewetting and other management of organic and mineral soils</v>
      </c>
      <c r="F183" s="5" t="str">
        <f>[2]preprocessed_input_data!$H497</f>
        <v>CH₄</v>
      </c>
      <c r="G183" s="5" t="str">
        <f>[2]preprocessed_input_data!$I497</f>
        <v>kt CO2 equivalent</v>
      </c>
      <c r="H183" s="5">
        <f>[2]preprocessed_input_data!$P497</f>
        <v>2088.2905420000002</v>
      </c>
      <c r="I183" s="5">
        <f>[2]preprocessed_input_data!$R497+1E-139</f>
        <v>1544.518253</v>
      </c>
      <c r="J183" s="5">
        <f t="shared" si="15"/>
        <v>2088.2905420000002</v>
      </c>
      <c r="K183" s="5">
        <f t="shared" si="16"/>
        <v>-543.77228900000023</v>
      </c>
      <c r="L183" s="10">
        <f t="shared" si="17"/>
        <v>-0.26039110845142172</v>
      </c>
      <c r="M183" s="10">
        <f t="shared" si="18"/>
        <v>4.1712960690429243E-5</v>
      </c>
      <c r="N183" s="10">
        <f t="shared" si="19"/>
        <v>1.0865592364796619E-4</v>
      </c>
      <c r="O183" s="10">
        <f t="shared" si="20"/>
        <v>0.99456481941202635</v>
      </c>
      <c r="P183" s="1" t="str">
        <f t="shared" si="21"/>
        <v>0</v>
      </c>
    </row>
    <row r="184" spans="1:16" x14ac:dyDescent="0.15">
      <c r="A184" s="9" t="s">
        <v>111</v>
      </c>
      <c r="B184" s="5" t="str">
        <f>[2]preprocessed_input_data!$C198</f>
        <v>1.A.3.b 1.A.3.b. Road transportation: Other Liquid Fuels (CO₂)</v>
      </c>
      <c r="C184" s="5" t="str">
        <f>[2]preprocessed_input_data!$D198</f>
        <v>1.A.3.b</v>
      </c>
      <c r="D184" s="5" t="str">
        <f>[2]preprocessed_input_data!$E198</f>
        <v>1.A.3.b. Road transportation</v>
      </c>
      <c r="E184" s="5" t="str">
        <f>[2]preprocessed_input_data!$F198</f>
        <v>Other Liquid Fuels</v>
      </c>
      <c r="F184" s="5" t="str">
        <f>[2]preprocessed_input_data!$H198</f>
        <v>CO₂</v>
      </c>
      <c r="G184" s="5" t="str">
        <f>[2]preprocessed_input_data!$I198</f>
        <v>kt CO2 equivalent</v>
      </c>
      <c r="H184" s="5">
        <f>[2]preprocessed_input_data!$P198</f>
        <v>439.69625000000002</v>
      </c>
      <c r="I184" s="5">
        <f>[2]preprocessed_input_data!$R198+1E-139</f>
        <v>60.350028999999999</v>
      </c>
      <c r="J184" s="5">
        <f t="shared" si="15"/>
        <v>439.69625000000002</v>
      </c>
      <c r="K184" s="5">
        <f t="shared" si="16"/>
        <v>-379.34622100000001</v>
      </c>
      <c r="L184" s="10">
        <f t="shared" si="17"/>
        <v>-0.86274609119363654</v>
      </c>
      <c r="M184" s="10">
        <f t="shared" si="18"/>
        <v>3.9637554868688018E-5</v>
      </c>
      <c r="N184" s="10">
        <f t="shared" si="19"/>
        <v>1.0324980687339258E-4</v>
      </c>
      <c r="O184" s="10">
        <f t="shared" si="20"/>
        <v>0.99466806921889972</v>
      </c>
      <c r="P184" s="1" t="str">
        <f t="shared" si="21"/>
        <v>0</v>
      </c>
    </row>
    <row r="185" spans="1:16" x14ac:dyDescent="0.15">
      <c r="A185" s="9" t="s">
        <v>111</v>
      </c>
      <c r="B185" s="5" t="str">
        <f>[2]preprocessed_input_data!$C390</f>
        <v>2.C.4 2.C.4. Magnesium production: no classification (SF₆)</v>
      </c>
      <c r="C185" s="5" t="str">
        <f>[2]preprocessed_input_data!$D390</f>
        <v>2.C.4</v>
      </c>
      <c r="D185" s="5" t="str">
        <f>[2]preprocessed_input_data!$E390</f>
        <v>2.C.4. Magnesium production</v>
      </c>
      <c r="E185" s="5" t="str">
        <f>[2]preprocessed_input_data!$F390</f>
        <v>no classification</v>
      </c>
      <c r="F185" s="5" t="str">
        <f>[2]preprocessed_input_data!$H390</f>
        <v>SF₆</v>
      </c>
      <c r="G185" s="5" t="str">
        <f>[2]preprocessed_input_data!$I390</f>
        <v>kt CO2 equivalent</v>
      </c>
      <c r="H185" s="5">
        <f>[2]preprocessed_input_data!$P390</f>
        <v>474.7</v>
      </c>
      <c r="I185" s="5">
        <f>[2]preprocessed_input_data!$R390+1E-139</f>
        <v>85.666560000000004</v>
      </c>
      <c r="J185" s="5">
        <f t="shared" si="15"/>
        <v>474.7</v>
      </c>
      <c r="K185" s="5">
        <f t="shared" si="16"/>
        <v>-389.03343999999998</v>
      </c>
      <c r="L185" s="10">
        <f t="shared" si="17"/>
        <v>-0.81953536970718344</v>
      </c>
      <c r="M185" s="10">
        <f t="shared" si="18"/>
        <v>3.9043039764404679E-5</v>
      </c>
      <c r="N185" s="10">
        <f t="shared" si="19"/>
        <v>1.0170118537279996E-4</v>
      </c>
      <c r="O185" s="10">
        <f t="shared" si="20"/>
        <v>0.9947697704042725</v>
      </c>
      <c r="P185" s="1" t="str">
        <f t="shared" si="21"/>
        <v>0</v>
      </c>
    </row>
    <row r="186" spans="1:16" x14ac:dyDescent="0.15">
      <c r="A186" s="9" t="s">
        <v>111</v>
      </c>
      <c r="B186" s="5" t="str">
        <f>[2]preprocessed_input_data!$C410</f>
        <v>2.E.1 2.E.1. Integrated circuit or semiconductor: no classification (PFCs)</v>
      </c>
      <c r="C186" s="5" t="str">
        <f>[2]preprocessed_input_data!$D410</f>
        <v>2.E.1</v>
      </c>
      <c r="D186" s="5" t="str">
        <f>[2]preprocessed_input_data!$E410</f>
        <v>2.E.1. Integrated circuit or semiconductor</v>
      </c>
      <c r="E186" s="5" t="str">
        <f>[2]preprocessed_input_data!$F410</f>
        <v>no classification</v>
      </c>
      <c r="F186" s="5" t="str">
        <f>[2]preprocessed_input_data!$H410</f>
        <v>PFCs</v>
      </c>
      <c r="G186" s="5" t="str">
        <f>[2]preprocessed_input_data!$I410</f>
        <v>kt CO2 equivalent</v>
      </c>
      <c r="H186" s="5">
        <f>[2]preprocessed_input_data!$P410</f>
        <v>392.21115900000001</v>
      </c>
      <c r="I186" s="5">
        <f>[2]preprocessed_input_data!$R410+1E-139</f>
        <v>446.26058999999998</v>
      </c>
      <c r="J186" s="5">
        <f t="shared" si="15"/>
        <v>392.21115900000001</v>
      </c>
      <c r="K186" s="5">
        <f t="shared" si="16"/>
        <v>54.04943099999997</v>
      </c>
      <c r="L186" s="10">
        <f t="shared" si="17"/>
        <v>0.13780696892410441</v>
      </c>
      <c r="M186" s="10">
        <f t="shared" si="18"/>
        <v>3.638664191519539E-5</v>
      </c>
      <c r="N186" s="10">
        <f t="shared" si="19"/>
        <v>9.4781672657690019E-5</v>
      </c>
      <c r="O186" s="10">
        <f t="shared" si="20"/>
        <v>0.99486455207693014</v>
      </c>
      <c r="P186" s="1" t="str">
        <f t="shared" si="21"/>
        <v>0</v>
      </c>
    </row>
    <row r="187" spans="1:16" x14ac:dyDescent="0.15">
      <c r="A187" s="9" t="s">
        <v>111</v>
      </c>
      <c r="B187" s="5" t="str">
        <f>[2]preprocessed_input_data!$C12</f>
        <v>1.A.1.a 1.A.1.a. Public electricity and heat production: Other Fuels (N₂O)</v>
      </c>
      <c r="C187" s="5" t="str">
        <f>[2]preprocessed_input_data!$D12</f>
        <v>1.A.1.a</v>
      </c>
      <c r="D187" s="5" t="str">
        <f>[2]preprocessed_input_data!$E12</f>
        <v>1.A.1.a. Public electricity and heat production</v>
      </c>
      <c r="E187" s="5" t="str">
        <f>[2]preprocessed_input_data!$F12</f>
        <v>Other Fuels</v>
      </c>
      <c r="F187" s="5" t="str">
        <f>[2]preprocessed_input_data!$H12</f>
        <v>N₂O</v>
      </c>
      <c r="G187" s="5" t="str">
        <f>[2]preprocessed_input_data!$I12</f>
        <v>kt CO2 equivalent</v>
      </c>
      <c r="H187" s="5">
        <f>[2]preprocessed_input_data!$P12</f>
        <v>115.365735</v>
      </c>
      <c r="I187" s="5">
        <f>[2]preprocessed_input_data!$R12+1E-139</f>
        <v>270.23740700000002</v>
      </c>
      <c r="J187" s="5">
        <f t="shared" si="15"/>
        <v>115.365735</v>
      </c>
      <c r="K187" s="5">
        <f t="shared" si="16"/>
        <v>154.87167200000002</v>
      </c>
      <c r="L187" s="10">
        <f t="shared" si="17"/>
        <v>1.3424408209248615</v>
      </c>
      <c r="M187" s="10">
        <f t="shared" si="18"/>
        <v>3.6109905401892961E-5</v>
      </c>
      <c r="N187" s="10">
        <f t="shared" si="19"/>
        <v>9.4060816095070337E-5</v>
      </c>
      <c r="O187" s="10">
        <f t="shared" si="20"/>
        <v>0.99495861289302523</v>
      </c>
      <c r="P187" s="1" t="str">
        <f t="shared" si="21"/>
        <v>0</v>
      </c>
    </row>
    <row r="188" spans="1:16" x14ac:dyDescent="0.15">
      <c r="A188" s="9" t="s">
        <v>111</v>
      </c>
      <c r="B188" s="5" t="str">
        <f>[2]preprocessed_input_data!$C123</f>
        <v>1.A.2.e 1.A.2.e. Food processing, beverages and tobacco: Gaseous Fuels (CH₄)</v>
      </c>
      <c r="C188" s="5" t="str">
        <f>[2]preprocessed_input_data!$D123</f>
        <v>1.A.2.e</v>
      </c>
      <c r="D188" s="5" t="str">
        <f>[2]preprocessed_input_data!$E123</f>
        <v>1.A.2.e. Food processing, beverages and tobacco</v>
      </c>
      <c r="E188" s="5" t="str">
        <f>[2]preprocessed_input_data!$F123</f>
        <v>Gaseous Fuels</v>
      </c>
      <c r="F188" s="5" t="str">
        <f>[2]preprocessed_input_data!$H123</f>
        <v>CH₄</v>
      </c>
      <c r="G188" s="5" t="str">
        <f>[2]preprocessed_input_data!$I123</f>
        <v>kt CO2 equivalent</v>
      </c>
      <c r="H188" s="5">
        <f>[2]preprocessed_input_data!$P123</f>
        <v>20.970441000000001</v>
      </c>
      <c r="I188" s="5">
        <f>[2]preprocessed_input_data!$R123+1E-139</f>
        <v>209.26002099999999</v>
      </c>
      <c r="J188" s="5">
        <f t="shared" si="15"/>
        <v>20.970441000000001</v>
      </c>
      <c r="K188" s="5">
        <f t="shared" si="16"/>
        <v>188.28958</v>
      </c>
      <c r="L188" s="10">
        <f t="shared" si="17"/>
        <v>8.9788087909071628</v>
      </c>
      <c r="M188" s="10">
        <f t="shared" si="18"/>
        <v>3.5840186688003621E-5</v>
      </c>
      <c r="N188" s="10">
        <f t="shared" si="19"/>
        <v>9.3358239833455026E-5</v>
      </c>
      <c r="O188" s="10">
        <f t="shared" si="20"/>
        <v>0.9950519711328587</v>
      </c>
      <c r="P188" s="1" t="str">
        <f t="shared" si="21"/>
        <v>0</v>
      </c>
    </row>
    <row r="189" spans="1:16" x14ac:dyDescent="0.15">
      <c r="A189" s="9" t="s">
        <v>111</v>
      </c>
      <c r="B189" s="5" t="str">
        <f>[2]preprocessed_input_data!$C154</f>
        <v>1.A.2.f 1.A.2.f. Non-metallic minerals: Solid Fuels (N₂O)</v>
      </c>
      <c r="C189" s="5" t="str">
        <f>[2]preprocessed_input_data!$D154</f>
        <v>1.A.2.f</v>
      </c>
      <c r="D189" s="5" t="str">
        <f>[2]preprocessed_input_data!$E154</f>
        <v>1.A.2.f. Non-metallic minerals</v>
      </c>
      <c r="E189" s="5" t="str">
        <f>[2]preprocessed_input_data!$F154</f>
        <v>Solid Fuels</v>
      </c>
      <c r="F189" s="5" t="str">
        <f>[2]preprocessed_input_data!$H154</f>
        <v>N₂O</v>
      </c>
      <c r="G189" s="5" t="str">
        <f>[2]preprocessed_input_data!$I154</f>
        <v>kt CO2 equivalent</v>
      </c>
      <c r="H189" s="5">
        <f>[2]preprocessed_input_data!$P154</f>
        <v>392.66773999999998</v>
      </c>
      <c r="I189" s="5">
        <f>[2]preprocessed_input_data!$R154+1E-139</f>
        <v>68.237043999999997</v>
      </c>
      <c r="J189" s="5">
        <f t="shared" si="15"/>
        <v>392.66773999999998</v>
      </c>
      <c r="K189" s="5">
        <f t="shared" si="16"/>
        <v>-324.43069600000001</v>
      </c>
      <c r="L189" s="10">
        <f t="shared" si="17"/>
        <v>-0.82622192492818491</v>
      </c>
      <c r="M189" s="10">
        <f t="shared" si="18"/>
        <v>3.2776075329693302E-5</v>
      </c>
      <c r="N189" s="10">
        <f t="shared" si="19"/>
        <v>8.5376695385716488E-5</v>
      </c>
      <c r="O189" s="10">
        <f t="shared" si="20"/>
        <v>0.99513734782824437</v>
      </c>
      <c r="P189" s="1" t="str">
        <f t="shared" si="21"/>
        <v>0</v>
      </c>
    </row>
    <row r="190" spans="1:16" x14ac:dyDescent="0.15">
      <c r="A190" s="9" t="s">
        <v>111</v>
      </c>
      <c r="B190" s="5" t="str">
        <f>[2]preprocessed_input_data!$C313</f>
        <v>1.A.5.a 1.A.5.a  Stationary: Solid Fuels (CH₄)</v>
      </c>
      <c r="C190" s="5" t="str">
        <f>[2]preprocessed_input_data!$D313</f>
        <v>1.A.5.a</v>
      </c>
      <c r="D190" s="5" t="str">
        <f>[2]preprocessed_input_data!$E313</f>
        <v>1.A.5.a  Stationary</v>
      </c>
      <c r="E190" s="5" t="str">
        <f>[2]preprocessed_input_data!$F313</f>
        <v>Solid Fuels</v>
      </c>
      <c r="F190" s="5" t="str">
        <f>[2]preprocessed_input_data!$H313</f>
        <v>CH₄</v>
      </c>
      <c r="G190" s="5" t="str">
        <f>[2]preprocessed_input_data!$I313</f>
        <v>kt CO2 equivalent</v>
      </c>
      <c r="H190" s="5">
        <f>[2]preprocessed_input_data!$P313</f>
        <v>284.42676899999998</v>
      </c>
      <c r="I190" s="5">
        <f>[2]preprocessed_input_data!$R313+1E-139</f>
        <v>0.21208099999999999</v>
      </c>
      <c r="J190" s="5">
        <f t="shared" si="15"/>
        <v>284.42676899999998</v>
      </c>
      <c r="K190" s="5">
        <f t="shared" si="16"/>
        <v>-284.21468799999997</v>
      </c>
      <c r="L190" s="10">
        <f t="shared" si="17"/>
        <v>-0.9992543563999069</v>
      </c>
      <c r="M190" s="10">
        <f t="shared" si="18"/>
        <v>3.2738649255800263E-5</v>
      </c>
      <c r="N190" s="10">
        <f t="shared" si="19"/>
        <v>8.5279206150714806E-5</v>
      </c>
      <c r="O190" s="10">
        <f t="shared" si="20"/>
        <v>0.99522262703439512</v>
      </c>
      <c r="P190" s="1" t="str">
        <f t="shared" si="21"/>
        <v>0</v>
      </c>
    </row>
    <row r="191" spans="1:16" x14ac:dyDescent="0.15">
      <c r="A191" s="9" t="s">
        <v>111</v>
      </c>
      <c r="B191" s="5" t="str">
        <f>[2]preprocessed_input_data!$C537</f>
        <v>4.D.2 4.D.2. Land converted to wetlands: no classification (CH₄)</v>
      </c>
      <c r="C191" s="5" t="str">
        <f>[2]preprocessed_input_data!$D537</f>
        <v>4.D.2</v>
      </c>
      <c r="D191" s="5" t="str">
        <f>[2]preprocessed_input_data!$E537</f>
        <v>4.D.2. Land converted to wetlands</v>
      </c>
      <c r="E191" s="5" t="str">
        <f>[2]preprocessed_input_data!$F537</f>
        <v>no classification</v>
      </c>
      <c r="F191" s="5" t="str">
        <f>[2]preprocessed_input_data!$H537</f>
        <v>CH₄</v>
      </c>
      <c r="G191" s="5" t="str">
        <f>[2]preprocessed_input_data!$I537</f>
        <v>kt CO2 equivalent</v>
      </c>
      <c r="H191" s="5">
        <f>[2]preprocessed_input_data!$P537</f>
        <v>109.875884</v>
      </c>
      <c r="I191" s="5">
        <f>[2]preprocessed_input_data!$R537+1E-139</f>
        <v>244.921415</v>
      </c>
      <c r="J191" s="5">
        <f t="shared" si="15"/>
        <v>109.875884</v>
      </c>
      <c r="K191" s="5">
        <f t="shared" si="16"/>
        <v>135.04553099999998</v>
      </c>
      <c r="L191" s="10">
        <f t="shared" si="17"/>
        <v>1.2290734425399479</v>
      </c>
      <c r="M191" s="10">
        <f t="shared" si="18"/>
        <v>3.2114298716440395E-5</v>
      </c>
      <c r="N191" s="10">
        <f t="shared" si="19"/>
        <v>8.365286787571871E-5</v>
      </c>
      <c r="O191" s="10">
        <f t="shared" si="20"/>
        <v>0.99530627990227083</v>
      </c>
      <c r="P191" s="1" t="str">
        <f t="shared" si="21"/>
        <v>0</v>
      </c>
    </row>
    <row r="192" spans="1:16" x14ac:dyDescent="0.15">
      <c r="A192" s="9" t="s">
        <v>111</v>
      </c>
      <c r="B192" s="5" t="str">
        <f>[2]preprocessed_input_data!$C272</f>
        <v>1.A.4.b 1.A.4.b. Residential: Liquid Fuels (N₂O)</v>
      </c>
      <c r="C192" s="5" t="str">
        <f>[2]preprocessed_input_data!$D272</f>
        <v>1.A.4.b</v>
      </c>
      <c r="D192" s="5" t="str">
        <f>[2]preprocessed_input_data!$E272</f>
        <v>1.A.4.b. Residential</v>
      </c>
      <c r="E192" s="5" t="str">
        <f>[2]preprocessed_input_data!$F272</f>
        <v>Liquid Fuels</v>
      </c>
      <c r="F192" s="5" t="str">
        <f>[2]preprocessed_input_data!$H272</f>
        <v>N₂O</v>
      </c>
      <c r="G192" s="5" t="str">
        <f>[2]preprocessed_input_data!$I272</f>
        <v>kt CO2 equivalent</v>
      </c>
      <c r="H192" s="5">
        <f>[2]preprocessed_input_data!$P272</f>
        <v>532.05746099999999</v>
      </c>
      <c r="I192" s="5">
        <f>[2]preprocessed_input_data!$R272+1E-139</f>
        <v>167.371644</v>
      </c>
      <c r="J192" s="5">
        <f t="shared" si="15"/>
        <v>532.05746099999999</v>
      </c>
      <c r="K192" s="5">
        <f t="shared" si="16"/>
        <v>-364.68581699999999</v>
      </c>
      <c r="L192" s="10">
        <f t="shared" si="17"/>
        <v>-0.68542562360571802</v>
      </c>
      <c r="M192" s="10">
        <f t="shared" si="18"/>
        <v>3.0715641875814314E-5</v>
      </c>
      <c r="N192" s="10">
        <f t="shared" si="19"/>
        <v>8.0009579354133569E-5</v>
      </c>
      <c r="O192" s="10">
        <f t="shared" si="20"/>
        <v>0.995386289481625</v>
      </c>
      <c r="P192" s="1" t="str">
        <f t="shared" si="21"/>
        <v>0</v>
      </c>
    </row>
    <row r="193" spans="1:16" x14ac:dyDescent="0.15">
      <c r="A193" s="9" t="s">
        <v>111</v>
      </c>
      <c r="B193" s="5" t="str">
        <f>[2]preprocessed_input_data!$C173</f>
        <v>1.A.3.a 1.A.3.a. Domestic aviation: Aviation Gasoline (CO₂)</v>
      </c>
      <c r="C193" s="5" t="str">
        <f>[2]preprocessed_input_data!$D173</f>
        <v>1.A.3.a</v>
      </c>
      <c r="D193" s="5" t="str">
        <f>[2]preprocessed_input_data!$E173</f>
        <v>1.A.3.a. Domestic aviation</v>
      </c>
      <c r="E193" s="5" t="str">
        <f>[2]preprocessed_input_data!$F173</f>
        <v>Aviation Gasoline</v>
      </c>
      <c r="F193" s="5" t="str">
        <f>[2]preprocessed_input_data!$H173</f>
        <v>CO₂</v>
      </c>
      <c r="G193" s="5" t="str">
        <f>[2]preprocessed_input_data!$I173</f>
        <v>kt CO2 equivalent</v>
      </c>
      <c r="H193" s="5">
        <f>[2]preprocessed_input_data!$P173</f>
        <v>445.932233</v>
      </c>
      <c r="I193" s="5">
        <f>[2]preprocessed_input_data!$R173+1E-139</f>
        <v>116.972179</v>
      </c>
      <c r="J193" s="5">
        <f t="shared" si="15"/>
        <v>445.932233</v>
      </c>
      <c r="K193" s="5">
        <f t="shared" si="16"/>
        <v>-328.96005400000001</v>
      </c>
      <c r="L193" s="10">
        <f t="shared" si="17"/>
        <v>-0.73769068404615645</v>
      </c>
      <c r="M193" s="10">
        <f t="shared" si="18"/>
        <v>3.0004554420060113E-5</v>
      </c>
      <c r="N193" s="10">
        <f t="shared" si="19"/>
        <v>7.8157304592990022E-5</v>
      </c>
      <c r="O193" s="10">
        <f t="shared" si="20"/>
        <v>0.99546444678621804</v>
      </c>
      <c r="P193" s="1" t="str">
        <f t="shared" si="21"/>
        <v>0</v>
      </c>
    </row>
    <row r="194" spans="1:16" x14ac:dyDescent="0.15">
      <c r="A194" s="9" t="s">
        <v>111</v>
      </c>
      <c r="B194" s="5" t="str">
        <f>[2]preprocessed_input_data!$C232</f>
        <v>1.A.3.d 1.A.3.d. Domestic navigation: Residual Fuel Oil (CO₂)</v>
      </c>
      <c r="C194" s="5" t="str">
        <f>[2]preprocessed_input_data!$D232</f>
        <v>1.A.3.d</v>
      </c>
      <c r="D194" s="5" t="str">
        <f>[2]preprocessed_input_data!$E232</f>
        <v>1.A.3.d. Domestic navigation</v>
      </c>
      <c r="E194" s="5" t="str">
        <f>[2]preprocessed_input_data!$F232</f>
        <v>Residual Fuel Oil</v>
      </c>
      <c r="F194" s="5" t="str">
        <f>[2]preprocessed_input_data!$H232</f>
        <v>CO₂</v>
      </c>
      <c r="G194" s="5" t="str">
        <f>[2]preprocessed_input_data!$I232</f>
        <v>kt CO2 equivalent</v>
      </c>
      <c r="H194" s="5">
        <f>[2]preprocessed_input_data!$P232</f>
        <v>7835.1611549999998</v>
      </c>
      <c r="I194" s="5">
        <f>[2]preprocessed_input_data!$R232+1E-139</f>
        <v>5101.4306370000004</v>
      </c>
      <c r="J194" s="5">
        <f t="shared" si="15"/>
        <v>7835.1611549999998</v>
      </c>
      <c r="K194" s="5">
        <f t="shared" si="16"/>
        <v>-2733.7305179999994</v>
      </c>
      <c r="L194" s="10">
        <f t="shared" si="17"/>
        <v>-0.34890546140910861</v>
      </c>
      <c r="M194" s="10">
        <f t="shared" si="18"/>
        <v>2.971513490364417E-5</v>
      </c>
      <c r="N194" s="10">
        <f t="shared" si="19"/>
        <v>7.7403410734644515E-5</v>
      </c>
      <c r="O194" s="10">
        <f t="shared" si="20"/>
        <v>0.99554185019695274</v>
      </c>
      <c r="P194" s="1" t="str">
        <f t="shared" si="21"/>
        <v>0</v>
      </c>
    </row>
    <row r="195" spans="1:16" x14ac:dyDescent="0.15">
      <c r="A195" s="9" t="s">
        <v>111</v>
      </c>
      <c r="B195" s="5" t="str">
        <f>[2]preprocessed_input_data!$C148</f>
        <v>1.A.2.f 1.A.2.f. Non-metallic minerals: Other Fuels (N₂O)</v>
      </c>
      <c r="C195" s="5" t="str">
        <f>[2]preprocessed_input_data!$D148</f>
        <v>1.A.2.f</v>
      </c>
      <c r="D195" s="5" t="str">
        <f>[2]preprocessed_input_data!$E148</f>
        <v>1.A.2.f. Non-metallic minerals</v>
      </c>
      <c r="E195" s="5" t="str">
        <f>[2]preprocessed_input_data!$F148</f>
        <v>Other Fuels</v>
      </c>
      <c r="F195" s="5" t="str">
        <f>[2]preprocessed_input_data!$H148</f>
        <v>N₂O</v>
      </c>
      <c r="G195" s="5" t="str">
        <f>[2]preprocessed_input_data!$I148</f>
        <v>kt CO2 equivalent</v>
      </c>
      <c r="H195" s="5">
        <f>[2]preprocessed_input_data!$P148</f>
        <v>12.493772999999999</v>
      </c>
      <c r="I195" s="5">
        <f>[2]preprocessed_input_data!$R148+1E-139</f>
        <v>169.38182499999999</v>
      </c>
      <c r="J195" s="5">
        <f t="shared" si="15"/>
        <v>12.493772999999999</v>
      </c>
      <c r="K195" s="5">
        <f t="shared" si="16"/>
        <v>156.88805199999999</v>
      </c>
      <c r="L195" s="10">
        <f t="shared" si="17"/>
        <v>12.557299704420753</v>
      </c>
      <c r="M195" s="10">
        <f t="shared" si="18"/>
        <v>2.952652582447866E-5</v>
      </c>
      <c r="N195" s="10">
        <f t="shared" si="19"/>
        <v>7.691211274558034E-5</v>
      </c>
      <c r="O195" s="10">
        <f t="shared" si="20"/>
        <v>0.99561876230969837</v>
      </c>
      <c r="P195" s="1" t="str">
        <f t="shared" si="21"/>
        <v>0</v>
      </c>
    </row>
    <row r="196" spans="1:16" x14ac:dyDescent="0.15">
      <c r="A196" s="9" t="s">
        <v>111</v>
      </c>
      <c r="B196" s="5" t="str">
        <f>[2]preprocessed_input_data!$C527</f>
        <v>4.B.2 4.B.2. Land converted to cropland: no classification (N₂O)</v>
      </c>
      <c r="C196" s="5" t="str">
        <f>[2]preprocessed_input_data!$D527</f>
        <v>4.B.2</v>
      </c>
      <c r="D196" s="5" t="str">
        <f>[2]preprocessed_input_data!$E527</f>
        <v>4.B.2. Land converted to cropland</v>
      </c>
      <c r="E196" s="5" t="str">
        <f>[2]preprocessed_input_data!$F527</f>
        <v>no classification</v>
      </c>
      <c r="F196" s="5" t="str">
        <f>[2]preprocessed_input_data!$H527</f>
        <v>N₂O</v>
      </c>
      <c r="G196" s="5" t="str">
        <f>[2]preprocessed_input_data!$I527</f>
        <v>kt CO2 equivalent</v>
      </c>
      <c r="H196" s="5">
        <f>[2]preprocessed_input_data!$P527</f>
        <v>2353.9154250000001</v>
      </c>
      <c r="I196" s="5">
        <f>[2]preprocessed_input_data!$R527+1E-139</f>
        <v>1326.0699030000001</v>
      </c>
      <c r="J196" s="5">
        <f t="shared" ref="J196:J259" si="22">ABS(H196)+1E-139</f>
        <v>2353.9154250000001</v>
      </c>
      <c r="K196" s="5">
        <f t="shared" ref="K196:K259" si="23">I196-H196</f>
        <v>-1027.8455220000001</v>
      </c>
      <c r="L196" s="10">
        <f t="shared" ref="L196:L259" si="24">IF(H196= 0,0,K196/H196)</f>
        <v>-0.43665354799227757</v>
      </c>
      <c r="M196" s="10">
        <f t="shared" ref="M196:M259" si="25">IFERROR((J196/$J$577)*ABS(((I196-H196)/J196) - (($I$577-$H$577)/ABS($H$577))),"")</f>
        <v>2.8834359027765392E-5</v>
      </c>
      <c r="N196" s="10">
        <f t="shared" ref="N196:N259" si="26">M196/$M$577</f>
        <v>7.510912342594209E-5</v>
      </c>
      <c r="O196" s="10">
        <f t="shared" si="20"/>
        <v>0.99569387143312427</v>
      </c>
      <c r="P196" s="1" t="str">
        <f t="shared" si="21"/>
        <v>0</v>
      </c>
    </row>
    <row r="197" spans="1:16" x14ac:dyDescent="0.15">
      <c r="A197" s="9" t="s">
        <v>111</v>
      </c>
      <c r="B197" s="5" t="str">
        <f>[2]preprocessed_input_data!$C155</f>
        <v>1.A.2.g 1.A.2.g. Other: Biomass (CH₄)</v>
      </c>
      <c r="C197" s="5" t="str">
        <f>[2]preprocessed_input_data!$D155</f>
        <v>1.A.2.g</v>
      </c>
      <c r="D197" s="5" t="str">
        <f>[2]preprocessed_input_data!$E155</f>
        <v>1.A.2.g. Other</v>
      </c>
      <c r="E197" s="5" t="str">
        <f>[2]preprocessed_input_data!$F155</f>
        <v>Biomass</v>
      </c>
      <c r="F197" s="5" t="str">
        <f>[2]preprocessed_input_data!$H155</f>
        <v>CH₄</v>
      </c>
      <c r="G197" s="5" t="str">
        <f>[2]preprocessed_input_data!$I155</f>
        <v>kt CO2 equivalent</v>
      </c>
      <c r="H197" s="5">
        <f>[2]preprocessed_input_data!$P155</f>
        <v>100.794922</v>
      </c>
      <c r="I197" s="5">
        <f>[2]preprocessed_input_data!$R155+1E-139</f>
        <v>218.376509</v>
      </c>
      <c r="J197" s="5">
        <f t="shared" si="22"/>
        <v>100.794922</v>
      </c>
      <c r="K197" s="5">
        <f t="shared" si="23"/>
        <v>117.581587</v>
      </c>
      <c r="L197" s="10">
        <f t="shared" si="24"/>
        <v>1.1665427649222249</v>
      </c>
      <c r="M197" s="10">
        <f t="shared" si="25"/>
        <v>2.830786316025269E-5</v>
      </c>
      <c r="N197" s="10">
        <f t="shared" si="26"/>
        <v>7.3737681700527586E-5</v>
      </c>
      <c r="O197" s="10">
        <f t="shared" ref="O197:O260" si="27">O196+N197</f>
        <v>0.99576760911482476</v>
      </c>
      <c r="P197" s="1" t="str">
        <f t="shared" si="21"/>
        <v>0</v>
      </c>
    </row>
    <row r="198" spans="1:16" x14ac:dyDescent="0.15">
      <c r="A198" s="9" t="s">
        <v>111</v>
      </c>
      <c r="B198" s="5" t="str">
        <f>[2]preprocessed_input_data!$C294</f>
        <v>1.A.4.c 1.A.4.c. Agriculture/forestry/fishing: Peat (CO₂)</v>
      </c>
      <c r="C198" s="5" t="str">
        <f>[2]preprocessed_input_data!$D294</f>
        <v>1.A.4.c</v>
      </c>
      <c r="D198" s="5" t="str">
        <f>[2]preprocessed_input_data!$E294</f>
        <v>1.A.4.c. Agriculture/forestry/fishing</v>
      </c>
      <c r="E198" s="5" t="str">
        <f>[2]preprocessed_input_data!$F294</f>
        <v>Peat</v>
      </c>
      <c r="F198" s="5" t="str">
        <f>[2]preprocessed_input_data!$H294</f>
        <v>CO₂</v>
      </c>
      <c r="G198" s="5" t="str">
        <f>[2]preprocessed_input_data!$I294</f>
        <v>kt CO2 equivalent</v>
      </c>
      <c r="H198" s="5">
        <f>[2]preprocessed_input_data!$P294</f>
        <v>44.966233000000003</v>
      </c>
      <c r="I198" s="5">
        <f>[2]preprocessed_input_data!$R294+1E-139</f>
        <v>182.733631</v>
      </c>
      <c r="J198" s="5">
        <f t="shared" si="22"/>
        <v>44.966233000000003</v>
      </c>
      <c r="K198" s="5">
        <f t="shared" si="23"/>
        <v>137.76739800000001</v>
      </c>
      <c r="L198" s="10">
        <f t="shared" si="24"/>
        <v>3.0637967383213978</v>
      </c>
      <c r="M198" s="10">
        <f t="shared" si="25"/>
        <v>2.8225361673740712E-5</v>
      </c>
      <c r="N198" s="10">
        <f t="shared" si="26"/>
        <v>7.3522777865582444E-5</v>
      </c>
      <c r="O198" s="10">
        <f t="shared" si="27"/>
        <v>0.9958411318926903</v>
      </c>
      <c r="P198" s="1" t="str">
        <f t="shared" si="21"/>
        <v>0</v>
      </c>
    </row>
    <row r="199" spans="1:16" x14ac:dyDescent="0.15">
      <c r="A199" s="9" t="s">
        <v>111</v>
      </c>
      <c r="B199" s="5" t="str">
        <f>[2]preprocessed_input_data!$C380</f>
        <v>2.C.1 2.C.1. Iron and steel production: no classification (CH₄)</v>
      </c>
      <c r="C199" s="5" t="str">
        <f>[2]preprocessed_input_data!$D380</f>
        <v>2.C.1</v>
      </c>
      <c r="D199" s="5" t="str">
        <f>[2]preprocessed_input_data!$E380</f>
        <v>2.C.1. Iron and steel production</v>
      </c>
      <c r="E199" s="5" t="str">
        <f>[2]preprocessed_input_data!$F380</f>
        <v>no classification</v>
      </c>
      <c r="F199" s="5" t="str">
        <f>[2]preprocessed_input_data!$H380</f>
        <v>CH₄</v>
      </c>
      <c r="G199" s="5" t="str">
        <f>[2]preprocessed_input_data!$I380</f>
        <v>kt CO2 equivalent</v>
      </c>
      <c r="H199" s="5">
        <f>[2]preprocessed_input_data!$P380</f>
        <v>419.833549</v>
      </c>
      <c r="I199" s="5">
        <f>[2]preprocessed_input_data!$R380+1E-139</f>
        <v>113.612768</v>
      </c>
      <c r="J199" s="5">
        <f t="shared" si="22"/>
        <v>419.833549</v>
      </c>
      <c r="K199" s="5">
        <f t="shared" si="23"/>
        <v>-306.22078099999999</v>
      </c>
      <c r="L199" s="10">
        <f t="shared" si="24"/>
        <v>-0.72938616203823192</v>
      </c>
      <c r="M199" s="10">
        <f t="shared" si="25"/>
        <v>2.7611100709723625E-5</v>
      </c>
      <c r="N199" s="10">
        <f t="shared" si="26"/>
        <v>7.1922721401082175E-5</v>
      </c>
      <c r="O199" s="10">
        <f t="shared" si="27"/>
        <v>0.99591305461409141</v>
      </c>
      <c r="P199" s="1" t="str">
        <f t="shared" si="21"/>
        <v>0</v>
      </c>
    </row>
    <row r="200" spans="1:16" x14ac:dyDescent="0.15">
      <c r="A200" s="9" t="s">
        <v>111</v>
      </c>
      <c r="B200" s="5" t="str">
        <f>[2]preprocessed_input_data!$C182</f>
        <v>1.A.3.b 1.A.3.b. Road transportation: Diesel Oil (CH₄)</v>
      </c>
      <c r="C200" s="5" t="str">
        <f>[2]preprocessed_input_data!$D182</f>
        <v>1.A.3.b</v>
      </c>
      <c r="D200" s="5" t="str">
        <f>[2]preprocessed_input_data!$E182</f>
        <v>1.A.3.b. Road transportation</v>
      </c>
      <c r="E200" s="5" t="str">
        <f>[2]preprocessed_input_data!$F182</f>
        <v>Diesel Oil</v>
      </c>
      <c r="F200" s="5" t="str">
        <f>[2]preprocessed_input_data!$H182</f>
        <v>CH₄</v>
      </c>
      <c r="G200" s="5" t="str">
        <f>[2]preprocessed_input_data!$I182</f>
        <v>kt CO2 equivalent</v>
      </c>
      <c r="H200" s="5">
        <f>[2]preprocessed_input_data!$P182</f>
        <v>547.89246100000003</v>
      </c>
      <c r="I200" s="5">
        <f>[2]preprocessed_input_data!$R182+1E-139</f>
        <v>197.95754099999999</v>
      </c>
      <c r="J200" s="5">
        <f t="shared" si="22"/>
        <v>547.89246100000003</v>
      </c>
      <c r="K200" s="5">
        <f t="shared" si="23"/>
        <v>-349.93492000000003</v>
      </c>
      <c r="L200" s="10">
        <f t="shared" si="24"/>
        <v>-0.63869270871387296</v>
      </c>
      <c r="M200" s="10">
        <f t="shared" si="25"/>
        <v>2.694877135912927E-5</v>
      </c>
      <c r="N200" s="10">
        <f t="shared" si="26"/>
        <v>7.0197454094307206E-5</v>
      </c>
      <c r="O200" s="10">
        <f t="shared" si="27"/>
        <v>0.99598325206818572</v>
      </c>
      <c r="P200" s="1" t="str">
        <f t="shared" si="21"/>
        <v>0</v>
      </c>
    </row>
    <row r="201" spans="1:16" x14ac:dyDescent="0.15">
      <c r="A201" s="9" t="s">
        <v>111</v>
      </c>
      <c r="B201" s="5" t="str">
        <f>[2]preprocessed_input_data!$C9</f>
        <v>1.A.1.a 1.A.1.a. Public electricity and heat production: Liquid Fuels (N₂O)</v>
      </c>
      <c r="C201" s="5" t="str">
        <f>[2]preprocessed_input_data!$D9</f>
        <v>1.A.1.a</v>
      </c>
      <c r="D201" s="5" t="str">
        <f>[2]preprocessed_input_data!$E9</f>
        <v>1.A.1.a. Public electricity and heat production</v>
      </c>
      <c r="E201" s="5" t="str">
        <f>[2]preprocessed_input_data!$F9</f>
        <v>Liquid Fuels</v>
      </c>
      <c r="F201" s="5" t="str">
        <f>[2]preprocessed_input_data!$H9</f>
        <v>N₂O</v>
      </c>
      <c r="G201" s="5" t="str">
        <f>[2]preprocessed_input_data!$I9</f>
        <v>kt CO2 equivalent</v>
      </c>
      <c r="H201" s="5">
        <f>[2]preprocessed_input_data!$P9</f>
        <v>332.62685599999998</v>
      </c>
      <c r="I201" s="5">
        <f>[2]preprocessed_input_data!$R9+1E-139</f>
        <v>63.196029000000003</v>
      </c>
      <c r="J201" s="5">
        <f t="shared" si="22"/>
        <v>332.62685599999998</v>
      </c>
      <c r="K201" s="5">
        <f t="shared" si="23"/>
        <v>-269.43082699999997</v>
      </c>
      <c r="L201" s="10">
        <f t="shared" si="24"/>
        <v>-0.8100092405046212</v>
      </c>
      <c r="M201" s="10">
        <f t="shared" si="25"/>
        <v>2.6778542944753962E-5</v>
      </c>
      <c r="N201" s="10">
        <f t="shared" si="26"/>
        <v>6.9754034943785926E-5</v>
      </c>
      <c r="O201" s="10">
        <f t="shared" si="27"/>
        <v>0.99605300610312952</v>
      </c>
      <c r="P201" s="1" t="str">
        <f t="shared" si="21"/>
        <v>0</v>
      </c>
    </row>
    <row r="202" spans="1:16" x14ac:dyDescent="0.15">
      <c r="A202" s="9" t="s">
        <v>111</v>
      </c>
      <c r="B202" s="5" t="str">
        <f>[2]preprocessed_input_data!$C440</f>
        <v>2.F.6 2.F.6. Other applications: no classification (HFCs)</v>
      </c>
      <c r="C202" s="5" t="str">
        <f>[2]preprocessed_input_data!$D440</f>
        <v>2.F.6</v>
      </c>
      <c r="D202" s="5" t="str">
        <f>[2]preprocessed_input_data!$E440</f>
        <v>2.F.6. Other applications</v>
      </c>
      <c r="E202" s="5" t="str">
        <f>[2]preprocessed_input_data!$F440</f>
        <v>no classification</v>
      </c>
      <c r="F202" s="5" t="str">
        <f>[2]preprocessed_input_data!$H440</f>
        <v>HFCs</v>
      </c>
      <c r="G202" s="5" t="str">
        <f>[2]preprocessed_input_data!$I440</f>
        <v>kt CO2 equivalent</v>
      </c>
      <c r="H202" s="5">
        <f>[2]preprocessed_input_data!$P440</f>
        <v>0</v>
      </c>
      <c r="I202" s="5">
        <f>[2]preprocessed_input_data!$R440+1E-139</f>
        <v>146.45981399999999</v>
      </c>
      <c r="J202" s="5">
        <f t="shared" si="22"/>
        <v>1E-139</v>
      </c>
      <c r="K202" s="5">
        <f t="shared" si="23"/>
        <v>146.45981399999999</v>
      </c>
      <c r="L202" s="10">
        <f t="shared" si="24"/>
        <v>0</v>
      </c>
      <c r="M202" s="10">
        <f t="shared" si="25"/>
        <v>2.6775719671825426E-5</v>
      </c>
      <c r="N202" s="10">
        <f t="shared" si="26"/>
        <v>6.9746680746848505E-5</v>
      </c>
      <c r="O202" s="10">
        <f t="shared" si="27"/>
        <v>0.99612275278387641</v>
      </c>
      <c r="P202" s="1" t="str">
        <f t="shared" si="21"/>
        <v>0</v>
      </c>
    </row>
    <row r="203" spans="1:16" x14ac:dyDescent="0.15">
      <c r="A203" s="9" t="s">
        <v>111</v>
      </c>
      <c r="B203" s="5" t="str">
        <f>[2]preprocessed_input_data!$C283</f>
        <v>1.A.4.c 1.A.4.c. Agriculture/forestry/fishing: Biomass (N₂O)</v>
      </c>
      <c r="C203" s="5" t="str">
        <f>[2]preprocessed_input_data!$D283</f>
        <v>1.A.4.c</v>
      </c>
      <c r="D203" s="5" t="str">
        <f>[2]preprocessed_input_data!$E283</f>
        <v>1.A.4.c. Agriculture/forestry/fishing</v>
      </c>
      <c r="E203" s="5" t="str">
        <f>[2]preprocessed_input_data!$F283</f>
        <v>Biomass</v>
      </c>
      <c r="F203" s="5" t="str">
        <f>[2]preprocessed_input_data!$H283</f>
        <v>N₂O</v>
      </c>
      <c r="G203" s="5" t="str">
        <f>[2]preprocessed_input_data!$I283</f>
        <v>kt CO2 equivalent</v>
      </c>
      <c r="H203" s="5">
        <f>[2]preprocessed_input_data!$P283</f>
        <v>20.595095000000001</v>
      </c>
      <c r="I203" s="5">
        <f>[2]preprocessed_input_data!$R283+1E-139</f>
        <v>156.65442400000001</v>
      </c>
      <c r="J203" s="5">
        <f t="shared" si="22"/>
        <v>20.595095000000001</v>
      </c>
      <c r="K203" s="5">
        <f t="shared" si="23"/>
        <v>136.05932899999999</v>
      </c>
      <c r="L203" s="10">
        <f t="shared" si="24"/>
        <v>6.6063948236218373</v>
      </c>
      <c r="M203" s="10">
        <f t="shared" si="25"/>
        <v>2.6266109240829533E-5</v>
      </c>
      <c r="N203" s="10">
        <f t="shared" si="26"/>
        <v>6.8419223017548503E-5</v>
      </c>
      <c r="O203" s="10">
        <f t="shared" si="27"/>
        <v>0.996191172006894</v>
      </c>
      <c r="P203" s="1" t="str">
        <f t="shared" si="21"/>
        <v>0</v>
      </c>
    </row>
    <row r="204" spans="1:16" x14ac:dyDescent="0.15">
      <c r="A204" s="9" t="s">
        <v>111</v>
      </c>
      <c r="B204" s="5" t="str">
        <f>[2]preprocessed_input_data!$C267</f>
        <v>1.A.4.b 1.A.4.b. Residential: Gaseous Fuels (CH₄)</v>
      </c>
      <c r="C204" s="5" t="str">
        <f>[2]preprocessed_input_data!$D267</f>
        <v>1.A.4.b</v>
      </c>
      <c r="D204" s="5" t="str">
        <f>[2]preprocessed_input_data!$E267</f>
        <v>1.A.4.b. Residential</v>
      </c>
      <c r="E204" s="5" t="str">
        <f>[2]preprocessed_input_data!$F267</f>
        <v>Gaseous Fuels</v>
      </c>
      <c r="F204" s="5" t="str">
        <f>[2]preprocessed_input_data!$H267</f>
        <v>CH₄</v>
      </c>
      <c r="G204" s="5" t="str">
        <f>[2]preprocessed_input_data!$I267</f>
        <v>kt CO2 equivalent</v>
      </c>
      <c r="H204" s="5">
        <f>[2]preprocessed_input_data!$P267</f>
        <v>589.47377200000005</v>
      </c>
      <c r="I204" s="5">
        <f>[2]preprocessed_input_data!$R267+1E-139</f>
        <v>509.49976600000002</v>
      </c>
      <c r="J204" s="5">
        <f t="shared" si="22"/>
        <v>589.47377200000005</v>
      </c>
      <c r="K204" s="5">
        <f t="shared" si="23"/>
        <v>-79.974006000000031</v>
      </c>
      <c r="L204" s="10">
        <f t="shared" si="24"/>
        <v>-0.13567016854483566</v>
      </c>
      <c r="M204" s="10">
        <f t="shared" si="25"/>
        <v>2.5215400976543176E-5</v>
      </c>
      <c r="N204" s="10">
        <f t="shared" si="26"/>
        <v>6.5682287660984861E-5</v>
      </c>
      <c r="O204" s="10">
        <f t="shared" si="27"/>
        <v>0.99625685429455502</v>
      </c>
      <c r="P204" s="1" t="str">
        <f t="shared" si="21"/>
        <v>0</v>
      </c>
    </row>
    <row r="205" spans="1:16" x14ac:dyDescent="0.15">
      <c r="A205" s="9" t="s">
        <v>111</v>
      </c>
      <c r="B205" s="5" t="str">
        <f>[2]preprocessed_input_data!$C249</f>
        <v>1.A.4.a 1.A.4.a. Commercial/institutional: Biomass (N₂O)</v>
      </c>
      <c r="C205" s="5" t="str">
        <f>[2]preprocessed_input_data!$D249</f>
        <v>1.A.4.a</v>
      </c>
      <c r="D205" s="5" t="str">
        <f>[2]preprocessed_input_data!$E249</f>
        <v>1.A.4.a. Commercial/institutional</v>
      </c>
      <c r="E205" s="5" t="str">
        <f>[2]preprocessed_input_data!$F249</f>
        <v>Biomass</v>
      </c>
      <c r="F205" s="5" t="str">
        <f>[2]preprocessed_input_data!$H249</f>
        <v>N₂O</v>
      </c>
      <c r="G205" s="5" t="str">
        <f>[2]preprocessed_input_data!$I249</f>
        <v>kt CO2 equivalent</v>
      </c>
      <c r="H205" s="5">
        <f>[2]preprocessed_input_data!$P249</f>
        <v>37.191479999999999</v>
      </c>
      <c r="I205" s="5">
        <f>[2]preprocessed_input_data!$R249+1E-139</f>
        <v>160.08260899999999</v>
      </c>
      <c r="J205" s="5">
        <f t="shared" si="22"/>
        <v>37.191479999999999</v>
      </c>
      <c r="K205" s="5">
        <f t="shared" si="23"/>
        <v>122.89112899999999</v>
      </c>
      <c r="L205" s="10">
        <f t="shared" si="24"/>
        <v>3.3042817602311065</v>
      </c>
      <c r="M205" s="10">
        <f t="shared" si="25"/>
        <v>2.4980276404619077E-5</v>
      </c>
      <c r="N205" s="10">
        <f t="shared" si="26"/>
        <v>6.5069823882056609E-5</v>
      </c>
      <c r="O205" s="10">
        <f t="shared" si="27"/>
        <v>0.99632192411843712</v>
      </c>
      <c r="P205" s="1" t="str">
        <f t="shared" si="21"/>
        <v>0</v>
      </c>
    </row>
    <row r="206" spans="1:16" x14ac:dyDescent="0.15">
      <c r="A206" s="9" t="s">
        <v>111</v>
      </c>
      <c r="B206" s="5" t="str">
        <f>[2]preprocessed_input_data!$C482</f>
        <v>3.F.3 3.F.3. Tubers and roots: Tubers and Roots (CH₄)</v>
      </c>
      <c r="C206" s="5" t="str">
        <f>[2]preprocessed_input_data!$D482</f>
        <v>3.F.3</v>
      </c>
      <c r="D206" s="5" t="str">
        <f>[2]preprocessed_input_data!$E482</f>
        <v>3.F.3. Tubers and roots</v>
      </c>
      <c r="E206" s="5" t="str">
        <f>[2]preprocessed_input_data!$F482</f>
        <v>Tubers and Roots</v>
      </c>
      <c r="F206" s="5" t="str">
        <f>[2]preprocessed_input_data!$H482</f>
        <v>CH₄</v>
      </c>
      <c r="G206" s="5" t="str">
        <f>[2]preprocessed_input_data!$I482</f>
        <v>kt CO2 equivalent</v>
      </c>
      <c r="H206" s="5">
        <f>[2]preprocessed_input_data!$P482</f>
        <v>219.27596399999999</v>
      </c>
      <c r="I206" s="5">
        <f>[2]preprocessed_input_data!$R482+1E-139</f>
        <v>2.27155</v>
      </c>
      <c r="J206" s="5">
        <f t="shared" si="22"/>
        <v>219.27596399999999</v>
      </c>
      <c r="K206" s="5">
        <f t="shared" si="23"/>
        <v>-217.004414</v>
      </c>
      <c r="L206" s="10">
        <f t="shared" si="24"/>
        <v>-0.98964067944993739</v>
      </c>
      <c r="M206" s="10">
        <f t="shared" si="25"/>
        <v>2.4854140715246333E-5</v>
      </c>
      <c r="N206" s="10">
        <f t="shared" si="26"/>
        <v>6.4741259579573218E-5</v>
      </c>
      <c r="O206" s="10">
        <f t="shared" si="27"/>
        <v>0.99638666537801668</v>
      </c>
      <c r="P206" s="1" t="str">
        <f t="shared" si="21"/>
        <v>0</v>
      </c>
    </row>
    <row r="207" spans="1:16" x14ac:dyDescent="0.15">
      <c r="A207" s="9" t="s">
        <v>111</v>
      </c>
      <c r="B207" s="5" t="str">
        <f>[2]preprocessed_input_data!$C258</f>
        <v>1.A.4.a 1.A.4.a. Commercial/institutional: Other Fuels (N₂O)</v>
      </c>
      <c r="C207" s="5" t="str">
        <f>[2]preprocessed_input_data!$D258</f>
        <v>1.A.4.a</v>
      </c>
      <c r="D207" s="5" t="str">
        <f>[2]preprocessed_input_data!$E258</f>
        <v>1.A.4.a. Commercial/institutional</v>
      </c>
      <c r="E207" s="5" t="str">
        <f>[2]preprocessed_input_data!$F258</f>
        <v>Other Fuels</v>
      </c>
      <c r="F207" s="5" t="str">
        <f>[2]preprocessed_input_data!$H258</f>
        <v>N₂O</v>
      </c>
      <c r="G207" s="5" t="str">
        <f>[2]preprocessed_input_data!$I258</f>
        <v>kt CO2 equivalent</v>
      </c>
      <c r="H207" s="5">
        <f>[2]preprocessed_input_data!$P258</f>
        <v>15.968399</v>
      </c>
      <c r="I207" s="5">
        <f>[2]preprocessed_input_data!$R258+1E-139</f>
        <v>144.21441799999999</v>
      </c>
      <c r="J207" s="5">
        <f t="shared" si="22"/>
        <v>15.968399</v>
      </c>
      <c r="K207" s="5">
        <f t="shared" si="23"/>
        <v>128.24601899999999</v>
      </c>
      <c r="L207" s="10">
        <f t="shared" si="24"/>
        <v>8.0312383852632934</v>
      </c>
      <c r="M207" s="10">
        <f t="shared" si="25"/>
        <v>2.4525014503358739E-5</v>
      </c>
      <c r="N207" s="10">
        <f t="shared" si="26"/>
        <v>6.3883935813590625E-5</v>
      </c>
      <c r="O207" s="10">
        <f t="shared" si="27"/>
        <v>0.99645054931383026</v>
      </c>
      <c r="P207" s="1" t="str">
        <f t="shared" si="21"/>
        <v>0</v>
      </c>
    </row>
    <row r="208" spans="1:16" x14ac:dyDescent="0.15">
      <c r="A208" s="9" t="s">
        <v>111</v>
      </c>
      <c r="B208" s="5" t="str">
        <f>[2]preprocessed_input_data!$C491</f>
        <v>3.I 3.I. Other carbon-containing fertilizers: no classification (CO₂)</v>
      </c>
      <c r="C208" s="5" t="str">
        <f>[2]preprocessed_input_data!$D491</f>
        <v>3.I</v>
      </c>
      <c r="D208" s="5" t="str">
        <f>[2]preprocessed_input_data!$E491</f>
        <v>3.I. Other carbon-containing fertilizers</v>
      </c>
      <c r="E208" s="5" t="str">
        <f>[2]preprocessed_input_data!$F491</f>
        <v>no classification</v>
      </c>
      <c r="F208" s="5" t="str">
        <f>[2]preprocessed_input_data!$H491</f>
        <v>CO₂</v>
      </c>
      <c r="G208" s="5" t="str">
        <f>[2]preprocessed_input_data!$I491</f>
        <v>kt CO2 equivalent</v>
      </c>
      <c r="H208" s="5">
        <f>[2]preprocessed_input_data!$P491</f>
        <v>1109.0465389999999</v>
      </c>
      <c r="I208" s="5">
        <f>[2]preprocessed_input_data!$R491+1E-139</f>
        <v>565.31854799999996</v>
      </c>
      <c r="J208" s="5">
        <f t="shared" si="22"/>
        <v>1109.0465389999999</v>
      </c>
      <c r="K208" s="5">
        <f t="shared" si="23"/>
        <v>-543.72799099999997</v>
      </c>
      <c r="L208" s="10">
        <f t="shared" si="24"/>
        <v>-0.49026616276199392</v>
      </c>
      <c r="M208" s="10">
        <f t="shared" si="25"/>
        <v>2.4455547056647597E-5</v>
      </c>
      <c r="N208" s="10">
        <f t="shared" si="26"/>
        <v>6.370298367159613E-5</v>
      </c>
      <c r="O208" s="10">
        <f t="shared" si="27"/>
        <v>0.9965142522975019</v>
      </c>
      <c r="P208" s="1" t="str">
        <f t="shared" si="21"/>
        <v>0</v>
      </c>
    </row>
    <row r="209" spans="1:16" x14ac:dyDescent="0.15">
      <c r="A209" s="9" t="s">
        <v>111</v>
      </c>
      <c r="B209" s="5" t="str">
        <f>[2]preprocessed_input_data!$C563</f>
        <v>5.C.2 5.C.2. Open burning of waste: no classification (CH₄)</v>
      </c>
      <c r="C209" s="5" t="str">
        <f>[2]preprocessed_input_data!$D563</f>
        <v>5.C.2</v>
      </c>
      <c r="D209" s="5" t="str">
        <f>[2]preprocessed_input_data!$E563</f>
        <v>5.C.2. Open burning of waste</v>
      </c>
      <c r="E209" s="5" t="str">
        <f>[2]preprocessed_input_data!$F563</f>
        <v>no classification</v>
      </c>
      <c r="F209" s="5" t="str">
        <f>[2]preprocessed_input_data!$H563</f>
        <v>CH₄</v>
      </c>
      <c r="G209" s="5" t="str">
        <f>[2]preprocessed_input_data!$I563</f>
        <v>kt CO2 equivalent</v>
      </c>
      <c r="H209" s="5">
        <f>[2]preprocessed_input_data!$P563</f>
        <v>414.03824200000003</v>
      </c>
      <c r="I209" s="5">
        <f>[2]preprocessed_input_data!$R563+1E-139</f>
        <v>390.73510199999998</v>
      </c>
      <c r="J209" s="5">
        <f t="shared" si="22"/>
        <v>414.03824200000003</v>
      </c>
      <c r="K209" s="5">
        <f t="shared" si="23"/>
        <v>-23.303140000000042</v>
      </c>
      <c r="L209" s="10">
        <f t="shared" si="24"/>
        <v>-5.6282578844492441E-2</v>
      </c>
      <c r="M209" s="10">
        <f t="shared" si="25"/>
        <v>2.3720137024691161E-5</v>
      </c>
      <c r="N209" s="10">
        <f t="shared" si="26"/>
        <v>6.1787352295649694E-5</v>
      </c>
      <c r="O209" s="10">
        <f t="shared" si="27"/>
        <v>0.99657603964979757</v>
      </c>
      <c r="P209" s="1" t="str">
        <f t="shared" si="21"/>
        <v>0</v>
      </c>
    </row>
    <row r="210" spans="1:16" x14ac:dyDescent="0.15">
      <c r="A210" s="9" t="s">
        <v>111</v>
      </c>
      <c r="B210" s="5" t="str">
        <f>[2]preprocessed_input_data!$C276</f>
        <v>1.A.4.b 1.A.4.b. Residential: Peat (CH₄)</v>
      </c>
      <c r="C210" s="5" t="str">
        <f>[2]preprocessed_input_data!$D276</f>
        <v>1.A.4.b</v>
      </c>
      <c r="D210" s="5" t="str">
        <f>[2]preprocessed_input_data!$E276</f>
        <v>1.A.4.b. Residential</v>
      </c>
      <c r="E210" s="5" t="str">
        <f>[2]preprocessed_input_data!$F276</f>
        <v>Peat</v>
      </c>
      <c r="F210" s="5" t="str">
        <f>[2]preprocessed_input_data!$H276</f>
        <v>CH₄</v>
      </c>
      <c r="G210" s="5" t="str">
        <f>[2]preprocessed_input_data!$I276</f>
        <v>kt CO2 equivalent</v>
      </c>
      <c r="H210" s="5">
        <f>[2]preprocessed_input_data!$P276</f>
        <v>288.14603599999998</v>
      </c>
      <c r="I210" s="5">
        <f>[2]preprocessed_input_data!$R276+1E-139</f>
        <v>51.907876999999999</v>
      </c>
      <c r="J210" s="5">
        <f t="shared" si="22"/>
        <v>288.14603599999998</v>
      </c>
      <c r="K210" s="5">
        <f t="shared" si="23"/>
        <v>-236.238159</v>
      </c>
      <c r="L210" s="10">
        <f t="shared" si="24"/>
        <v>-0.81985566166178325</v>
      </c>
      <c r="M210" s="10">
        <f t="shared" si="25"/>
        <v>2.371625564061698E-5</v>
      </c>
      <c r="N210" s="10">
        <f t="shared" si="26"/>
        <v>6.1777241879974751E-5</v>
      </c>
      <c r="O210" s="10">
        <f t="shared" si="27"/>
        <v>0.99663781689167752</v>
      </c>
      <c r="P210" s="1" t="str">
        <f t="shared" si="21"/>
        <v>0</v>
      </c>
    </row>
    <row r="211" spans="1:16" x14ac:dyDescent="0.15">
      <c r="A211" s="9" t="s">
        <v>111</v>
      </c>
      <c r="B211" s="5" t="str">
        <f>[2]preprocessed_input_data!$C494</f>
        <v>3.J 3.J  Other: no classification (N₂O)</v>
      </c>
      <c r="C211" s="5" t="str">
        <f>[2]preprocessed_input_data!$D494</f>
        <v>3.J</v>
      </c>
      <c r="D211" s="5" t="str">
        <f>[2]preprocessed_input_data!$E494</f>
        <v>3.J  Other</v>
      </c>
      <c r="E211" s="5" t="str">
        <f>[2]preprocessed_input_data!$F494</f>
        <v>no classification</v>
      </c>
      <c r="F211" s="5" t="str">
        <f>[2]preprocessed_input_data!$H494</f>
        <v>N₂O</v>
      </c>
      <c r="G211" s="5" t="str">
        <f>[2]preprocessed_input_data!$I494</f>
        <v>kt CO2 equivalent</v>
      </c>
      <c r="H211" s="5">
        <f>[2]preprocessed_input_data!$P494</f>
        <v>0.10702299999999999</v>
      </c>
      <c r="I211" s="5">
        <f>[2]preprocessed_input_data!$R494+1E-139</f>
        <v>122.168116</v>
      </c>
      <c r="J211" s="5">
        <f t="shared" si="22"/>
        <v>0.10702299999999999</v>
      </c>
      <c r="K211" s="5">
        <f t="shared" si="23"/>
        <v>122.061093</v>
      </c>
      <c r="L211" s="10">
        <f t="shared" si="24"/>
        <v>1140.5127215645236</v>
      </c>
      <c r="M211" s="10">
        <f t="shared" si="25"/>
        <v>2.2322388618463243E-5</v>
      </c>
      <c r="N211" s="10">
        <f t="shared" si="26"/>
        <v>5.8146430107620643E-5</v>
      </c>
      <c r="O211" s="10">
        <f t="shared" si="27"/>
        <v>0.99669596332178512</v>
      </c>
      <c r="P211" s="1" t="str">
        <f t="shared" ref="P211:P274" si="28">IF(O211&lt;=95%,"T","0")</f>
        <v>0</v>
      </c>
    </row>
    <row r="212" spans="1:16" x14ac:dyDescent="0.15">
      <c r="A212" s="9" t="s">
        <v>111</v>
      </c>
      <c r="B212" s="5" t="str">
        <f>[2]preprocessed_input_data!$C250</f>
        <v>1.A.4.a 1.A.4.a. Commercial/institutional: Gaseous Fuels (CH₄)</v>
      </c>
      <c r="C212" s="5" t="str">
        <f>[2]preprocessed_input_data!$D250</f>
        <v>1.A.4.a</v>
      </c>
      <c r="D212" s="5" t="str">
        <f>[2]preprocessed_input_data!$E250</f>
        <v>1.A.4.a. Commercial/institutional</v>
      </c>
      <c r="E212" s="5" t="str">
        <f>[2]preprocessed_input_data!$F250</f>
        <v>Gaseous Fuels</v>
      </c>
      <c r="F212" s="5" t="str">
        <f>[2]preprocessed_input_data!$H250</f>
        <v>CH₄</v>
      </c>
      <c r="G212" s="5" t="str">
        <f>[2]preprocessed_input_data!$I250</f>
        <v>kt CO2 equivalent</v>
      </c>
      <c r="H212" s="5">
        <f>[2]preprocessed_input_data!$P250</f>
        <v>102.009699</v>
      </c>
      <c r="I212" s="5">
        <f>[2]preprocessed_input_data!$R250+1E-139</f>
        <v>185.52300600000001</v>
      </c>
      <c r="J212" s="5">
        <f t="shared" si="22"/>
        <v>102.009699</v>
      </c>
      <c r="K212" s="5">
        <f t="shared" si="23"/>
        <v>83.513307000000012</v>
      </c>
      <c r="L212" s="10">
        <f t="shared" si="24"/>
        <v>0.81868006492206213</v>
      </c>
      <c r="M212" s="10">
        <f t="shared" si="25"/>
        <v>2.216160874403557E-5</v>
      </c>
      <c r="N212" s="10">
        <f t="shared" si="26"/>
        <v>5.7727622967806401E-5</v>
      </c>
      <c r="O212" s="10">
        <f t="shared" si="27"/>
        <v>0.99675369094475297</v>
      </c>
      <c r="P212" s="1" t="str">
        <f t="shared" si="28"/>
        <v>0</v>
      </c>
    </row>
    <row r="213" spans="1:16" x14ac:dyDescent="0.15">
      <c r="A213" s="9" t="s">
        <v>111</v>
      </c>
      <c r="B213" s="5" t="str">
        <f>[2]preprocessed_input_data!$C99</f>
        <v>1.A.2.c 1.A.2.c. Chemicals: Peat (CO₂)</v>
      </c>
      <c r="C213" s="5" t="str">
        <f>[2]preprocessed_input_data!$D99</f>
        <v>1.A.2.c</v>
      </c>
      <c r="D213" s="5" t="str">
        <f>[2]preprocessed_input_data!$E99</f>
        <v>1.A.2.c. Chemicals</v>
      </c>
      <c r="E213" s="5" t="str">
        <f>[2]preprocessed_input_data!$F99</f>
        <v>Peat</v>
      </c>
      <c r="F213" s="5" t="str">
        <f>[2]preprocessed_input_data!$H99</f>
        <v>CO₂</v>
      </c>
      <c r="G213" s="5" t="str">
        <f>[2]preprocessed_input_data!$I99</f>
        <v>kt CO2 equivalent</v>
      </c>
      <c r="H213" s="5">
        <f>[2]preprocessed_input_data!$P99</f>
        <v>191.129651</v>
      </c>
      <c r="I213" s="5">
        <f>[2]preprocessed_input_data!$R99+1E-139</f>
        <v>1E-139</v>
      </c>
      <c r="J213" s="5">
        <f t="shared" si="22"/>
        <v>191.129651</v>
      </c>
      <c r="K213" s="5">
        <f t="shared" si="23"/>
        <v>-191.129651</v>
      </c>
      <c r="L213" s="10">
        <f t="shared" si="24"/>
        <v>-1</v>
      </c>
      <c r="M213" s="10">
        <f t="shared" si="25"/>
        <v>2.202583537997524E-5</v>
      </c>
      <c r="N213" s="10">
        <f t="shared" si="26"/>
        <v>5.7373953987360436E-5</v>
      </c>
      <c r="O213" s="10">
        <f t="shared" si="27"/>
        <v>0.99681106489874027</v>
      </c>
      <c r="P213" s="1" t="str">
        <f t="shared" si="28"/>
        <v>0</v>
      </c>
    </row>
    <row r="214" spans="1:16" x14ac:dyDescent="0.15">
      <c r="A214" s="9" t="s">
        <v>111</v>
      </c>
      <c r="B214" s="5" t="str">
        <f>[2]preprocessed_input_data!$C394</f>
        <v>2.C.7 2.C.7. Other: no classification (CO₂)</v>
      </c>
      <c r="C214" s="5" t="str">
        <f>[2]preprocessed_input_data!$D394</f>
        <v>2.C.7</v>
      </c>
      <c r="D214" s="5" t="str">
        <f>[2]preprocessed_input_data!$E394</f>
        <v>2.C.7. Other</v>
      </c>
      <c r="E214" s="5" t="str">
        <f>[2]preprocessed_input_data!$F394</f>
        <v>no classification</v>
      </c>
      <c r="F214" s="5" t="str">
        <f>[2]preprocessed_input_data!$H394</f>
        <v>CO₂</v>
      </c>
      <c r="G214" s="5" t="str">
        <f>[2]preprocessed_input_data!$I394</f>
        <v>kt CO2 equivalent</v>
      </c>
      <c r="H214" s="5">
        <f>[2]preprocessed_input_data!$P394</f>
        <v>464.81544100000002</v>
      </c>
      <c r="I214" s="5">
        <f>[2]preprocessed_input_data!$R394+1E-139</f>
        <v>413.230975</v>
      </c>
      <c r="J214" s="5">
        <f t="shared" si="22"/>
        <v>464.81544100000002</v>
      </c>
      <c r="K214" s="5">
        <f t="shared" si="23"/>
        <v>-51.58446600000002</v>
      </c>
      <c r="L214" s="10">
        <f t="shared" si="24"/>
        <v>-0.1109783829233849</v>
      </c>
      <c r="M214" s="10">
        <f t="shared" si="25"/>
        <v>2.1981243904660854E-5</v>
      </c>
      <c r="N214" s="10">
        <f t="shared" si="26"/>
        <v>5.7257799970553332E-5</v>
      </c>
      <c r="O214" s="10">
        <f t="shared" si="27"/>
        <v>0.99686832269871084</v>
      </c>
      <c r="P214" s="1" t="str">
        <f t="shared" si="28"/>
        <v>0</v>
      </c>
    </row>
    <row r="215" spans="1:16" x14ac:dyDescent="0.15">
      <c r="A215" s="9" t="s">
        <v>111</v>
      </c>
      <c r="B215" s="5" t="str">
        <f>[2]preprocessed_input_data!$C462</f>
        <v>2.H 2.H  Other: no classification (Unspecified mix of HFCs and PFCs)</v>
      </c>
      <c r="C215" s="5" t="str">
        <f>[2]preprocessed_input_data!$D462</f>
        <v>2.H</v>
      </c>
      <c r="D215" s="5" t="str">
        <f>[2]preprocessed_input_data!$E462</f>
        <v>2.H  Other</v>
      </c>
      <c r="E215" s="5" t="str">
        <f>[2]preprocessed_input_data!$F462</f>
        <v>no classification</v>
      </c>
      <c r="F215" s="5" t="str">
        <f>[2]preprocessed_input_data!$H462</f>
        <v>Unspecified mix of HFCs and PFCs</v>
      </c>
      <c r="G215" s="5" t="str">
        <f>[2]preprocessed_input_data!$I462</f>
        <v>kt CO2 equivalent</v>
      </c>
      <c r="H215" s="5">
        <f>[2]preprocessed_input_data!$P462</f>
        <v>289.92645299999998</v>
      </c>
      <c r="I215" s="5">
        <f>[2]preprocessed_input_data!$R462+1E-139</f>
        <v>63.372646000000003</v>
      </c>
      <c r="J215" s="5">
        <f t="shared" si="22"/>
        <v>289.92645299999998</v>
      </c>
      <c r="K215" s="5">
        <f t="shared" si="23"/>
        <v>-226.55380699999998</v>
      </c>
      <c r="L215" s="10">
        <f t="shared" si="24"/>
        <v>-0.78141819987705641</v>
      </c>
      <c r="M215" s="10">
        <f t="shared" si="25"/>
        <v>2.1825447306439839E-5</v>
      </c>
      <c r="N215" s="10">
        <f t="shared" si="26"/>
        <v>5.6851973507969016E-5</v>
      </c>
      <c r="O215" s="10">
        <f t="shared" si="27"/>
        <v>0.99692517467221886</v>
      </c>
      <c r="P215" s="1" t="str">
        <f t="shared" si="28"/>
        <v>0</v>
      </c>
    </row>
    <row r="216" spans="1:16" x14ac:dyDescent="0.15">
      <c r="A216" s="9" t="s">
        <v>111</v>
      </c>
      <c r="B216" s="5" t="str">
        <f>[2]preprocessed_input_data!$C269</f>
        <v>1.A.4.b 1.A.4.b. Residential: Gaseous Fuels (N₂O)</v>
      </c>
      <c r="C216" s="5" t="str">
        <f>[2]preprocessed_input_data!$D269</f>
        <v>1.A.4.b</v>
      </c>
      <c r="D216" s="5" t="str">
        <f>[2]preprocessed_input_data!$E269</f>
        <v>1.A.4.b. Residential</v>
      </c>
      <c r="E216" s="5" t="str">
        <f>[2]preprocessed_input_data!$F269</f>
        <v>Gaseous Fuels</v>
      </c>
      <c r="F216" s="5" t="str">
        <f>[2]preprocessed_input_data!$H269</f>
        <v>N₂O</v>
      </c>
      <c r="G216" s="5" t="str">
        <f>[2]preprocessed_input_data!$I269</f>
        <v>kt CO2 equivalent</v>
      </c>
      <c r="H216" s="5">
        <f>[2]preprocessed_input_data!$P269</f>
        <v>224.08678599999999</v>
      </c>
      <c r="I216" s="5">
        <f>[2]preprocessed_input_data!$R269+1E-139</f>
        <v>259.914692</v>
      </c>
      <c r="J216" s="5">
        <f t="shared" si="22"/>
        <v>224.08678599999999</v>
      </c>
      <c r="K216" s="5">
        <f t="shared" si="23"/>
        <v>35.827906000000013</v>
      </c>
      <c r="L216" s="10">
        <f t="shared" si="24"/>
        <v>0.15988406384658493</v>
      </c>
      <c r="M216" s="10">
        <f t="shared" si="25"/>
        <v>2.1693666261746539E-5</v>
      </c>
      <c r="N216" s="10">
        <f t="shared" si="26"/>
        <v>5.6508703912777474E-5</v>
      </c>
      <c r="O216" s="10">
        <f t="shared" si="27"/>
        <v>0.99698168337613169</v>
      </c>
      <c r="P216" s="1" t="str">
        <f t="shared" si="28"/>
        <v>0</v>
      </c>
    </row>
    <row r="217" spans="1:16" x14ac:dyDescent="0.15">
      <c r="A217" s="9" t="s">
        <v>111</v>
      </c>
      <c r="B217" s="5" t="str">
        <f>[2]preprocessed_input_data!$C159</f>
        <v>1.A.2.g 1.A.2.g. Other: Gaseous Fuels (N₂O)</v>
      </c>
      <c r="C217" s="5" t="str">
        <f>[2]preprocessed_input_data!$D159</f>
        <v>1.A.2.g</v>
      </c>
      <c r="D217" s="5" t="str">
        <f>[2]preprocessed_input_data!$E159</f>
        <v>1.A.2.g. Other</v>
      </c>
      <c r="E217" s="5" t="str">
        <f>[2]preprocessed_input_data!$F159</f>
        <v>Gaseous Fuels</v>
      </c>
      <c r="F217" s="5" t="str">
        <f>[2]preprocessed_input_data!$H159</f>
        <v>N₂O</v>
      </c>
      <c r="G217" s="5" t="str">
        <f>[2]preprocessed_input_data!$I159</f>
        <v>kt CO2 equivalent</v>
      </c>
      <c r="H217" s="5">
        <f>[2]preprocessed_input_data!$P159</f>
        <v>140.952112</v>
      </c>
      <c r="I217" s="5">
        <f>[2]preprocessed_input_data!$R159+1E-139</f>
        <v>204.22483199999999</v>
      </c>
      <c r="J217" s="5">
        <f t="shared" si="22"/>
        <v>140.952112</v>
      </c>
      <c r="K217" s="5">
        <f t="shared" si="23"/>
        <v>63.272719999999993</v>
      </c>
      <c r="L217" s="10">
        <f t="shared" si="24"/>
        <v>0.44889515383777995</v>
      </c>
      <c r="M217" s="10">
        <f t="shared" si="25"/>
        <v>2.1092933704068429E-5</v>
      </c>
      <c r="N217" s="10">
        <f t="shared" si="26"/>
        <v>5.4943886890932831E-5</v>
      </c>
      <c r="O217" s="10">
        <f t="shared" si="27"/>
        <v>0.99703662726302267</v>
      </c>
      <c r="P217" s="1" t="str">
        <f t="shared" si="28"/>
        <v>0</v>
      </c>
    </row>
    <row r="218" spans="1:16" x14ac:dyDescent="0.15">
      <c r="A218" s="9" t="s">
        <v>111</v>
      </c>
      <c r="B218" s="5" t="str">
        <f>[2]preprocessed_input_data!$C145</f>
        <v>1.A.2.f 1.A.2.f. Non-metallic minerals: Liquid Fuels (N₂O)</v>
      </c>
      <c r="C218" s="5" t="str">
        <f>[2]preprocessed_input_data!$D145</f>
        <v>1.A.2.f</v>
      </c>
      <c r="D218" s="5" t="str">
        <f>[2]preprocessed_input_data!$E145</f>
        <v>1.A.2.f. Non-metallic minerals</v>
      </c>
      <c r="E218" s="5" t="str">
        <f>[2]preprocessed_input_data!$F145</f>
        <v>Liquid Fuels</v>
      </c>
      <c r="F218" s="5" t="str">
        <f>[2]preprocessed_input_data!$H145</f>
        <v>N₂O</v>
      </c>
      <c r="G218" s="5" t="str">
        <f>[2]preprocessed_input_data!$I145</f>
        <v>kt CO2 equivalent</v>
      </c>
      <c r="H218" s="5">
        <f>[2]preprocessed_input_data!$P145</f>
        <v>635.67593499999998</v>
      </c>
      <c r="I218" s="5">
        <f>[2]preprocessed_input_data!$R145+1E-139</f>
        <v>285.36115799999999</v>
      </c>
      <c r="J218" s="5">
        <f t="shared" si="22"/>
        <v>635.67593499999998</v>
      </c>
      <c r="K218" s="5">
        <f t="shared" si="23"/>
        <v>-350.31477699999999</v>
      </c>
      <c r="L218" s="10">
        <f t="shared" si="24"/>
        <v>-0.55109019818407945</v>
      </c>
      <c r="M218" s="10">
        <f t="shared" si="25"/>
        <v>2.1085872536968122E-5</v>
      </c>
      <c r="N218" s="10">
        <f t="shared" si="26"/>
        <v>5.4925493623693651E-5</v>
      </c>
      <c r="O218" s="10">
        <f t="shared" si="27"/>
        <v>0.9970915527566464</v>
      </c>
      <c r="P218" s="1" t="str">
        <f t="shared" si="28"/>
        <v>0</v>
      </c>
    </row>
    <row r="219" spans="1:16" x14ac:dyDescent="0.15">
      <c r="A219" s="9" t="s">
        <v>111</v>
      </c>
      <c r="B219" s="5" t="str">
        <f>[2]preprocessed_input_data!$C333</f>
        <v>1.B.1.b 1.B.1.b. Fuel transformation: no classification (CH₄)</v>
      </c>
      <c r="C219" s="5" t="str">
        <f>[2]preprocessed_input_data!$D333</f>
        <v>1.B.1.b</v>
      </c>
      <c r="D219" s="5" t="str">
        <f>[2]preprocessed_input_data!$E333</f>
        <v>1.B.1.b. Fuel transformation</v>
      </c>
      <c r="E219" s="5" t="str">
        <f>[2]preprocessed_input_data!$F333</f>
        <v>no classification</v>
      </c>
      <c r="F219" s="5" t="str">
        <f>[2]preprocessed_input_data!$H333</f>
        <v>CH₄</v>
      </c>
      <c r="G219" s="5" t="str">
        <f>[2]preprocessed_input_data!$I333</f>
        <v>kt CO2 equivalent</v>
      </c>
      <c r="H219" s="5">
        <f>[2]preprocessed_input_data!$P333</f>
        <v>274.48101400000002</v>
      </c>
      <c r="I219" s="5">
        <f>[2]preprocessed_input_data!$R333+1E-139</f>
        <v>64.373861000000005</v>
      </c>
      <c r="J219" s="5">
        <f t="shared" si="22"/>
        <v>274.48101400000002</v>
      </c>
      <c r="K219" s="5">
        <f t="shared" si="23"/>
        <v>-210.10715300000001</v>
      </c>
      <c r="L219" s="10">
        <f t="shared" si="24"/>
        <v>-0.76547062377144959</v>
      </c>
      <c r="M219" s="10">
        <f t="shared" si="25"/>
        <v>1.9862468828000867E-5</v>
      </c>
      <c r="N219" s="10">
        <f t="shared" si="26"/>
        <v>5.1738712877567312E-5</v>
      </c>
      <c r="O219" s="10">
        <f t="shared" si="27"/>
        <v>0.99714329146952396</v>
      </c>
      <c r="P219" s="1" t="str">
        <f t="shared" si="28"/>
        <v>0</v>
      </c>
    </row>
    <row r="220" spans="1:16" x14ac:dyDescent="0.15">
      <c r="A220" s="9" t="s">
        <v>111</v>
      </c>
      <c r="B220" s="5" t="str">
        <f>[2]preprocessed_input_data!$C302</f>
        <v>1.A.5.a 1.A.5.a  Stationary: Gaseous Fuels (CO₂)</v>
      </c>
      <c r="C220" s="5" t="str">
        <f>[2]preprocessed_input_data!$D302</f>
        <v>1.A.5.a</v>
      </c>
      <c r="D220" s="5" t="str">
        <f>[2]preprocessed_input_data!$E302</f>
        <v>1.A.5.a  Stationary</v>
      </c>
      <c r="E220" s="5" t="str">
        <f>[2]preprocessed_input_data!$F302</f>
        <v>Gaseous Fuels</v>
      </c>
      <c r="F220" s="5" t="str">
        <f>[2]preprocessed_input_data!$H302</f>
        <v>CO₂</v>
      </c>
      <c r="G220" s="5" t="str">
        <f>[2]preprocessed_input_data!$I302</f>
        <v>kt CO2 equivalent</v>
      </c>
      <c r="H220" s="5">
        <f>[2]preprocessed_input_data!$P302</f>
        <v>728.81133599999998</v>
      </c>
      <c r="I220" s="5">
        <f>[2]preprocessed_input_data!$R302+1E-139</f>
        <v>567.27819</v>
      </c>
      <c r="J220" s="5">
        <f t="shared" si="22"/>
        <v>728.81133599999998</v>
      </c>
      <c r="K220" s="5">
        <f t="shared" si="23"/>
        <v>-161.53314599999999</v>
      </c>
      <c r="L220" s="10">
        <f t="shared" si="24"/>
        <v>-0.22163917878467246</v>
      </c>
      <c r="M220" s="10">
        <f t="shared" si="25"/>
        <v>1.9721126858939338E-5</v>
      </c>
      <c r="N220" s="10">
        <f t="shared" si="26"/>
        <v>5.1370538527331694E-5</v>
      </c>
      <c r="O220" s="10">
        <f t="shared" si="27"/>
        <v>0.99719466200805129</v>
      </c>
      <c r="P220" s="1" t="str">
        <f t="shared" si="28"/>
        <v>0</v>
      </c>
    </row>
    <row r="221" spans="1:16" x14ac:dyDescent="0.15">
      <c r="A221" s="9" t="s">
        <v>111</v>
      </c>
      <c r="B221" s="5" t="str">
        <f>[2]preprocessed_input_data!$C260</f>
        <v>1.A.4.a 1.A.4.a. Commercial/institutional: Peat (CO₂)</v>
      </c>
      <c r="C221" s="5" t="str">
        <f>[2]preprocessed_input_data!$D260</f>
        <v>1.A.4.a</v>
      </c>
      <c r="D221" s="5" t="str">
        <f>[2]preprocessed_input_data!$E260</f>
        <v>1.A.4.a. Commercial/institutional</v>
      </c>
      <c r="E221" s="5" t="str">
        <f>[2]preprocessed_input_data!$F260</f>
        <v>Peat</v>
      </c>
      <c r="F221" s="5" t="str">
        <f>[2]preprocessed_input_data!$H260</f>
        <v>CO₂</v>
      </c>
      <c r="G221" s="5" t="str">
        <f>[2]preprocessed_input_data!$I260</f>
        <v>kt CO2 equivalent</v>
      </c>
      <c r="H221" s="5">
        <f>[2]preprocessed_input_data!$P260</f>
        <v>232.83793399999999</v>
      </c>
      <c r="I221" s="5">
        <f>[2]preprocessed_input_data!$R260+1E-139</f>
        <v>39.363593000000002</v>
      </c>
      <c r="J221" s="5">
        <f t="shared" si="22"/>
        <v>232.83793399999999</v>
      </c>
      <c r="K221" s="5">
        <f t="shared" si="23"/>
        <v>-193.47434099999998</v>
      </c>
      <c r="L221" s="10">
        <f t="shared" si="24"/>
        <v>-0.83093994898614754</v>
      </c>
      <c r="M221" s="10">
        <f t="shared" si="25"/>
        <v>1.9635874784593146E-5</v>
      </c>
      <c r="N221" s="10">
        <f t="shared" si="26"/>
        <v>5.1148469829074177E-5</v>
      </c>
      <c r="O221" s="10">
        <f t="shared" si="27"/>
        <v>0.99724581047788041</v>
      </c>
      <c r="P221" s="1" t="str">
        <f t="shared" si="28"/>
        <v>0</v>
      </c>
    </row>
    <row r="222" spans="1:16" x14ac:dyDescent="0.15">
      <c r="A222" s="9" t="s">
        <v>111</v>
      </c>
      <c r="B222" s="5" t="str">
        <f>[2]preprocessed_input_data!$C561</f>
        <v>5.C.1 5.C.1. Waste incineration: no classification (CO₂)</v>
      </c>
      <c r="C222" s="5" t="str">
        <f>[2]preprocessed_input_data!$D561</f>
        <v>5.C.1</v>
      </c>
      <c r="D222" s="5" t="str">
        <f>[2]preprocessed_input_data!$E561</f>
        <v>5.C.1. Waste incineration</v>
      </c>
      <c r="E222" s="5" t="str">
        <f>[2]preprocessed_input_data!$F561</f>
        <v>no classification</v>
      </c>
      <c r="F222" s="5" t="str">
        <f>[2]preprocessed_input_data!$H561</f>
        <v>CO₂</v>
      </c>
      <c r="G222" s="5" t="str">
        <f>[2]preprocessed_input_data!$I561</f>
        <v>kt CO2 equivalent</v>
      </c>
      <c r="H222" s="5">
        <f>[2]preprocessed_input_data!$P561</f>
        <v>3290.3126539999998</v>
      </c>
      <c r="I222" s="5">
        <f>[2]preprocessed_input_data!$R561+1E-139</f>
        <v>1967.937424</v>
      </c>
      <c r="J222" s="5">
        <f t="shared" si="22"/>
        <v>3290.3126539999998</v>
      </c>
      <c r="K222" s="5">
        <f t="shared" si="23"/>
        <v>-1322.3752299999999</v>
      </c>
      <c r="L222" s="10">
        <f t="shared" si="24"/>
        <v>-0.40189956671515747</v>
      </c>
      <c r="M222" s="10">
        <f t="shared" si="25"/>
        <v>1.9399100418633331E-5</v>
      </c>
      <c r="N222" s="10">
        <f t="shared" si="26"/>
        <v>5.0531708587395446E-5</v>
      </c>
      <c r="O222" s="10">
        <f t="shared" si="27"/>
        <v>0.99729634218646779</v>
      </c>
      <c r="P222" s="1" t="str">
        <f t="shared" si="28"/>
        <v>0</v>
      </c>
    </row>
    <row r="223" spans="1:16" x14ac:dyDescent="0.15">
      <c r="A223" s="9" t="s">
        <v>111</v>
      </c>
      <c r="B223" s="5" t="str">
        <f>[2]preprocessed_input_data!$C104</f>
        <v>1.A.2.d 1.A.2.d. Pulp, paper and print: Biomass (CH₄)</v>
      </c>
      <c r="C223" s="5" t="str">
        <f>[2]preprocessed_input_data!$D104</f>
        <v>1.A.2.d</v>
      </c>
      <c r="D223" s="5" t="str">
        <f>[2]preprocessed_input_data!$E104</f>
        <v>1.A.2.d. Pulp, paper and print</v>
      </c>
      <c r="E223" s="5" t="str">
        <f>[2]preprocessed_input_data!$F104</f>
        <v>Biomass</v>
      </c>
      <c r="F223" s="5" t="str">
        <f>[2]preprocessed_input_data!$H104</f>
        <v>CH₄</v>
      </c>
      <c r="G223" s="5" t="str">
        <f>[2]preprocessed_input_data!$I104</f>
        <v>kt CO2 equivalent</v>
      </c>
      <c r="H223" s="5">
        <f>[2]preprocessed_input_data!$P104</f>
        <v>51.964796999999997</v>
      </c>
      <c r="I223" s="5">
        <f>[2]preprocessed_input_data!$R104+1E-139</f>
        <v>135.96524500000001</v>
      </c>
      <c r="J223" s="5">
        <f t="shared" si="22"/>
        <v>51.964796999999997</v>
      </c>
      <c r="K223" s="5">
        <f t="shared" si="23"/>
        <v>84.000448000000006</v>
      </c>
      <c r="L223" s="10">
        <f t="shared" si="24"/>
        <v>1.6164875617622447</v>
      </c>
      <c r="M223" s="10">
        <f t="shared" si="25"/>
        <v>1.8868669122687813E-5</v>
      </c>
      <c r="N223" s="10">
        <f t="shared" si="26"/>
        <v>4.9150015668964656E-5</v>
      </c>
      <c r="O223" s="10">
        <f t="shared" si="27"/>
        <v>0.99734549220213675</v>
      </c>
      <c r="P223" s="1" t="str">
        <f t="shared" si="28"/>
        <v>0</v>
      </c>
    </row>
    <row r="224" spans="1:16" x14ac:dyDescent="0.15">
      <c r="A224" s="9" t="s">
        <v>111</v>
      </c>
      <c r="B224" s="5" t="str">
        <f>[2]preprocessed_input_data!$C569</f>
        <v>5.D.2 5.D.2. Industrial wastewater: no classification (N₂O)</v>
      </c>
      <c r="C224" s="5" t="str">
        <f>[2]preprocessed_input_data!$D569</f>
        <v>5.D.2</v>
      </c>
      <c r="D224" s="5" t="str">
        <f>[2]preprocessed_input_data!$E569</f>
        <v>5.D.2. Industrial wastewater</v>
      </c>
      <c r="E224" s="5" t="str">
        <f>[2]preprocessed_input_data!$F569</f>
        <v>no classification</v>
      </c>
      <c r="F224" s="5" t="str">
        <f>[2]preprocessed_input_data!$H569</f>
        <v>N₂O</v>
      </c>
      <c r="G224" s="5" t="str">
        <f>[2]preprocessed_input_data!$I569</f>
        <v>kt CO2 equivalent</v>
      </c>
      <c r="H224" s="5">
        <f>[2]preprocessed_input_data!$P569</f>
        <v>1015.199593</v>
      </c>
      <c r="I224" s="5">
        <f>[2]preprocessed_input_data!$R569+1E-139</f>
        <v>736.24817599999994</v>
      </c>
      <c r="J224" s="5">
        <f t="shared" si="22"/>
        <v>1015.199593</v>
      </c>
      <c r="K224" s="5">
        <f t="shared" si="23"/>
        <v>-278.95141700000011</v>
      </c>
      <c r="L224" s="10">
        <f t="shared" si="24"/>
        <v>-0.27477494959949228</v>
      </c>
      <c r="M224" s="10">
        <f t="shared" si="25"/>
        <v>1.7608682164895658E-5</v>
      </c>
      <c r="N224" s="10">
        <f t="shared" si="26"/>
        <v>4.586794111905841E-5</v>
      </c>
      <c r="O224" s="10">
        <f t="shared" si="27"/>
        <v>0.9973913601432558</v>
      </c>
      <c r="P224" s="1" t="str">
        <f t="shared" si="28"/>
        <v>0</v>
      </c>
    </row>
    <row r="225" spans="1:16" x14ac:dyDescent="0.15">
      <c r="A225" s="9" t="s">
        <v>111</v>
      </c>
      <c r="B225" s="5" t="str">
        <f>[2]preprocessed_input_data!$C559</f>
        <v>5.B.2 5.B.2. Anaerobic digestion at biogas facilities: no classification (N₂O)</v>
      </c>
      <c r="C225" s="5" t="str">
        <f>[2]preprocessed_input_data!$D559</f>
        <v>5.B.2</v>
      </c>
      <c r="D225" s="5" t="str">
        <f>[2]preprocessed_input_data!$E559</f>
        <v>5.B.2. Anaerobic digestion at biogas facilities</v>
      </c>
      <c r="E225" s="5" t="str">
        <f>[2]preprocessed_input_data!$F559</f>
        <v>no classification</v>
      </c>
      <c r="F225" s="5" t="str">
        <f>[2]preprocessed_input_data!$H559</f>
        <v>N₂O</v>
      </c>
      <c r="G225" s="5" t="str">
        <f>[2]preprocessed_input_data!$I559</f>
        <v>kt CO2 equivalent</v>
      </c>
      <c r="H225" s="5">
        <f>[2]preprocessed_input_data!$P559</f>
        <v>0</v>
      </c>
      <c r="I225" s="5">
        <f>[2]preprocessed_input_data!$R559+1E-139</f>
        <v>94.410380000000004</v>
      </c>
      <c r="J225" s="5">
        <f t="shared" si="22"/>
        <v>1E-139</v>
      </c>
      <c r="K225" s="5">
        <f t="shared" si="23"/>
        <v>94.410380000000004</v>
      </c>
      <c r="L225" s="10">
        <f t="shared" si="24"/>
        <v>0</v>
      </c>
      <c r="M225" s="10">
        <f t="shared" si="25"/>
        <v>1.7260064723218302E-5</v>
      </c>
      <c r="N225" s="10">
        <f t="shared" si="26"/>
        <v>4.4959845661477152E-5</v>
      </c>
      <c r="O225" s="10">
        <f t="shared" si="27"/>
        <v>0.99743631998891724</v>
      </c>
      <c r="P225" s="1" t="str">
        <f t="shared" si="28"/>
        <v>0</v>
      </c>
    </row>
    <row r="226" spans="1:16" x14ac:dyDescent="0.15">
      <c r="A226" s="9" t="s">
        <v>111</v>
      </c>
      <c r="B226" s="5" t="str">
        <f>[2]preprocessed_input_data!$C50</f>
        <v>1.A.1.c 1.A.1.c. Manufacture of solid fuels and other energy industries: Solid Fuels (CH₄)</v>
      </c>
      <c r="C226" s="5" t="str">
        <f>[2]preprocessed_input_data!$D50</f>
        <v>1.A.1.c</v>
      </c>
      <c r="D226" s="5" t="str">
        <f>[2]preprocessed_input_data!$E50</f>
        <v>1.A.1.c. Manufacture of solid fuels and other energy industries</v>
      </c>
      <c r="E226" s="5" t="str">
        <f>[2]preprocessed_input_data!$F50</f>
        <v>Solid Fuels</v>
      </c>
      <c r="F226" s="5" t="str">
        <f>[2]preprocessed_input_data!$H50</f>
        <v>CH₄</v>
      </c>
      <c r="G226" s="5" t="str">
        <f>[2]preprocessed_input_data!$I50</f>
        <v>kt CO2 equivalent</v>
      </c>
      <c r="H226" s="5">
        <f>[2]preprocessed_input_data!$P50</f>
        <v>174.237808</v>
      </c>
      <c r="I226" s="5">
        <f>[2]preprocessed_input_data!$R50+1E-139</f>
        <v>15.476801999999999</v>
      </c>
      <c r="J226" s="5">
        <f t="shared" si="22"/>
        <v>174.237808</v>
      </c>
      <c r="K226" s="5">
        <f t="shared" si="23"/>
        <v>-158.76100600000001</v>
      </c>
      <c r="L226" s="10">
        <f t="shared" si="24"/>
        <v>-0.91117426132909118</v>
      </c>
      <c r="M226" s="10">
        <f t="shared" si="25"/>
        <v>1.7249752356025912E-5</v>
      </c>
      <c r="N226" s="10">
        <f t="shared" si="26"/>
        <v>4.4932983512069884E-5</v>
      </c>
      <c r="O226" s="10">
        <f t="shared" si="27"/>
        <v>0.99748125297242929</v>
      </c>
      <c r="P226" s="1" t="str">
        <f t="shared" si="28"/>
        <v>0</v>
      </c>
    </row>
    <row r="227" spans="1:16" x14ac:dyDescent="0.15">
      <c r="A227" s="9" t="s">
        <v>111</v>
      </c>
      <c r="B227" s="5" t="str">
        <f>[2]preprocessed_input_data!$C139</f>
        <v>1.A.2.f 1.A.2.f. Non-metallic minerals: Biomass (N₂O)</v>
      </c>
      <c r="C227" s="5" t="str">
        <f>[2]preprocessed_input_data!$D139</f>
        <v>1.A.2.f</v>
      </c>
      <c r="D227" s="5" t="str">
        <f>[2]preprocessed_input_data!$E139</f>
        <v>1.A.2.f. Non-metallic minerals</v>
      </c>
      <c r="E227" s="5" t="str">
        <f>[2]preprocessed_input_data!$F139</f>
        <v>Biomass</v>
      </c>
      <c r="F227" s="5" t="str">
        <f>[2]preprocessed_input_data!$H139</f>
        <v>N₂O</v>
      </c>
      <c r="G227" s="5" t="str">
        <f>[2]preprocessed_input_data!$I139</f>
        <v>kt CO2 equivalent</v>
      </c>
      <c r="H227" s="5">
        <f>[2]preprocessed_input_data!$P139</f>
        <v>48.991323000000001</v>
      </c>
      <c r="I227" s="5">
        <f>[2]preprocessed_input_data!$R139+1E-139</f>
        <v>123.690708</v>
      </c>
      <c r="J227" s="5">
        <f t="shared" si="22"/>
        <v>48.991323000000001</v>
      </c>
      <c r="K227" s="5">
        <f t="shared" si="23"/>
        <v>74.699385000000007</v>
      </c>
      <c r="L227" s="10">
        <f t="shared" si="24"/>
        <v>1.5247472496303072</v>
      </c>
      <c r="M227" s="10">
        <f t="shared" si="25"/>
        <v>1.696730758221358E-5</v>
      </c>
      <c r="N227" s="10">
        <f t="shared" si="26"/>
        <v>4.4197257798283247E-5</v>
      </c>
      <c r="O227" s="10">
        <f t="shared" si="27"/>
        <v>0.99752545023022754</v>
      </c>
      <c r="P227" s="1" t="str">
        <f t="shared" si="28"/>
        <v>0</v>
      </c>
    </row>
    <row r="228" spans="1:16" x14ac:dyDescent="0.15">
      <c r="A228" s="9" t="s">
        <v>111</v>
      </c>
      <c r="B228" s="5" t="str">
        <f>[2]preprocessed_input_data!$C270</f>
        <v>1.A.4.b 1.A.4.b. Residential: Liquid Fuels (CH₄)</v>
      </c>
      <c r="C228" s="5" t="str">
        <f>[2]preprocessed_input_data!$D270</f>
        <v>1.A.4.b</v>
      </c>
      <c r="D228" s="5" t="str">
        <f>[2]preprocessed_input_data!$E270</f>
        <v>1.A.4.b. Residential</v>
      </c>
      <c r="E228" s="5" t="str">
        <f>[2]preprocessed_input_data!$F270</f>
        <v>Liquid Fuels</v>
      </c>
      <c r="F228" s="5" t="str">
        <f>[2]preprocessed_input_data!$H270</f>
        <v>CH₄</v>
      </c>
      <c r="G228" s="5" t="str">
        <f>[2]preprocessed_input_data!$I270</f>
        <v>kt CO2 equivalent</v>
      </c>
      <c r="H228" s="5">
        <f>[2]preprocessed_input_data!$P270</f>
        <v>352.58435500000002</v>
      </c>
      <c r="I228" s="5">
        <f>[2]preprocessed_input_data!$R270+1E-139</f>
        <v>133.797042</v>
      </c>
      <c r="J228" s="5">
        <f t="shared" si="22"/>
        <v>352.58435500000002</v>
      </c>
      <c r="K228" s="5">
        <f t="shared" si="23"/>
        <v>-218.78731300000001</v>
      </c>
      <c r="L228" s="10">
        <f t="shared" si="24"/>
        <v>-0.62052473371939598</v>
      </c>
      <c r="M228" s="10">
        <f t="shared" si="25"/>
        <v>1.6171204234699697E-5</v>
      </c>
      <c r="N228" s="10">
        <f t="shared" si="26"/>
        <v>4.2123529558628329E-5</v>
      </c>
      <c r="O228" s="10">
        <f t="shared" si="27"/>
        <v>0.99756757375978622</v>
      </c>
      <c r="P228" s="1" t="str">
        <f t="shared" si="28"/>
        <v>0</v>
      </c>
    </row>
    <row r="229" spans="1:16" x14ac:dyDescent="0.15">
      <c r="A229" s="9" t="s">
        <v>111</v>
      </c>
      <c r="B229" s="5" t="str">
        <f>[2]preprocessed_input_data!$C133</f>
        <v>1.A.2.e 1.A.2.e. Food processing, beverages and tobacco: Peat (CO₂)</v>
      </c>
      <c r="C229" s="5" t="str">
        <f>[2]preprocessed_input_data!$D133</f>
        <v>1.A.2.e</v>
      </c>
      <c r="D229" s="5" t="str">
        <f>[2]preprocessed_input_data!$E133</f>
        <v>1.A.2.e. Food processing, beverages and tobacco</v>
      </c>
      <c r="E229" s="5" t="str">
        <f>[2]preprocessed_input_data!$F133</f>
        <v>Peat</v>
      </c>
      <c r="F229" s="5" t="str">
        <f>[2]preprocessed_input_data!$H133</f>
        <v>CO₂</v>
      </c>
      <c r="G229" s="5" t="str">
        <f>[2]preprocessed_input_data!$I133</f>
        <v>kt CO2 equivalent</v>
      </c>
      <c r="H229" s="5">
        <f>[2]preprocessed_input_data!$P133</f>
        <v>139.136088</v>
      </c>
      <c r="I229" s="5">
        <f>[2]preprocessed_input_data!$R133+1E-139</f>
        <v>1E-139</v>
      </c>
      <c r="J229" s="5">
        <f t="shared" si="22"/>
        <v>139.136088</v>
      </c>
      <c r="K229" s="5">
        <f t="shared" si="23"/>
        <v>-139.136088</v>
      </c>
      <c r="L229" s="10">
        <f t="shared" si="24"/>
        <v>-1</v>
      </c>
      <c r="M229" s="10">
        <f t="shared" si="25"/>
        <v>1.6034082381606761E-5</v>
      </c>
      <c r="N229" s="10">
        <f t="shared" si="26"/>
        <v>4.1766347969176869E-5</v>
      </c>
      <c r="O229" s="10">
        <f t="shared" si="27"/>
        <v>0.99760934010775537</v>
      </c>
      <c r="P229" s="1" t="str">
        <f t="shared" si="28"/>
        <v>0</v>
      </c>
    </row>
    <row r="230" spans="1:16" x14ac:dyDescent="0.15">
      <c r="A230" s="9" t="s">
        <v>111</v>
      </c>
      <c r="B230" s="5" t="str">
        <f>[2]preprocessed_input_data!$C508</f>
        <v>4(II).D 4(II).D. Drainage &amp; rewetting and other management of soils (CO₂, N₂O, CH₄): Emissions and removals from drainage and rewetting and other management of organic and mineral soils (N₂O)</v>
      </c>
      <c r="C230" s="5" t="str">
        <f>[2]preprocessed_input_data!$D508</f>
        <v>4(II).D</v>
      </c>
      <c r="D230" s="5" t="str">
        <f>[2]preprocessed_input_data!$E508</f>
        <v>4(II).D. Drainage &amp; rewetting and other management of soils (CO₂, N₂O, CH₄)</v>
      </c>
      <c r="E230" s="5" t="str">
        <f>[2]preprocessed_input_data!$F508</f>
        <v>Emissions and removals from drainage and rewetting and other management of organic and mineral soils</v>
      </c>
      <c r="F230" s="5" t="str">
        <f>[2]preprocessed_input_data!$H508</f>
        <v>N₂O</v>
      </c>
      <c r="G230" s="5" t="str">
        <f>[2]preprocessed_input_data!$I508</f>
        <v>kt CO2 equivalent</v>
      </c>
      <c r="H230" s="5">
        <f>[2]preprocessed_input_data!$P508</f>
        <v>141.24775099999999</v>
      </c>
      <c r="I230" s="5">
        <f>[2]preprocessed_input_data!$R508+1E-139</f>
        <v>175.57602499999999</v>
      </c>
      <c r="J230" s="5">
        <f t="shared" si="22"/>
        <v>141.24775099999999</v>
      </c>
      <c r="K230" s="5">
        <f t="shared" si="23"/>
        <v>34.328273999999993</v>
      </c>
      <c r="L230" s="10">
        <f t="shared" si="24"/>
        <v>0.2430358979662621</v>
      </c>
      <c r="M230" s="10">
        <f t="shared" si="25"/>
        <v>1.5821301711601097E-5</v>
      </c>
      <c r="N230" s="10">
        <f t="shared" si="26"/>
        <v>4.1212086659233383E-5</v>
      </c>
      <c r="O230" s="10">
        <f t="shared" si="27"/>
        <v>0.99765055219441456</v>
      </c>
      <c r="P230" s="1" t="str">
        <f t="shared" si="28"/>
        <v>0</v>
      </c>
    </row>
    <row r="231" spans="1:16" x14ac:dyDescent="0.15">
      <c r="A231" s="9" t="s">
        <v>111</v>
      </c>
      <c r="B231" s="5" t="str">
        <f>[2]preprocessed_input_data!$C122</f>
        <v>1.A.2.e 1.A.2.e. Food processing, beverages and tobacco: Biomass (N₂O)</v>
      </c>
      <c r="C231" s="5" t="str">
        <f>[2]preprocessed_input_data!$D122</f>
        <v>1.A.2.e</v>
      </c>
      <c r="D231" s="5" t="str">
        <f>[2]preprocessed_input_data!$E122</f>
        <v>1.A.2.e. Food processing, beverages and tobacco</v>
      </c>
      <c r="E231" s="5" t="str">
        <f>[2]preprocessed_input_data!$F122</f>
        <v>Biomass</v>
      </c>
      <c r="F231" s="5" t="str">
        <f>[2]preprocessed_input_data!$H122</f>
        <v>N₂O</v>
      </c>
      <c r="G231" s="5" t="str">
        <f>[2]preprocessed_input_data!$I122</f>
        <v>kt CO2 equivalent</v>
      </c>
      <c r="H231" s="5">
        <f>[2]preprocessed_input_data!$P122</f>
        <v>14.483040000000001</v>
      </c>
      <c r="I231" s="5">
        <f>[2]preprocessed_input_data!$R122+1E-139</f>
        <v>95.606353999999996</v>
      </c>
      <c r="J231" s="5">
        <f t="shared" si="22"/>
        <v>14.483040000000001</v>
      </c>
      <c r="K231" s="5">
        <f t="shared" si="23"/>
        <v>81.123313999999993</v>
      </c>
      <c r="L231" s="10">
        <f t="shared" si="24"/>
        <v>5.6012628564168843</v>
      </c>
      <c r="M231" s="10">
        <f t="shared" si="25"/>
        <v>1.5809682519453E-5</v>
      </c>
      <c r="N231" s="10">
        <f t="shared" si="26"/>
        <v>4.1181820429409411E-5</v>
      </c>
      <c r="O231" s="10">
        <f t="shared" si="27"/>
        <v>0.99769173401484401</v>
      </c>
      <c r="P231" s="1" t="str">
        <f t="shared" si="28"/>
        <v>0</v>
      </c>
    </row>
    <row r="232" spans="1:16" x14ac:dyDescent="0.15">
      <c r="A232" s="9" t="s">
        <v>111</v>
      </c>
      <c r="B232" s="5" t="str">
        <f>[2]preprocessed_input_data!$C423</f>
        <v>2.F.1 2.F.1. Refrigeration and air-conditioning: no classification (PFCs)</v>
      </c>
      <c r="C232" s="5" t="str">
        <f>[2]preprocessed_input_data!$D423</f>
        <v>2.F.1</v>
      </c>
      <c r="D232" s="5" t="str">
        <f>[2]preprocessed_input_data!$E423</f>
        <v>2.F.1. Refrigeration and air-conditioning</v>
      </c>
      <c r="E232" s="5" t="str">
        <f>[2]preprocessed_input_data!$F423</f>
        <v>no classification</v>
      </c>
      <c r="F232" s="5" t="str">
        <f>[2]preprocessed_input_data!$H423</f>
        <v>PFCs</v>
      </c>
      <c r="G232" s="5" t="str">
        <f>[2]preprocessed_input_data!$I423</f>
        <v>kt CO2 equivalent</v>
      </c>
      <c r="H232" s="5">
        <f>[2]preprocessed_input_data!$P423</f>
        <v>0</v>
      </c>
      <c r="I232" s="5">
        <f>[2]preprocessed_input_data!$R423+1E-139</f>
        <v>84.103921</v>
      </c>
      <c r="J232" s="5">
        <f t="shared" si="22"/>
        <v>1E-139</v>
      </c>
      <c r="K232" s="5">
        <f t="shared" si="23"/>
        <v>84.103921</v>
      </c>
      <c r="L232" s="10">
        <f t="shared" si="24"/>
        <v>0</v>
      </c>
      <c r="M232" s="10">
        <f t="shared" si="25"/>
        <v>1.5375842359033388E-5</v>
      </c>
      <c r="N232" s="10">
        <f t="shared" si="26"/>
        <v>4.0051732740457848E-5</v>
      </c>
      <c r="O232" s="10">
        <f t="shared" si="27"/>
        <v>0.99773178574758448</v>
      </c>
      <c r="P232" s="1" t="str">
        <f t="shared" si="28"/>
        <v>0</v>
      </c>
    </row>
    <row r="233" spans="1:16" x14ac:dyDescent="0.15">
      <c r="A233" s="9" t="s">
        <v>111</v>
      </c>
      <c r="B233" s="5" t="str">
        <f>[2]preprocessed_input_data!$C255</f>
        <v>1.A.4.a 1.A.4.a. Commercial/institutional: Liquid Fuels (N₂O)</v>
      </c>
      <c r="C233" s="5" t="str">
        <f>[2]preprocessed_input_data!$D255</f>
        <v>1.A.4.a</v>
      </c>
      <c r="D233" s="5" t="str">
        <f>[2]preprocessed_input_data!$E255</f>
        <v>1.A.4.a. Commercial/institutional</v>
      </c>
      <c r="E233" s="5" t="str">
        <f>[2]preprocessed_input_data!$F255</f>
        <v>Liquid Fuels</v>
      </c>
      <c r="F233" s="5" t="str">
        <f>[2]preprocessed_input_data!$H255</f>
        <v>N₂O</v>
      </c>
      <c r="G233" s="5" t="str">
        <f>[2]preprocessed_input_data!$I255</f>
        <v>kt CO2 equivalent</v>
      </c>
      <c r="H233" s="5">
        <f>[2]preprocessed_input_data!$P255</f>
        <v>257.58575200000001</v>
      </c>
      <c r="I233" s="5">
        <f>[2]preprocessed_input_data!$R255+1E-139</f>
        <v>79.226712000000006</v>
      </c>
      <c r="J233" s="5">
        <f t="shared" si="22"/>
        <v>257.58575200000001</v>
      </c>
      <c r="K233" s="5">
        <f t="shared" si="23"/>
        <v>-178.35903999999999</v>
      </c>
      <c r="L233" s="10">
        <f t="shared" si="24"/>
        <v>-0.6924258761020291</v>
      </c>
      <c r="M233" s="10">
        <f t="shared" si="25"/>
        <v>1.5200062248713701E-5</v>
      </c>
      <c r="N233" s="10">
        <f t="shared" si="26"/>
        <v>3.9593852265670321E-5</v>
      </c>
      <c r="O233" s="10">
        <f t="shared" si="27"/>
        <v>0.99777137959985018</v>
      </c>
      <c r="P233" s="1" t="str">
        <f t="shared" si="28"/>
        <v>0</v>
      </c>
    </row>
    <row r="234" spans="1:16" x14ac:dyDescent="0.15">
      <c r="A234" s="9" t="s">
        <v>111</v>
      </c>
      <c r="B234" s="5" t="str">
        <f>[2]preprocessed_input_data!$C536</f>
        <v>4.D.1 4.D.1. Wetlands remaining wetlands: no classification (N₂O)</v>
      </c>
      <c r="C234" s="5" t="str">
        <f>[2]preprocessed_input_data!$D536</f>
        <v>4.D.1</v>
      </c>
      <c r="D234" s="5" t="str">
        <f>[2]preprocessed_input_data!$E536</f>
        <v>4.D.1. Wetlands remaining wetlands</v>
      </c>
      <c r="E234" s="5" t="str">
        <f>[2]preprocessed_input_data!$F536</f>
        <v>no classification</v>
      </c>
      <c r="F234" s="5" t="str">
        <f>[2]preprocessed_input_data!$H536</f>
        <v>N₂O</v>
      </c>
      <c r="G234" s="5" t="str">
        <f>[2]preprocessed_input_data!$I536</f>
        <v>kt CO2 equivalent</v>
      </c>
      <c r="H234" s="5">
        <f>[2]preprocessed_input_data!$P536</f>
        <v>155.931532</v>
      </c>
      <c r="I234" s="5">
        <f>[2]preprocessed_input_data!$R536+1E-139</f>
        <v>178.09454700000001</v>
      </c>
      <c r="J234" s="5">
        <f t="shared" si="22"/>
        <v>155.931532</v>
      </c>
      <c r="K234" s="5">
        <f t="shared" si="23"/>
        <v>22.163015000000001</v>
      </c>
      <c r="L234" s="10">
        <f t="shared" si="24"/>
        <v>0.14213299077956856</v>
      </c>
      <c r="M234" s="10">
        <f t="shared" si="25"/>
        <v>1.4589573709596027E-5</v>
      </c>
      <c r="N234" s="10">
        <f t="shared" si="26"/>
        <v>3.8003622394752817E-5</v>
      </c>
      <c r="O234" s="10">
        <f t="shared" si="27"/>
        <v>0.99780938322224488</v>
      </c>
      <c r="P234" s="1" t="str">
        <f t="shared" si="28"/>
        <v>0</v>
      </c>
    </row>
    <row r="235" spans="1:16" x14ac:dyDescent="0.15">
      <c r="A235" s="9" t="s">
        <v>111</v>
      </c>
      <c r="B235" s="5" t="str">
        <f>[2]preprocessed_input_data!$C220</f>
        <v>1.A.3.d 1.A.3.d. Domestic navigation: Gaseous Fuels (CO₂)</v>
      </c>
      <c r="C235" s="5" t="str">
        <f>[2]preprocessed_input_data!$D220</f>
        <v>1.A.3.d</v>
      </c>
      <c r="D235" s="5" t="str">
        <f>[2]preprocessed_input_data!$E220</f>
        <v>1.A.3.d. Domestic navigation</v>
      </c>
      <c r="E235" s="5" t="str">
        <f>[2]preprocessed_input_data!$F220</f>
        <v>Gaseous Fuels</v>
      </c>
      <c r="F235" s="5" t="str">
        <f>[2]preprocessed_input_data!$H220</f>
        <v>CO₂</v>
      </c>
      <c r="G235" s="5" t="str">
        <f>[2]preprocessed_input_data!$I220</f>
        <v>kt CO2 equivalent</v>
      </c>
      <c r="H235" s="5">
        <f>[2]preprocessed_input_data!$P220</f>
        <v>0</v>
      </c>
      <c r="I235" s="5">
        <f>[2]preprocessed_input_data!$R220+1E-139</f>
        <v>79.734476999999998</v>
      </c>
      <c r="J235" s="5">
        <f t="shared" si="22"/>
        <v>1E-139</v>
      </c>
      <c r="K235" s="5">
        <f t="shared" si="23"/>
        <v>79.734476999999998</v>
      </c>
      <c r="L235" s="10">
        <f t="shared" si="24"/>
        <v>0</v>
      </c>
      <c r="M235" s="10">
        <f t="shared" si="25"/>
        <v>1.4577022502101578E-5</v>
      </c>
      <c r="N235" s="10">
        <f t="shared" si="26"/>
        <v>3.7970928406586219E-5</v>
      </c>
      <c r="O235" s="10">
        <f t="shared" si="27"/>
        <v>0.99784735415065151</v>
      </c>
      <c r="P235" s="1" t="str">
        <f t="shared" si="28"/>
        <v>0</v>
      </c>
    </row>
    <row r="236" spans="1:16" x14ac:dyDescent="0.15">
      <c r="A236" s="9" t="s">
        <v>111</v>
      </c>
      <c r="B236" s="5" t="str">
        <f>[2]preprocessed_input_data!$C146</f>
        <v>1.A.2.f 1.A.2.f. Non-metallic minerals: Other Fuels (CH₄)</v>
      </c>
      <c r="C236" s="5" t="str">
        <f>[2]preprocessed_input_data!$D146</f>
        <v>1.A.2.f</v>
      </c>
      <c r="D236" s="5" t="str">
        <f>[2]preprocessed_input_data!$E146</f>
        <v>1.A.2.f. Non-metallic minerals</v>
      </c>
      <c r="E236" s="5" t="str">
        <f>[2]preprocessed_input_data!$F146</f>
        <v>Other Fuels</v>
      </c>
      <c r="F236" s="5" t="str">
        <f>[2]preprocessed_input_data!$H146</f>
        <v>CH₄</v>
      </c>
      <c r="G236" s="5" t="str">
        <f>[2]preprocessed_input_data!$I146</f>
        <v>kt CO2 equivalent</v>
      </c>
      <c r="H236" s="5">
        <f>[2]preprocessed_input_data!$P146</f>
        <v>4.8525410000000004</v>
      </c>
      <c r="I236" s="5">
        <f>[2]preprocessed_input_data!$R146+1E-139</f>
        <v>81.863603999999995</v>
      </c>
      <c r="J236" s="5">
        <f t="shared" si="22"/>
        <v>4.8525410000000004</v>
      </c>
      <c r="K236" s="5">
        <f t="shared" si="23"/>
        <v>77.011062999999993</v>
      </c>
      <c r="L236" s="10">
        <f t="shared" si="24"/>
        <v>15.870254985995993</v>
      </c>
      <c r="M236" s="10">
        <f t="shared" si="25"/>
        <v>1.4407060370825224E-5</v>
      </c>
      <c r="N236" s="10">
        <f t="shared" si="26"/>
        <v>3.7528202883071743E-5</v>
      </c>
      <c r="O236" s="10">
        <f t="shared" si="27"/>
        <v>0.99788488235353456</v>
      </c>
      <c r="P236" s="1" t="str">
        <f t="shared" si="28"/>
        <v>0</v>
      </c>
    </row>
    <row r="237" spans="1:16" x14ac:dyDescent="0.15">
      <c r="A237" s="9" t="s">
        <v>111</v>
      </c>
      <c r="B237" s="5" t="str">
        <f>[2]preprocessed_input_data!$C565</f>
        <v>5.C.2 5.C.2. Open burning of waste: no classification (N₂O)</v>
      </c>
      <c r="C237" s="5" t="str">
        <f>[2]preprocessed_input_data!$D565</f>
        <v>5.C.2</v>
      </c>
      <c r="D237" s="5" t="str">
        <f>[2]preprocessed_input_data!$E565</f>
        <v>5.C.2. Open burning of waste</v>
      </c>
      <c r="E237" s="5" t="str">
        <f>[2]preprocessed_input_data!$F565</f>
        <v>no classification</v>
      </c>
      <c r="F237" s="5" t="str">
        <f>[2]preprocessed_input_data!$H565</f>
        <v>N₂O</v>
      </c>
      <c r="G237" s="5" t="str">
        <f>[2]preprocessed_input_data!$I565</f>
        <v>kt CO2 equivalent</v>
      </c>
      <c r="H237" s="5">
        <f>[2]preprocessed_input_data!$P565</f>
        <v>263.48914200000002</v>
      </c>
      <c r="I237" s="5">
        <f>[2]preprocessed_input_data!$R565+1E-139</f>
        <v>244.12425999999999</v>
      </c>
      <c r="J237" s="5">
        <f t="shared" si="22"/>
        <v>263.48914200000002</v>
      </c>
      <c r="K237" s="5">
        <f t="shared" si="23"/>
        <v>-19.364882000000023</v>
      </c>
      <c r="L237" s="10">
        <f t="shared" si="24"/>
        <v>-7.3494041739298771E-2</v>
      </c>
      <c r="M237" s="10">
        <f t="shared" si="25"/>
        <v>1.426612761223398E-5</v>
      </c>
      <c r="N237" s="10">
        <f t="shared" si="26"/>
        <v>3.7161094463925145E-5</v>
      </c>
      <c r="O237" s="10">
        <f t="shared" si="27"/>
        <v>0.99792204344799851</v>
      </c>
      <c r="P237" s="1" t="str">
        <f t="shared" si="28"/>
        <v>0</v>
      </c>
    </row>
    <row r="238" spans="1:16" x14ac:dyDescent="0.15">
      <c r="A238" s="9" t="s">
        <v>111</v>
      </c>
      <c r="B238" s="5" t="str">
        <f>[2]preprocessed_input_data!$C570</f>
        <v>5.D.3 5.D.3  Other: no classification (CH₄)</v>
      </c>
      <c r="C238" s="5" t="str">
        <f>[2]preprocessed_input_data!$D570</f>
        <v>5.D.3</v>
      </c>
      <c r="D238" s="5" t="str">
        <f>[2]preprocessed_input_data!$E570</f>
        <v>5.D.3  Other</v>
      </c>
      <c r="E238" s="5" t="str">
        <f>[2]preprocessed_input_data!$F570</f>
        <v>no classification</v>
      </c>
      <c r="F238" s="5" t="str">
        <f>[2]preprocessed_input_data!$H570</f>
        <v>CH₄</v>
      </c>
      <c r="G238" s="5" t="str">
        <f>[2]preprocessed_input_data!$I570</f>
        <v>kt CO2 equivalent</v>
      </c>
      <c r="H238" s="5">
        <f>[2]preprocessed_input_data!$P570</f>
        <v>249.80670799999999</v>
      </c>
      <c r="I238" s="5">
        <f>[2]preprocessed_input_data!$R570+1E-139</f>
        <v>80.713245999999998</v>
      </c>
      <c r="J238" s="5">
        <f t="shared" si="22"/>
        <v>249.80670799999999</v>
      </c>
      <c r="K238" s="5">
        <f t="shared" si="23"/>
        <v>-169.09346199999999</v>
      </c>
      <c r="L238" s="10">
        <f t="shared" si="24"/>
        <v>-0.67689720325684766</v>
      </c>
      <c r="M238" s="10">
        <f t="shared" si="25"/>
        <v>1.4031835502976779E-5</v>
      </c>
      <c r="N238" s="10">
        <f t="shared" si="26"/>
        <v>3.6550799123738171E-5</v>
      </c>
      <c r="O238" s="10">
        <f t="shared" si="27"/>
        <v>0.9979585942471223</v>
      </c>
      <c r="P238" s="1" t="str">
        <f t="shared" si="28"/>
        <v>0</v>
      </c>
    </row>
    <row r="239" spans="1:16" x14ac:dyDescent="0.15">
      <c r="A239" s="9" t="s">
        <v>111</v>
      </c>
      <c r="B239" s="5" t="str">
        <f>[2]preprocessed_input_data!$C7</f>
        <v>1.A.1.a 1.A.1.a. Public electricity and heat production: Liquid Fuels (CH₄)</v>
      </c>
      <c r="C239" s="5" t="str">
        <f>[2]preprocessed_input_data!$D7</f>
        <v>1.A.1.a</v>
      </c>
      <c r="D239" s="5" t="str">
        <f>[2]preprocessed_input_data!$E7</f>
        <v>1.A.1.a. Public electricity and heat production</v>
      </c>
      <c r="E239" s="5" t="str">
        <f>[2]preprocessed_input_data!$F7</f>
        <v>Liquid Fuels</v>
      </c>
      <c r="F239" s="5" t="str">
        <f>[2]preprocessed_input_data!$H7</f>
        <v>CH₄</v>
      </c>
      <c r="G239" s="5" t="str">
        <f>[2]preprocessed_input_data!$I7</f>
        <v>kt CO2 equivalent</v>
      </c>
      <c r="H239" s="5">
        <f>[2]preprocessed_input_data!$P7</f>
        <v>157.26924399999999</v>
      </c>
      <c r="I239" s="5">
        <f>[2]preprocessed_input_data!$R7+1E-139</f>
        <v>25.289760999999999</v>
      </c>
      <c r="J239" s="5">
        <f t="shared" si="22"/>
        <v>157.26924399999999</v>
      </c>
      <c r="K239" s="5">
        <f t="shared" si="23"/>
        <v>-131.97948299999999</v>
      </c>
      <c r="L239" s="10">
        <f t="shared" si="24"/>
        <v>-0.83919448992836765</v>
      </c>
      <c r="M239" s="10">
        <f t="shared" si="25"/>
        <v>1.3500289302895797E-5</v>
      </c>
      <c r="N239" s="10">
        <f t="shared" si="26"/>
        <v>3.5166202049461989E-5</v>
      </c>
      <c r="O239" s="10">
        <f t="shared" si="27"/>
        <v>0.99799376044917176</v>
      </c>
      <c r="P239" s="1" t="str">
        <f t="shared" si="28"/>
        <v>0</v>
      </c>
    </row>
    <row r="240" spans="1:16" x14ac:dyDescent="0.15">
      <c r="A240" s="9" t="s">
        <v>111</v>
      </c>
      <c r="B240" s="5" t="str">
        <f>[2]preprocessed_input_data!$C373</f>
        <v>2.B.6 2.B.6. Titanium dioxide production: no classification (CO₂)</v>
      </c>
      <c r="C240" s="5" t="str">
        <f>[2]preprocessed_input_data!$D373</f>
        <v>2.B.6</v>
      </c>
      <c r="D240" s="5" t="str">
        <f>[2]preprocessed_input_data!$E373</f>
        <v>2.B.6. Titanium dioxide production</v>
      </c>
      <c r="E240" s="5" t="str">
        <f>[2]preprocessed_input_data!$F373</f>
        <v>no classification</v>
      </c>
      <c r="F240" s="5" t="str">
        <f>[2]preprocessed_input_data!$H373</f>
        <v>CO₂</v>
      </c>
      <c r="G240" s="5" t="str">
        <f>[2]preprocessed_input_data!$I373</f>
        <v>kt CO2 equivalent</v>
      </c>
      <c r="H240" s="5">
        <f>[2]preprocessed_input_data!$P373</f>
        <v>21.534946000000001</v>
      </c>
      <c r="I240" s="5">
        <f>[2]preprocessed_input_data!$R373+1E-139</f>
        <v>87.132237000000003</v>
      </c>
      <c r="J240" s="5">
        <f t="shared" si="22"/>
        <v>21.534946000000001</v>
      </c>
      <c r="K240" s="5">
        <f t="shared" si="23"/>
        <v>65.597290999999998</v>
      </c>
      <c r="L240" s="10">
        <f t="shared" si="24"/>
        <v>3.046085697173329</v>
      </c>
      <c r="M240" s="10">
        <f t="shared" si="25"/>
        <v>1.3447784470439043E-5</v>
      </c>
      <c r="N240" s="10">
        <f t="shared" si="26"/>
        <v>3.5029434939860027E-5</v>
      </c>
      <c r="O240" s="10">
        <f t="shared" si="27"/>
        <v>0.99802878988411159</v>
      </c>
      <c r="P240" s="1" t="str">
        <f t="shared" si="28"/>
        <v>0</v>
      </c>
    </row>
    <row r="241" spans="1:16" x14ac:dyDescent="0.15">
      <c r="A241" s="9" t="s">
        <v>111</v>
      </c>
      <c r="B241" s="5" t="str">
        <f>[2]preprocessed_input_data!$C162</f>
        <v>1.A.2.g 1.A.2.g. Other: Liquid Fuels (N₂O)</v>
      </c>
      <c r="C241" s="5" t="str">
        <f>[2]preprocessed_input_data!$D162</f>
        <v>1.A.2.g</v>
      </c>
      <c r="D241" s="5" t="str">
        <f>[2]preprocessed_input_data!$E162</f>
        <v>1.A.2.g. Other</v>
      </c>
      <c r="E241" s="5" t="str">
        <f>[2]preprocessed_input_data!$F162</f>
        <v>Liquid Fuels</v>
      </c>
      <c r="F241" s="5" t="str">
        <f>[2]preprocessed_input_data!$H162</f>
        <v>N₂O</v>
      </c>
      <c r="G241" s="5" t="str">
        <f>[2]preprocessed_input_data!$I162</f>
        <v>kt CO2 equivalent</v>
      </c>
      <c r="H241" s="5">
        <f>[2]preprocessed_input_data!$P162</f>
        <v>953.82663400000001</v>
      </c>
      <c r="I241" s="5">
        <f>[2]preprocessed_input_data!$R162+1E-139</f>
        <v>674.50604099999998</v>
      </c>
      <c r="J241" s="5">
        <f t="shared" si="22"/>
        <v>953.82663400000001</v>
      </c>
      <c r="K241" s="5">
        <f t="shared" si="23"/>
        <v>-279.32059300000003</v>
      </c>
      <c r="L241" s="10">
        <f t="shared" si="24"/>
        <v>-0.29284209838912928</v>
      </c>
      <c r="M241" s="10">
        <f t="shared" si="25"/>
        <v>1.3393649086403302E-5</v>
      </c>
      <c r="N241" s="10">
        <f t="shared" si="26"/>
        <v>3.4888420491183162E-5</v>
      </c>
      <c r="O241" s="10">
        <f t="shared" si="27"/>
        <v>0.99806367830460274</v>
      </c>
      <c r="P241" s="1" t="str">
        <f t="shared" si="28"/>
        <v>0</v>
      </c>
    </row>
    <row r="242" spans="1:16" x14ac:dyDescent="0.15">
      <c r="A242" s="9" t="s">
        <v>111</v>
      </c>
      <c r="B242" s="5" t="str">
        <f>[2]preprocessed_input_data!$C48</f>
        <v>1.A.1.c 1.A.1.c. Manufacture of solid fuels and other energy industries: Peat (CO₂)</v>
      </c>
      <c r="C242" s="5" t="str">
        <f>[2]preprocessed_input_data!$D48</f>
        <v>1.A.1.c</v>
      </c>
      <c r="D242" s="5" t="str">
        <f>[2]preprocessed_input_data!$E48</f>
        <v>1.A.1.c. Manufacture of solid fuels and other energy industries</v>
      </c>
      <c r="E242" s="5" t="str">
        <f>[2]preprocessed_input_data!$F48</f>
        <v>Peat</v>
      </c>
      <c r="F242" s="5" t="str">
        <f>[2]preprocessed_input_data!$H48</f>
        <v>CO₂</v>
      </c>
      <c r="G242" s="5" t="str">
        <f>[2]preprocessed_input_data!$I48</f>
        <v>kt CO2 equivalent</v>
      </c>
      <c r="H242" s="5">
        <f>[2]preprocessed_input_data!$P48</f>
        <v>175.47983400000001</v>
      </c>
      <c r="I242" s="5">
        <f>[2]preprocessed_input_data!$R48+1E-139</f>
        <v>37.431455999999997</v>
      </c>
      <c r="J242" s="5">
        <f t="shared" si="22"/>
        <v>175.47983400000001</v>
      </c>
      <c r="K242" s="5">
        <f t="shared" si="23"/>
        <v>-138.04837800000001</v>
      </c>
      <c r="L242" s="10">
        <f t="shared" si="24"/>
        <v>-0.78669083992864963</v>
      </c>
      <c r="M242" s="10">
        <f t="shared" si="25"/>
        <v>1.3379143463825575E-5</v>
      </c>
      <c r="N242" s="10">
        <f t="shared" si="26"/>
        <v>3.4850635548729211E-5</v>
      </c>
      <c r="O242" s="10">
        <f t="shared" si="27"/>
        <v>0.9980985289401515</v>
      </c>
      <c r="P242" s="1" t="str">
        <f t="shared" si="28"/>
        <v>0</v>
      </c>
    </row>
    <row r="243" spans="1:16" x14ac:dyDescent="0.15">
      <c r="A243" s="9" t="s">
        <v>111</v>
      </c>
      <c r="B243" s="5" t="str">
        <f>[2]preprocessed_input_data!$C264</f>
        <v>1.A.4.a 1.A.4.a. Commercial/institutional: Solid Fuels (N₂O)</v>
      </c>
      <c r="C243" s="5" t="str">
        <f>[2]preprocessed_input_data!$D264</f>
        <v>1.A.4.a</v>
      </c>
      <c r="D243" s="5" t="str">
        <f>[2]preprocessed_input_data!$E264</f>
        <v>1.A.4.a. Commercial/institutional</v>
      </c>
      <c r="E243" s="5" t="str">
        <f>[2]preprocessed_input_data!$F264</f>
        <v>Solid Fuels</v>
      </c>
      <c r="F243" s="5" t="str">
        <f>[2]preprocessed_input_data!$H264</f>
        <v>N₂O</v>
      </c>
      <c r="G243" s="5" t="str">
        <f>[2]preprocessed_input_data!$I264</f>
        <v>kt CO2 equivalent</v>
      </c>
      <c r="H243" s="5">
        <f>[2]preprocessed_input_data!$P264</f>
        <v>129.51936699999999</v>
      </c>
      <c r="I243" s="5">
        <f>[2]preprocessed_input_data!$R264+1E-139</f>
        <v>8.9777159999999991</v>
      </c>
      <c r="J243" s="5">
        <f t="shared" si="22"/>
        <v>129.51936699999999</v>
      </c>
      <c r="K243" s="5">
        <f t="shared" si="23"/>
        <v>-120.54165099999999</v>
      </c>
      <c r="L243" s="10">
        <f t="shared" si="24"/>
        <v>-0.93068437402106818</v>
      </c>
      <c r="M243" s="10">
        <f t="shared" si="25"/>
        <v>1.328454657124777E-5</v>
      </c>
      <c r="N243" s="10">
        <f t="shared" si="26"/>
        <v>3.460422501907272E-5</v>
      </c>
      <c r="O243" s="10">
        <f t="shared" si="27"/>
        <v>0.99813313316517061</v>
      </c>
      <c r="P243" s="1" t="str">
        <f t="shared" si="28"/>
        <v>0</v>
      </c>
    </row>
    <row r="244" spans="1:16" x14ac:dyDescent="0.15">
      <c r="A244" s="9" t="s">
        <v>111</v>
      </c>
      <c r="B244" s="5" t="str">
        <f>[2]preprocessed_input_data!$C521</f>
        <v>4.A.2 4.A.2. Land converted to forest land: no classification (N₂O)</v>
      </c>
      <c r="C244" s="5" t="str">
        <f>[2]preprocessed_input_data!$D521</f>
        <v>4.A.2</v>
      </c>
      <c r="D244" s="5" t="str">
        <f>[2]preprocessed_input_data!$E521</f>
        <v>4.A.2. Land converted to forest land</v>
      </c>
      <c r="E244" s="5" t="str">
        <f>[2]preprocessed_input_data!$F521</f>
        <v>no classification</v>
      </c>
      <c r="F244" s="5" t="str">
        <f>[2]preprocessed_input_data!$H521</f>
        <v>N₂O</v>
      </c>
      <c r="G244" s="5" t="str">
        <f>[2]preprocessed_input_data!$I521</f>
        <v>kt CO2 equivalent</v>
      </c>
      <c r="H244" s="5">
        <f>[2]preprocessed_input_data!$P521</f>
        <v>502.01915100000002</v>
      </c>
      <c r="I244" s="5">
        <f>[2]preprocessed_input_data!$R521+1E-139</f>
        <v>388.66991400000001</v>
      </c>
      <c r="J244" s="5">
        <f t="shared" si="22"/>
        <v>502.01915100000002</v>
      </c>
      <c r="K244" s="5">
        <f t="shared" si="23"/>
        <v>-113.34923700000002</v>
      </c>
      <c r="L244" s="10">
        <f t="shared" si="24"/>
        <v>-0.22578667920180601</v>
      </c>
      <c r="M244" s="10">
        <f t="shared" si="25"/>
        <v>1.3203635256243514E-5</v>
      </c>
      <c r="N244" s="10">
        <f t="shared" si="26"/>
        <v>3.4393463339253237E-5</v>
      </c>
      <c r="O244" s="10">
        <f t="shared" si="27"/>
        <v>0.99816752662850983</v>
      </c>
      <c r="P244" s="1" t="str">
        <f t="shared" si="28"/>
        <v>0</v>
      </c>
    </row>
    <row r="245" spans="1:16" x14ac:dyDescent="0.15">
      <c r="A245" s="9" t="s">
        <v>111</v>
      </c>
      <c r="B245" s="5" t="str">
        <f>[2]preprocessed_input_data!$C479</f>
        <v>3.F.1 3.F.1. Cereals: Cereals (N₂O)</v>
      </c>
      <c r="C245" s="5" t="str">
        <f>[2]preprocessed_input_data!$D479</f>
        <v>3.F.1</v>
      </c>
      <c r="D245" s="5" t="str">
        <f>[2]preprocessed_input_data!$E479</f>
        <v>3.F.1. Cereals</v>
      </c>
      <c r="E245" s="5" t="str">
        <f>[2]preprocessed_input_data!$F479</f>
        <v>Cereals</v>
      </c>
      <c r="F245" s="5" t="str">
        <f>[2]preprocessed_input_data!$H479</f>
        <v>N₂O</v>
      </c>
      <c r="G245" s="5" t="str">
        <f>[2]preprocessed_input_data!$I479</f>
        <v>kt CO2 equivalent</v>
      </c>
      <c r="H245" s="5">
        <f>[2]preprocessed_input_data!$P479</f>
        <v>355.27977499999997</v>
      </c>
      <c r="I245" s="5">
        <f>[2]preprocessed_input_data!$R479+1E-139</f>
        <v>152.25333000000001</v>
      </c>
      <c r="J245" s="5">
        <f t="shared" si="22"/>
        <v>355.27977499999997</v>
      </c>
      <c r="K245" s="5">
        <f t="shared" si="23"/>
        <v>-203.02644499999997</v>
      </c>
      <c r="L245" s="10">
        <f t="shared" si="24"/>
        <v>-0.57145511590126397</v>
      </c>
      <c r="M245" s="10">
        <f t="shared" si="25"/>
        <v>1.3107654635502229E-5</v>
      </c>
      <c r="N245" s="10">
        <f t="shared" si="26"/>
        <v>3.4143448408010486E-5</v>
      </c>
      <c r="O245" s="10">
        <f t="shared" si="27"/>
        <v>0.99820167007691785</v>
      </c>
      <c r="P245" s="1" t="str">
        <f t="shared" si="28"/>
        <v>0</v>
      </c>
    </row>
    <row r="246" spans="1:16" x14ac:dyDescent="0.15">
      <c r="A246" s="9" t="s">
        <v>111</v>
      </c>
      <c r="B246" s="5" t="str">
        <f>[2]preprocessed_input_data!$C169</f>
        <v>1.A.2.g 1.A.2.g. Other: Solid Fuels (CH₄)</v>
      </c>
      <c r="C246" s="5" t="str">
        <f>[2]preprocessed_input_data!$D169</f>
        <v>1.A.2.g</v>
      </c>
      <c r="D246" s="5" t="str">
        <f>[2]preprocessed_input_data!$E169</f>
        <v>1.A.2.g. Other</v>
      </c>
      <c r="E246" s="5" t="str">
        <f>[2]preprocessed_input_data!$F169</f>
        <v>Solid Fuels</v>
      </c>
      <c r="F246" s="5" t="str">
        <f>[2]preprocessed_input_data!$H169</f>
        <v>CH₄</v>
      </c>
      <c r="G246" s="5" t="str">
        <f>[2]preprocessed_input_data!$I169</f>
        <v>kt CO2 equivalent</v>
      </c>
      <c r="H246" s="5">
        <f>[2]preprocessed_input_data!$P169</f>
        <v>122.277722</v>
      </c>
      <c r="I246" s="5">
        <f>[2]preprocessed_input_data!$R169+1E-139</f>
        <v>5.8543289999999999</v>
      </c>
      <c r="J246" s="5">
        <f t="shared" si="22"/>
        <v>122.277722</v>
      </c>
      <c r="K246" s="5">
        <f t="shared" si="23"/>
        <v>-116.423393</v>
      </c>
      <c r="L246" s="10">
        <f t="shared" si="24"/>
        <v>-0.95212268511184728</v>
      </c>
      <c r="M246" s="10">
        <f t="shared" si="25"/>
        <v>1.3021033596994018E-5</v>
      </c>
      <c r="N246" s="10">
        <f t="shared" si="26"/>
        <v>3.3917813766146876E-5</v>
      </c>
      <c r="O246" s="10">
        <f t="shared" si="27"/>
        <v>0.99823558789068401</v>
      </c>
      <c r="P246" s="1" t="str">
        <f t="shared" si="28"/>
        <v>0</v>
      </c>
    </row>
    <row r="247" spans="1:16" x14ac:dyDescent="0.15">
      <c r="A247" s="9" t="s">
        <v>111</v>
      </c>
      <c r="B247" s="5" t="str">
        <f>[2]preprocessed_input_data!$C252</f>
        <v>1.A.4.a 1.A.4.a. Commercial/institutional: Gaseous Fuels (N₂O)</v>
      </c>
      <c r="C247" s="5" t="str">
        <f>[2]preprocessed_input_data!$D252</f>
        <v>1.A.4.a</v>
      </c>
      <c r="D247" s="5" t="str">
        <f>[2]preprocessed_input_data!$E252</f>
        <v>1.A.4.a. Commercial/institutional</v>
      </c>
      <c r="E247" s="5" t="str">
        <f>[2]preprocessed_input_data!$F252</f>
        <v>Gaseous Fuels</v>
      </c>
      <c r="F247" s="5" t="str">
        <f>[2]preprocessed_input_data!$H252</f>
        <v>N₂O</v>
      </c>
      <c r="G247" s="5" t="str">
        <f>[2]preprocessed_input_data!$I252</f>
        <v>kt CO2 equivalent</v>
      </c>
      <c r="H247" s="5">
        <f>[2]preprocessed_input_data!$P252</f>
        <v>87.329628999999997</v>
      </c>
      <c r="I247" s="5">
        <f>[2]preprocessed_input_data!$R252+1E-139</f>
        <v>122.97730799999999</v>
      </c>
      <c r="J247" s="5">
        <f t="shared" si="22"/>
        <v>87.329628999999997</v>
      </c>
      <c r="K247" s="5">
        <f t="shared" si="23"/>
        <v>35.647678999999997</v>
      </c>
      <c r="L247" s="10">
        <f t="shared" si="24"/>
        <v>0.40819684462417671</v>
      </c>
      <c r="M247" s="10">
        <f t="shared" si="25"/>
        <v>1.2418766808463701E-5</v>
      </c>
      <c r="N247" s="10">
        <f t="shared" si="26"/>
        <v>3.2349000306083112E-5</v>
      </c>
      <c r="O247" s="10">
        <f t="shared" si="27"/>
        <v>0.99826793689099014</v>
      </c>
      <c r="P247" s="1" t="str">
        <f t="shared" si="28"/>
        <v>0</v>
      </c>
    </row>
    <row r="248" spans="1:16" x14ac:dyDescent="0.15">
      <c r="A248" s="9" t="s">
        <v>111</v>
      </c>
      <c r="B248" s="5" t="str">
        <f>[2]preprocessed_input_data!$C180</f>
        <v>1.A.3.b 1.A.3.b. Road transportation: Biomass (CH₄)</v>
      </c>
      <c r="C248" s="5" t="str">
        <f>[2]preprocessed_input_data!$D180</f>
        <v>1.A.3.b</v>
      </c>
      <c r="D248" s="5" t="str">
        <f>[2]preprocessed_input_data!$E180</f>
        <v>1.A.3.b. Road transportation</v>
      </c>
      <c r="E248" s="5" t="str">
        <f>[2]preprocessed_input_data!$F180</f>
        <v>Biomass</v>
      </c>
      <c r="F248" s="5" t="str">
        <f>[2]preprocessed_input_data!$H180</f>
        <v>CH₄</v>
      </c>
      <c r="G248" s="5" t="str">
        <f>[2]preprocessed_input_data!$I180</f>
        <v>kt CO2 equivalent</v>
      </c>
      <c r="H248" s="5">
        <f>[2]preprocessed_input_data!$P180</f>
        <v>9.3050000000000008E-3</v>
      </c>
      <c r="I248" s="5">
        <f>[2]preprocessed_input_data!$R180+1E-139</f>
        <v>67.912898999999996</v>
      </c>
      <c r="J248" s="5">
        <f t="shared" si="22"/>
        <v>9.3050000000000008E-3</v>
      </c>
      <c r="K248" s="5">
        <f t="shared" si="23"/>
        <v>67.903593999999998</v>
      </c>
      <c r="L248" s="10">
        <f t="shared" si="24"/>
        <v>7297.5383127350879</v>
      </c>
      <c r="M248" s="10">
        <f t="shared" si="25"/>
        <v>1.2414734428637141E-5</v>
      </c>
      <c r="N248" s="10">
        <f t="shared" si="26"/>
        <v>3.2338496569419448E-5</v>
      </c>
      <c r="O248" s="10">
        <f t="shared" si="27"/>
        <v>0.99830027538755961</v>
      </c>
      <c r="P248" s="1" t="str">
        <f t="shared" si="28"/>
        <v>0</v>
      </c>
    </row>
    <row r="249" spans="1:16" x14ac:dyDescent="0.15">
      <c r="A249" s="9" t="s">
        <v>111</v>
      </c>
      <c r="B249" s="5" t="str">
        <f>[2]preprocessed_input_data!$C522</f>
        <v>4.B.1 4.B.1. Cropland remaining cropland: no classification (CH₄)</v>
      </c>
      <c r="C249" s="5" t="str">
        <f>[2]preprocessed_input_data!$D522</f>
        <v>4.B.1</v>
      </c>
      <c r="D249" s="5" t="str">
        <f>[2]preprocessed_input_data!$E522</f>
        <v>4.B.1. Cropland remaining cropland</v>
      </c>
      <c r="E249" s="5" t="str">
        <f>[2]preprocessed_input_data!$F522</f>
        <v>no classification</v>
      </c>
      <c r="F249" s="5" t="str">
        <f>[2]preprocessed_input_data!$H522</f>
        <v>CH₄</v>
      </c>
      <c r="G249" s="5" t="str">
        <f>[2]preprocessed_input_data!$I522</f>
        <v>kt CO2 equivalent</v>
      </c>
      <c r="H249" s="5">
        <f>[2]preprocessed_input_data!$P522</f>
        <v>1359.1459769999999</v>
      </c>
      <c r="I249" s="5">
        <f>[2]preprocessed_input_data!$R522+1E-139</f>
        <v>924.56476099999998</v>
      </c>
      <c r="J249" s="5">
        <f t="shared" si="22"/>
        <v>1359.1459769999999</v>
      </c>
      <c r="K249" s="5">
        <f t="shared" si="23"/>
        <v>-434.58121599999993</v>
      </c>
      <c r="L249" s="10">
        <f t="shared" si="24"/>
        <v>-0.3197457987251946</v>
      </c>
      <c r="M249" s="10">
        <f t="shared" si="25"/>
        <v>1.2400159371381626E-5</v>
      </c>
      <c r="N249" s="10">
        <f t="shared" si="26"/>
        <v>3.2300530760181566E-5</v>
      </c>
      <c r="O249" s="10">
        <f t="shared" si="27"/>
        <v>0.99833257591831981</v>
      </c>
      <c r="P249" s="1" t="str">
        <f t="shared" si="28"/>
        <v>0</v>
      </c>
    </row>
    <row r="250" spans="1:16" x14ac:dyDescent="0.15">
      <c r="A250" s="9" t="s">
        <v>111</v>
      </c>
      <c r="B250" s="5" t="str">
        <f>[2]preprocessed_input_data!$C69</f>
        <v>1.A.2.a 1.A.2.a. Iron and steel: Solid Fuels (N₂O)</v>
      </c>
      <c r="C250" s="5" t="str">
        <f>[2]preprocessed_input_data!$D69</f>
        <v>1.A.2.a</v>
      </c>
      <c r="D250" s="5" t="str">
        <f>[2]preprocessed_input_data!$E69</f>
        <v>1.A.2.a. Iron and steel</v>
      </c>
      <c r="E250" s="5" t="str">
        <f>[2]preprocessed_input_data!$F69</f>
        <v>Solid Fuels</v>
      </c>
      <c r="F250" s="5" t="str">
        <f>[2]preprocessed_input_data!$H69</f>
        <v>N₂O</v>
      </c>
      <c r="G250" s="5" t="str">
        <f>[2]preprocessed_input_data!$I69</f>
        <v>kt CO2 equivalent</v>
      </c>
      <c r="H250" s="5">
        <f>[2]preprocessed_input_data!$P69</f>
        <v>297.16992299999998</v>
      </c>
      <c r="I250" s="5">
        <f>[2]preprocessed_input_data!$R69+1E-139</f>
        <v>119.611514</v>
      </c>
      <c r="J250" s="5">
        <f t="shared" si="22"/>
        <v>297.16992299999998</v>
      </c>
      <c r="K250" s="5">
        <f t="shared" si="23"/>
        <v>-177.55840899999998</v>
      </c>
      <c r="L250" s="10">
        <f t="shared" si="24"/>
        <v>-0.59749791367681582</v>
      </c>
      <c r="M250" s="10">
        <f t="shared" si="25"/>
        <v>1.2378621395439835E-5</v>
      </c>
      <c r="N250" s="10">
        <f t="shared" si="26"/>
        <v>3.2244427605892641E-5</v>
      </c>
      <c r="O250" s="10">
        <f t="shared" si="27"/>
        <v>0.99836482034592566</v>
      </c>
      <c r="P250" s="1" t="str">
        <f t="shared" si="28"/>
        <v>0</v>
      </c>
    </row>
    <row r="251" spans="1:16" x14ac:dyDescent="0.15">
      <c r="A251" s="9" t="s">
        <v>111</v>
      </c>
      <c r="B251" s="5" t="str">
        <f>[2]preprocessed_input_data!$C26</f>
        <v>1.A.1.b 1.A.1.b. Petroleum refining: Liquid Fuels (N₂O)</v>
      </c>
      <c r="C251" s="5" t="str">
        <f>[2]preprocessed_input_data!$D26</f>
        <v>1.A.1.b</v>
      </c>
      <c r="D251" s="5" t="str">
        <f>[2]preprocessed_input_data!$E26</f>
        <v>1.A.1.b. Petroleum refining</v>
      </c>
      <c r="E251" s="5" t="str">
        <f>[2]preprocessed_input_data!$F26</f>
        <v>Liquid Fuels</v>
      </c>
      <c r="F251" s="5" t="str">
        <f>[2]preprocessed_input_data!$H26</f>
        <v>N₂O</v>
      </c>
      <c r="G251" s="5" t="str">
        <f>[2]preprocessed_input_data!$I26</f>
        <v>kt CO2 equivalent</v>
      </c>
      <c r="H251" s="5">
        <f>[2]preprocessed_input_data!$P26</f>
        <v>248.17593199999999</v>
      </c>
      <c r="I251" s="5">
        <f>[2]preprocessed_input_data!$R26+1E-139</f>
        <v>223.758591</v>
      </c>
      <c r="J251" s="5">
        <f t="shared" si="22"/>
        <v>248.17593199999999</v>
      </c>
      <c r="K251" s="5">
        <f t="shared" si="23"/>
        <v>-24.417340999999993</v>
      </c>
      <c r="L251" s="10">
        <f t="shared" si="24"/>
        <v>-9.8387223947243987E-2</v>
      </c>
      <c r="M251" s="10">
        <f t="shared" si="25"/>
        <v>1.2307583517604342E-5</v>
      </c>
      <c r="N251" s="10">
        <f t="shared" si="26"/>
        <v>3.2059384729471309E-5</v>
      </c>
      <c r="O251" s="10">
        <f t="shared" si="27"/>
        <v>0.99839687973065516</v>
      </c>
      <c r="P251" s="1" t="str">
        <f t="shared" si="28"/>
        <v>0</v>
      </c>
    </row>
    <row r="252" spans="1:16" x14ac:dyDescent="0.15">
      <c r="A252" s="9" t="s">
        <v>111</v>
      </c>
      <c r="B252" s="5" t="str">
        <f>[2]preprocessed_input_data!$C409</f>
        <v>2.E.1 2.E.1. Integrated circuit or semiconductor: no classification (NF₃)</v>
      </c>
      <c r="C252" s="5" t="str">
        <f>[2]preprocessed_input_data!$D409</f>
        <v>2.E.1</v>
      </c>
      <c r="D252" s="5" t="str">
        <f>[2]preprocessed_input_data!$E409</f>
        <v>2.E.1. Integrated circuit or semiconductor</v>
      </c>
      <c r="E252" s="5" t="str">
        <f>[2]preprocessed_input_data!$F409</f>
        <v>no classification</v>
      </c>
      <c r="F252" s="5" t="str">
        <f>[2]preprocessed_input_data!$H409</f>
        <v>NF₃</v>
      </c>
      <c r="G252" s="5" t="str">
        <f>[2]preprocessed_input_data!$I409</f>
        <v>kt CO2 equivalent</v>
      </c>
      <c r="H252" s="5">
        <f>[2]preprocessed_input_data!$P409</f>
        <v>21.866872999999998</v>
      </c>
      <c r="I252" s="5">
        <f>[2]preprocessed_input_data!$R409+1E-139</f>
        <v>80.955417999999995</v>
      </c>
      <c r="J252" s="5">
        <f t="shared" si="22"/>
        <v>21.866872999999998</v>
      </c>
      <c r="K252" s="5">
        <f t="shared" si="23"/>
        <v>59.088544999999996</v>
      </c>
      <c r="L252" s="10">
        <f t="shared" si="24"/>
        <v>2.7021945478898606</v>
      </c>
      <c r="M252" s="10">
        <f t="shared" si="25"/>
        <v>1.2280289737963496E-5</v>
      </c>
      <c r="N252" s="10">
        <f t="shared" si="26"/>
        <v>3.1988288581232654E-5</v>
      </c>
      <c r="O252" s="10">
        <f t="shared" si="27"/>
        <v>0.99842886801923636</v>
      </c>
      <c r="P252" s="1" t="str">
        <f t="shared" si="28"/>
        <v>0</v>
      </c>
    </row>
    <row r="253" spans="1:16" x14ac:dyDescent="0.15">
      <c r="A253" s="9" t="s">
        <v>111</v>
      </c>
      <c r="B253" s="5" t="str">
        <f>[2]preprocessed_input_data!$C193</f>
        <v>1.A.3.b 1.A.3.b. Road transportation: Liquefied Petroleum Gases (LPG) (N₂O)</v>
      </c>
      <c r="C253" s="5" t="str">
        <f>[2]preprocessed_input_data!$D193</f>
        <v>1.A.3.b</v>
      </c>
      <c r="D253" s="5" t="str">
        <f>[2]preprocessed_input_data!$E193</f>
        <v>1.A.3.b. Road transportation</v>
      </c>
      <c r="E253" s="5" t="str">
        <f>[2]preprocessed_input_data!$F193</f>
        <v>Liquefied Petroleum Gases (LPG)</v>
      </c>
      <c r="F253" s="5" t="str">
        <f>[2]preprocessed_input_data!$H193</f>
        <v>N₂O</v>
      </c>
      <c r="G253" s="5" t="str">
        <f>[2]preprocessed_input_data!$I193</f>
        <v>kt CO2 equivalent</v>
      </c>
      <c r="H253" s="5">
        <f>[2]preprocessed_input_data!$P193</f>
        <v>15.68215</v>
      </c>
      <c r="I253" s="5">
        <f>[2]preprocessed_input_data!$R193+1E-139</f>
        <v>77.032984999999996</v>
      </c>
      <c r="J253" s="5">
        <f t="shared" si="22"/>
        <v>15.68215</v>
      </c>
      <c r="K253" s="5">
        <f t="shared" si="23"/>
        <v>61.350834999999996</v>
      </c>
      <c r="L253" s="10">
        <f t="shared" si="24"/>
        <v>3.9121443807131033</v>
      </c>
      <c r="M253" s="10">
        <f t="shared" si="25"/>
        <v>1.2275921476967601E-5</v>
      </c>
      <c r="N253" s="10">
        <f t="shared" si="26"/>
        <v>3.1976909925165374E-5</v>
      </c>
      <c r="O253" s="10">
        <f t="shared" si="27"/>
        <v>0.99846084492916154</v>
      </c>
      <c r="P253" s="1" t="str">
        <f t="shared" si="28"/>
        <v>0</v>
      </c>
    </row>
    <row r="254" spans="1:16" x14ac:dyDescent="0.15">
      <c r="A254" s="9" t="s">
        <v>111</v>
      </c>
      <c r="B254" s="5" t="str">
        <f>[2]preprocessed_input_data!$C152</f>
        <v>1.A.2.f 1.A.2.f. Non-metallic minerals: Solid Fuels (CH₄)</v>
      </c>
      <c r="C254" s="5" t="str">
        <f>[2]preprocessed_input_data!$D152</f>
        <v>1.A.2.f</v>
      </c>
      <c r="D254" s="5" t="str">
        <f>[2]preprocessed_input_data!$E152</f>
        <v>1.A.2.f. Non-metallic minerals</v>
      </c>
      <c r="E254" s="5" t="str">
        <f>[2]preprocessed_input_data!$F152</f>
        <v>Solid Fuels</v>
      </c>
      <c r="F254" s="5" t="str">
        <f>[2]preprocessed_input_data!$H152</f>
        <v>CH₄</v>
      </c>
      <c r="G254" s="5" t="str">
        <f>[2]preprocessed_input_data!$I152</f>
        <v>kt CO2 equivalent</v>
      </c>
      <c r="H254" s="5">
        <f>[2]preprocessed_input_data!$P152</f>
        <v>138.407365</v>
      </c>
      <c r="I254" s="5">
        <f>[2]preprocessed_input_data!$R152+1E-139</f>
        <v>20.20121</v>
      </c>
      <c r="J254" s="5">
        <f t="shared" si="22"/>
        <v>138.407365</v>
      </c>
      <c r="K254" s="5">
        <f t="shared" si="23"/>
        <v>-118.206155</v>
      </c>
      <c r="L254" s="10">
        <f t="shared" si="24"/>
        <v>-0.85404526702751693</v>
      </c>
      <c r="M254" s="10">
        <f t="shared" si="25"/>
        <v>1.2256927685300934E-5</v>
      </c>
      <c r="N254" s="10">
        <f t="shared" si="26"/>
        <v>3.1927433984283712E-5</v>
      </c>
      <c r="O254" s="10">
        <f t="shared" si="27"/>
        <v>0.99849277236314582</v>
      </c>
      <c r="P254" s="1" t="str">
        <f t="shared" si="28"/>
        <v>0</v>
      </c>
    </row>
    <row r="255" spans="1:16" x14ac:dyDescent="0.15">
      <c r="A255" s="9" t="s">
        <v>111</v>
      </c>
      <c r="B255" s="5" t="str">
        <f>[2]preprocessed_input_data!$C291</f>
        <v>1.A.4.c 1.A.4.c. Agriculture/forestry/fishing: Other Fuels (CO₂)</v>
      </c>
      <c r="C255" s="5" t="str">
        <f>[2]preprocessed_input_data!$D291</f>
        <v>1.A.4.c</v>
      </c>
      <c r="D255" s="5" t="str">
        <f>[2]preprocessed_input_data!$E291</f>
        <v>1.A.4.c. Agriculture/forestry/fishing</v>
      </c>
      <c r="E255" s="5" t="str">
        <f>[2]preprocessed_input_data!$F291</f>
        <v>Other Fuels</v>
      </c>
      <c r="F255" s="5" t="str">
        <f>[2]preprocessed_input_data!$H291</f>
        <v>CO₂</v>
      </c>
      <c r="G255" s="5" t="str">
        <f>[2]preprocessed_input_data!$I291</f>
        <v>kt CO2 equivalent</v>
      </c>
      <c r="H255" s="5">
        <f>[2]preprocessed_input_data!$P291</f>
        <v>0</v>
      </c>
      <c r="I255" s="5">
        <f>[2]preprocessed_input_data!$R291+1E-139</f>
        <v>66.143041999999994</v>
      </c>
      <c r="J255" s="5">
        <f t="shared" si="22"/>
        <v>1E-139</v>
      </c>
      <c r="K255" s="5">
        <f t="shared" si="23"/>
        <v>66.143041999999994</v>
      </c>
      <c r="L255" s="10">
        <f t="shared" si="24"/>
        <v>0</v>
      </c>
      <c r="M255" s="10">
        <f t="shared" si="25"/>
        <v>1.2092242250381222E-5</v>
      </c>
      <c r="N255" s="10">
        <f t="shared" si="26"/>
        <v>3.1498453452899994E-5</v>
      </c>
      <c r="O255" s="10">
        <f t="shared" si="27"/>
        <v>0.99852427081659867</v>
      </c>
      <c r="P255" s="1" t="str">
        <f t="shared" si="28"/>
        <v>0</v>
      </c>
    </row>
    <row r="256" spans="1:16" x14ac:dyDescent="0.15">
      <c r="A256" s="9" t="s">
        <v>111</v>
      </c>
      <c r="B256" s="5" t="str">
        <f>[2]preprocessed_input_data!$C425</f>
        <v>2.F.1 2.F.1. Refrigeration and air-conditioning: no classification (Unspecified mix of HFCs and PFCs)</v>
      </c>
      <c r="C256" s="5" t="str">
        <f>[2]preprocessed_input_data!$D425</f>
        <v>2.F.1</v>
      </c>
      <c r="D256" s="5" t="str">
        <f>[2]preprocessed_input_data!$E425</f>
        <v>2.F.1. Refrigeration and air-conditioning</v>
      </c>
      <c r="E256" s="5" t="str">
        <f>[2]preprocessed_input_data!$F425</f>
        <v>no classification</v>
      </c>
      <c r="F256" s="5" t="str">
        <f>[2]preprocessed_input_data!$H425</f>
        <v>Unspecified mix of HFCs and PFCs</v>
      </c>
      <c r="G256" s="5" t="str">
        <f>[2]preprocessed_input_data!$I425</f>
        <v>kt CO2 equivalent</v>
      </c>
      <c r="H256" s="5">
        <f>[2]preprocessed_input_data!$P425</f>
        <v>0</v>
      </c>
      <c r="I256" s="5">
        <f>[2]preprocessed_input_data!$R425+1E-139</f>
        <v>64.107044999999999</v>
      </c>
      <c r="J256" s="5">
        <f t="shared" si="22"/>
        <v>1E-139</v>
      </c>
      <c r="K256" s="5">
        <f t="shared" si="23"/>
        <v>64.107044999999999</v>
      </c>
      <c r="L256" s="10">
        <f t="shared" si="24"/>
        <v>0</v>
      </c>
      <c r="M256" s="10">
        <f t="shared" si="25"/>
        <v>1.1720022161909191E-5</v>
      </c>
      <c r="N256" s="10">
        <f t="shared" si="26"/>
        <v>3.0528876687217772E-5</v>
      </c>
      <c r="O256" s="10">
        <f t="shared" si="27"/>
        <v>0.99855479969328587</v>
      </c>
      <c r="P256" s="1" t="str">
        <f t="shared" si="28"/>
        <v>0</v>
      </c>
    </row>
    <row r="257" spans="1:16" x14ac:dyDescent="0.15">
      <c r="A257" s="9" t="s">
        <v>111</v>
      </c>
      <c r="B257" s="5" t="str">
        <f>[2]preprocessed_input_data!$C16</f>
        <v>1.A.1.a 1.A.1.a. Public electricity and heat production: Solid Fuels (CH₄)</v>
      </c>
      <c r="C257" s="5" t="str">
        <f>[2]preprocessed_input_data!$D16</f>
        <v>1.A.1.a</v>
      </c>
      <c r="D257" s="5" t="str">
        <f>[2]preprocessed_input_data!$E16</f>
        <v>1.A.1.a. Public electricity and heat production</v>
      </c>
      <c r="E257" s="5" t="str">
        <f>[2]preprocessed_input_data!$F16</f>
        <v>Solid Fuels</v>
      </c>
      <c r="F257" s="5" t="str">
        <f>[2]preprocessed_input_data!$H16</f>
        <v>CH₄</v>
      </c>
      <c r="G257" s="5" t="str">
        <f>[2]preprocessed_input_data!$I16</f>
        <v>kt CO2 equivalent</v>
      </c>
      <c r="H257" s="5">
        <f>[2]preprocessed_input_data!$P16</f>
        <v>193.287316</v>
      </c>
      <c r="I257" s="5">
        <f>[2]preprocessed_input_data!$R16+1E-139</f>
        <v>59.805185000000002</v>
      </c>
      <c r="J257" s="5">
        <f t="shared" si="22"/>
        <v>193.287316</v>
      </c>
      <c r="K257" s="5">
        <f t="shared" si="23"/>
        <v>-133.48213100000001</v>
      </c>
      <c r="L257" s="10">
        <f t="shared" si="24"/>
        <v>-0.69058919003252139</v>
      </c>
      <c r="M257" s="10">
        <f t="shared" si="25"/>
        <v>1.1340927326138902E-5</v>
      </c>
      <c r="N257" s="10">
        <f t="shared" si="26"/>
        <v>2.9541392249551234E-5</v>
      </c>
      <c r="O257" s="10">
        <f t="shared" si="27"/>
        <v>0.9985843410855354</v>
      </c>
      <c r="P257" s="1" t="str">
        <f t="shared" si="28"/>
        <v>0</v>
      </c>
    </row>
    <row r="258" spans="1:16" x14ac:dyDescent="0.15">
      <c r="A258" s="9" t="s">
        <v>111</v>
      </c>
      <c r="B258" s="5" t="str">
        <f>[2]preprocessed_input_data!$C106</f>
        <v>1.A.2.d 1.A.2.d. Pulp, paper and print: Gaseous Fuels (CH₄)</v>
      </c>
      <c r="C258" s="5" t="str">
        <f>[2]preprocessed_input_data!$D106</f>
        <v>1.A.2.d</v>
      </c>
      <c r="D258" s="5" t="str">
        <f>[2]preprocessed_input_data!$E106</f>
        <v>1.A.2.d. Pulp, paper and print</v>
      </c>
      <c r="E258" s="5" t="str">
        <f>[2]preprocessed_input_data!$F106</f>
        <v>Gaseous Fuels</v>
      </c>
      <c r="F258" s="5" t="str">
        <f>[2]preprocessed_input_data!$H106</f>
        <v>CH₄</v>
      </c>
      <c r="G258" s="5" t="str">
        <f>[2]preprocessed_input_data!$I106</f>
        <v>kt CO2 equivalent</v>
      </c>
      <c r="H258" s="5">
        <f>[2]preprocessed_input_data!$P106</f>
        <v>35.868927999999997</v>
      </c>
      <c r="I258" s="5">
        <f>[2]preprocessed_input_data!$R106+1E-139</f>
        <v>84.398133999999999</v>
      </c>
      <c r="J258" s="5">
        <f t="shared" si="22"/>
        <v>35.868927999999997</v>
      </c>
      <c r="K258" s="5">
        <f t="shared" si="23"/>
        <v>48.529206000000002</v>
      </c>
      <c r="L258" s="10">
        <f t="shared" si="24"/>
        <v>1.3529594751200817</v>
      </c>
      <c r="M258" s="10">
        <f t="shared" si="25"/>
        <v>1.1296084780460801E-5</v>
      </c>
      <c r="N258" s="10">
        <f t="shared" si="26"/>
        <v>2.9424584232600806E-5</v>
      </c>
      <c r="O258" s="10">
        <f t="shared" si="27"/>
        <v>0.99861376566976801</v>
      </c>
      <c r="P258" s="1" t="str">
        <f t="shared" si="28"/>
        <v>0</v>
      </c>
    </row>
    <row r="259" spans="1:16" x14ac:dyDescent="0.15">
      <c r="A259" s="9" t="s">
        <v>111</v>
      </c>
      <c r="B259" s="5" t="str">
        <f>[2]preprocessed_input_data!$C130</f>
        <v>1.A.2.e 1.A.2.e. Food processing, beverages and tobacco: Other Fuels (CO₂)</v>
      </c>
      <c r="C259" s="5" t="str">
        <f>[2]preprocessed_input_data!$D130</f>
        <v>1.A.2.e</v>
      </c>
      <c r="D259" s="5" t="str">
        <f>[2]preprocessed_input_data!$E130</f>
        <v>1.A.2.e. Food processing, beverages and tobacco</v>
      </c>
      <c r="E259" s="5" t="str">
        <f>[2]preprocessed_input_data!$F130</f>
        <v>Other Fuels</v>
      </c>
      <c r="F259" s="5" t="str">
        <f>[2]preprocessed_input_data!$H130</f>
        <v>CO₂</v>
      </c>
      <c r="G259" s="5" t="str">
        <f>[2]preprocessed_input_data!$I130</f>
        <v>kt CO2 equivalent</v>
      </c>
      <c r="H259" s="5">
        <f>[2]preprocessed_input_data!$P130</f>
        <v>4.7709840000000003</v>
      </c>
      <c r="I259" s="5">
        <f>[2]preprocessed_input_data!$R130+1E-139</f>
        <v>63.743346000000003</v>
      </c>
      <c r="J259" s="5">
        <f t="shared" si="22"/>
        <v>4.7709840000000003</v>
      </c>
      <c r="K259" s="5">
        <f t="shared" si="23"/>
        <v>58.972362000000004</v>
      </c>
      <c r="L259" s="10">
        <f t="shared" si="24"/>
        <v>12.360628750798577</v>
      </c>
      <c r="M259" s="10">
        <f t="shared" si="25"/>
        <v>1.1103721314412624E-5</v>
      </c>
      <c r="N259" s="10">
        <f t="shared" si="26"/>
        <v>2.8923506636246337E-5</v>
      </c>
      <c r="O259" s="10">
        <f t="shared" si="27"/>
        <v>0.9986426891764042</v>
      </c>
      <c r="P259" s="1" t="str">
        <f t="shared" si="28"/>
        <v>0</v>
      </c>
    </row>
    <row r="260" spans="1:16" x14ac:dyDescent="0.15">
      <c r="A260" s="9" t="s">
        <v>111</v>
      </c>
      <c r="B260" s="5" t="str">
        <f>[2]preprocessed_input_data!$C23</f>
        <v>1.A.1.b 1.A.1.b. Petroleum refining: Gaseous Fuels (N₂O)</v>
      </c>
      <c r="C260" s="5" t="str">
        <f>[2]preprocessed_input_data!$D23</f>
        <v>1.A.1.b</v>
      </c>
      <c r="D260" s="5" t="str">
        <f>[2]preprocessed_input_data!$E23</f>
        <v>1.A.1.b. Petroleum refining</v>
      </c>
      <c r="E260" s="5" t="str">
        <f>[2]preprocessed_input_data!$F23</f>
        <v>Gaseous Fuels</v>
      </c>
      <c r="F260" s="5" t="str">
        <f>[2]preprocessed_input_data!$H23</f>
        <v>N₂O</v>
      </c>
      <c r="G260" s="5" t="str">
        <f>[2]preprocessed_input_data!$I23</f>
        <v>kt CO2 equivalent</v>
      </c>
      <c r="H260" s="5">
        <f>[2]preprocessed_input_data!$P23</f>
        <v>120.337901</v>
      </c>
      <c r="I260" s="5">
        <f>[2]preprocessed_input_data!$R23+1E-139</f>
        <v>17.790271000000001</v>
      </c>
      <c r="J260" s="5">
        <f t="shared" ref="J260:J323" si="29">ABS(H260)+1E-139</f>
        <v>120.337901</v>
      </c>
      <c r="K260" s="5">
        <f t="shared" ref="K260:K323" si="30">I260-H260</f>
        <v>-102.54763</v>
      </c>
      <c r="L260" s="10">
        <f t="shared" ref="L260:L323" si="31">IF(H260= 0,0,K260/H260)</f>
        <v>-0.85216402436668726</v>
      </c>
      <c r="M260" s="10">
        <f t="shared" ref="M260:M323" si="32">IFERROR((J260/$J$577)*ABS(((I260-H260)/J260) - (($I$577-$H$577)/ABS($H$577))),"")</f>
        <v>1.0615364333354856E-5</v>
      </c>
      <c r="N260" s="10">
        <f t="shared" ref="N260:N323" si="33">M260/$M$577</f>
        <v>2.7651410914233992E-5</v>
      </c>
      <c r="O260" s="10">
        <f t="shared" si="27"/>
        <v>0.99867034058731841</v>
      </c>
      <c r="P260" s="1" t="str">
        <f t="shared" si="28"/>
        <v>0</v>
      </c>
    </row>
    <row r="261" spans="1:16" x14ac:dyDescent="0.15">
      <c r="A261" s="9" t="s">
        <v>111</v>
      </c>
      <c r="B261" s="5" t="str">
        <f>[2]preprocessed_input_data!$C185</f>
        <v>1.A.3.b 1.A.3.b. Road transportation: Gaseous Fuels (CH₄)</v>
      </c>
      <c r="C261" s="5" t="str">
        <f>[2]preprocessed_input_data!$D185</f>
        <v>1.A.3.b</v>
      </c>
      <c r="D261" s="5" t="str">
        <f>[2]preprocessed_input_data!$E185</f>
        <v>1.A.3.b. Road transportation</v>
      </c>
      <c r="E261" s="5" t="str">
        <f>[2]preprocessed_input_data!$F185</f>
        <v>Gaseous Fuels</v>
      </c>
      <c r="F261" s="5" t="str">
        <f>[2]preprocessed_input_data!$H185</f>
        <v>CH₄</v>
      </c>
      <c r="G261" s="5" t="str">
        <f>[2]preprocessed_input_data!$I185</f>
        <v>kt CO2 equivalent</v>
      </c>
      <c r="H261" s="5">
        <f>[2]preprocessed_input_data!$P185</f>
        <v>10.430486999999999</v>
      </c>
      <c r="I261" s="5">
        <f>[2]preprocessed_input_data!$R185+1E-139</f>
        <v>63.882541000000003</v>
      </c>
      <c r="J261" s="5">
        <f t="shared" si="29"/>
        <v>10.430486999999999</v>
      </c>
      <c r="K261" s="5">
        <f t="shared" si="30"/>
        <v>53.452054000000004</v>
      </c>
      <c r="L261" s="10">
        <f t="shared" si="31"/>
        <v>5.1245981132041107</v>
      </c>
      <c r="M261" s="10">
        <f t="shared" si="32"/>
        <v>1.0476966147429527E-5</v>
      </c>
      <c r="N261" s="10">
        <f t="shared" si="33"/>
        <v>2.729090467171331E-5</v>
      </c>
      <c r="O261" s="10">
        <f t="shared" ref="O261:O324" si="34">O260+N261</f>
        <v>0.99869763149199009</v>
      </c>
      <c r="P261" s="1" t="str">
        <f t="shared" si="28"/>
        <v>0</v>
      </c>
    </row>
    <row r="262" spans="1:16" x14ac:dyDescent="0.15">
      <c r="A262" s="9" t="s">
        <v>111</v>
      </c>
      <c r="B262" s="5" t="str">
        <f>[2]preprocessed_input_data!$C543</f>
        <v>4.E.2 4.E.2. Land converted to settlements: no classification (CH₄)</v>
      </c>
      <c r="C262" s="5" t="str">
        <f>[2]preprocessed_input_data!$D543</f>
        <v>4.E.2</v>
      </c>
      <c r="D262" s="5" t="str">
        <f>[2]preprocessed_input_data!$E543</f>
        <v>4.E.2. Land converted to settlements</v>
      </c>
      <c r="E262" s="5" t="str">
        <f>[2]preprocessed_input_data!$F543</f>
        <v>no classification</v>
      </c>
      <c r="F262" s="5" t="str">
        <f>[2]preprocessed_input_data!$H543</f>
        <v>CH₄</v>
      </c>
      <c r="G262" s="5" t="str">
        <f>[2]preprocessed_input_data!$I543</f>
        <v>kt CO2 equivalent</v>
      </c>
      <c r="H262" s="5">
        <f>[2]preprocessed_input_data!$P543</f>
        <v>45.848702000000003</v>
      </c>
      <c r="I262" s="5">
        <f>[2]preprocessed_input_data!$R543+1E-139</f>
        <v>83.405743000000001</v>
      </c>
      <c r="J262" s="5">
        <f t="shared" si="29"/>
        <v>45.848702000000003</v>
      </c>
      <c r="K262" s="5">
        <f t="shared" si="30"/>
        <v>37.557040999999998</v>
      </c>
      <c r="L262" s="10">
        <f t="shared" si="31"/>
        <v>0.81915167413027301</v>
      </c>
      <c r="M262" s="10">
        <f t="shared" si="32"/>
        <v>9.9645842920954297E-6</v>
      </c>
      <c r="N262" s="10">
        <f t="shared" si="33"/>
        <v>2.595622780317449E-5</v>
      </c>
      <c r="O262" s="10">
        <f t="shared" si="34"/>
        <v>0.9987235877197933</v>
      </c>
      <c r="P262" s="1" t="str">
        <f t="shared" si="28"/>
        <v>0</v>
      </c>
    </row>
    <row r="263" spans="1:16" x14ac:dyDescent="0.15">
      <c r="A263" s="9" t="s">
        <v>111</v>
      </c>
      <c r="B263" s="5" t="str">
        <f>[2]preprocessed_input_data!$C138</f>
        <v>1.A.2.f 1.A.2.f. Non-metallic minerals: Biomass (CH₄)</v>
      </c>
      <c r="C263" s="5" t="str">
        <f>[2]preprocessed_input_data!$D138</f>
        <v>1.A.2.f</v>
      </c>
      <c r="D263" s="5" t="str">
        <f>[2]preprocessed_input_data!$E138</f>
        <v>1.A.2.f. Non-metallic minerals</v>
      </c>
      <c r="E263" s="5" t="str">
        <f>[2]preprocessed_input_data!$F138</f>
        <v>Biomass</v>
      </c>
      <c r="F263" s="5" t="str">
        <f>[2]preprocessed_input_data!$H138</f>
        <v>CH₄</v>
      </c>
      <c r="G263" s="5" t="str">
        <f>[2]preprocessed_input_data!$I138</f>
        <v>kt CO2 equivalent</v>
      </c>
      <c r="H263" s="5">
        <f>[2]preprocessed_input_data!$P138</f>
        <v>24.467274</v>
      </c>
      <c r="I263" s="5">
        <f>[2]preprocessed_input_data!$R138+1E-139</f>
        <v>69.205489999999998</v>
      </c>
      <c r="J263" s="5">
        <f t="shared" si="29"/>
        <v>24.467274</v>
      </c>
      <c r="K263" s="5">
        <f t="shared" si="30"/>
        <v>44.738215999999994</v>
      </c>
      <c r="L263" s="10">
        <f t="shared" si="31"/>
        <v>1.8284920502382078</v>
      </c>
      <c r="M263" s="10">
        <f t="shared" si="32"/>
        <v>9.8325020459126839E-6</v>
      </c>
      <c r="N263" s="10">
        <f t="shared" si="33"/>
        <v>2.5612173623875319E-5</v>
      </c>
      <c r="O263" s="10">
        <f t="shared" si="34"/>
        <v>0.99874919989341715</v>
      </c>
      <c r="P263" s="1" t="str">
        <f t="shared" si="28"/>
        <v>0</v>
      </c>
    </row>
    <row r="264" spans="1:16" x14ac:dyDescent="0.15">
      <c r="A264" s="9" t="s">
        <v>111</v>
      </c>
      <c r="B264" s="5" t="str">
        <f>[2]preprocessed_input_data!$C140</f>
        <v>1.A.2.f 1.A.2.f. Non-metallic minerals: Gaseous Fuels (CH₄)</v>
      </c>
      <c r="C264" s="5" t="str">
        <f>[2]preprocessed_input_data!$D140</f>
        <v>1.A.2.f</v>
      </c>
      <c r="D264" s="5" t="str">
        <f>[2]preprocessed_input_data!$E140</f>
        <v>1.A.2.f. Non-metallic minerals</v>
      </c>
      <c r="E264" s="5" t="str">
        <f>[2]preprocessed_input_data!$F140</f>
        <v>Gaseous Fuels</v>
      </c>
      <c r="F264" s="5" t="str">
        <f>[2]preprocessed_input_data!$H140</f>
        <v>CH₄</v>
      </c>
      <c r="G264" s="5" t="str">
        <f>[2]preprocessed_input_data!$I140</f>
        <v>kt CO2 equivalent</v>
      </c>
      <c r="H264" s="5">
        <f>[2]preprocessed_input_data!$P140</f>
        <v>29.803882999999999</v>
      </c>
      <c r="I264" s="5">
        <f>[2]preprocessed_input_data!$R140+1E-139</f>
        <v>70.593557000000004</v>
      </c>
      <c r="J264" s="5">
        <f t="shared" si="29"/>
        <v>29.803882999999999</v>
      </c>
      <c r="K264" s="5">
        <f t="shared" si="30"/>
        <v>40.789674000000005</v>
      </c>
      <c r="L264" s="10">
        <f t="shared" si="31"/>
        <v>1.3686026750272777</v>
      </c>
      <c r="M264" s="10">
        <f t="shared" si="32"/>
        <v>9.4712755127605106E-6</v>
      </c>
      <c r="N264" s="10">
        <f t="shared" si="33"/>
        <v>2.4671233399155005E-5</v>
      </c>
      <c r="O264" s="10">
        <f t="shared" si="34"/>
        <v>0.99877387112681626</v>
      </c>
      <c r="P264" s="1" t="str">
        <f t="shared" si="28"/>
        <v>0</v>
      </c>
    </row>
    <row r="265" spans="1:16" x14ac:dyDescent="0.15">
      <c r="A265" s="9" t="s">
        <v>111</v>
      </c>
      <c r="B265" s="5" t="str">
        <f>[2]preprocessed_input_data!$C337</f>
        <v>1.B.1.c 1.B.1.c  Other: no classification (CO₂)</v>
      </c>
      <c r="C265" s="5" t="str">
        <f>[2]preprocessed_input_data!$D337</f>
        <v>1.B.1.c</v>
      </c>
      <c r="D265" s="5" t="str">
        <f>[2]preprocessed_input_data!$E337</f>
        <v>1.B.1.c  Other</v>
      </c>
      <c r="E265" s="5" t="str">
        <f>[2]preprocessed_input_data!$F337</f>
        <v>no classification</v>
      </c>
      <c r="F265" s="5" t="str">
        <f>[2]preprocessed_input_data!$H337</f>
        <v>CO₂</v>
      </c>
      <c r="G265" s="5" t="str">
        <f>[2]preprocessed_input_data!$I337</f>
        <v>kt CO2 equivalent</v>
      </c>
      <c r="H265" s="5">
        <f>[2]preprocessed_input_data!$P337</f>
        <v>6.9239560000000004</v>
      </c>
      <c r="I265" s="5">
        <f>[2]preprocessed_input_data!$R337+1E-139</f>
        <v>56.011378000000001</v>
      </c>
      <c r="J265" s="5">
        <f t="shared" si="29"/>
        <v>6.9239560000000004</v>
      </c>
      <c r="K265" s="5">
        <f t="shared" si="30"/>
        <v>49.087422000000004</v>
      </c>
      <c r="L265" s="10">
        <f t="shared" si="31"/>
        <v>7.0895051903853812</v>
      </c>
      <c r="M265" s="10">
        <f t="shared" si="32"/>
        <v>9.442057172167781E-6</v>
      </c>
      <c r="N265" s="10">
        <f t="shared" si="33"/>
        <v>2.4595124062104462E-5</v>
      </c>
      <c r="O265" s="10">
        <f t="shared" si="34"/>
        <v>0.99879846625087831</v>
      </c>
      <c r="P265" s="1" t="str">
        <f t="shared" si="28"/>
        <v>0</v>
      </c>
    </row>
    <row r="266" spans="1:16" x14ac:dyDescent="0.15">
      <c r="A266" s="9" t="s">
        <v>111</v>
      </c>
      <c r="B266" s="5" t="str">
        <f>[2]preprocessed_input_data!$C218</f>
        <v>1.A.3.d 1.A.3.d. Domestic navigation: Gas/Diesel Oil (N₂O)</v>
      </c>
      <c r="C266" s="5" t="str">
        <f>[2]preprocessed_input_data!$D218</f>
        <v>1.A.3.d</v>
      </c>
      <c r="D266" s="5" t="str">
        <f>[2]preprocessed_input_data!$E218</f>
        <v>1.A.3.d. Domestic navigation</v>
      </c>
      <c r="E266" s="5" t="str">
        <f>[2]preprocessed_input_data!$F218</f>
        <v>Gas/Diesel Oil</v>
      </c>
      <c r="F266" s="5" t="str">
        <f>[2]preprocessed_input_data!$H218</f>
        <v>N₂O</v>
      </c>
      <c r="G266" s="5" t="str">
        <f>[2]preprocessed_input_data!$I218</f>
        <v>kt CO2 equivalent</v>
      </c>
      <c r="H266" s="5">
        <f>[2]preprocessed_input_data!$P218</f>
        <v>195.84947199999999</v>
      </c>
      <c r="I266" s="5">
        <f>[2]preprocessed_input_data!$R218+1E-139</f>
        <v>172.177369</v>
      </c>
      <c r="J266" s="5">
        <f t="shared" si="29"/>
        <v>195.84947199999999</v>
      </c>
      <c r="K266" s="5">
        <f t="shared" si="30"/>
        <v>-23.672102999999993</v>
      </c>
      <c r="L266" s="10">
        <f t="shared" si="31"/>
        <v>-0.12086886300107051</v>
      </c>
      <c r="M266" s="10">
        <f t="shared" si="32"/>
        <v>8.9076430271573842E-6</v>
      </c>
      <c r="N266" s="10">
        <f t="shared" si="33"/>
        <v>2.3203056427117192E-5</v>
      </c>
      <c r="O266" s="10">
        <f t="shared" si="34"/>
        <v>0.99882166930730543</v>
      </c>
      <c r="P266" s="1" t="str">
        <f t="shared" si="28"/>
        <v>0</v>
      </c>
    </row>
    <row r="267" spans="1:16" x14ac:dyDescent="0.15">
      <c r="A267" s="9" t="s">
        <v>111</v>
      </c>
      <c r="B267" s="5" t="str">
        <f>[2]preprocessed_input_data!$C458</f>
        <v>2.H 2.H  Other: no classification (CO₂)</v>
      </c>
      <c r="C267" s="5" t="str">
        <f>[2]preprocessed_input_data!$D458</f>
        <v>2.H</v>
      </c>
      <c r="D267" s="5" t="str">
        <f>[2]preprocessed_input_data!$E458</f>
        <v>2.H  Other</v>
      </c>
      <c r="E267" s="5" t="str">
        <f>[2]preprocessed_input_data!$F458</f>
        <v>no classification</v>
      </c>
      <c r="F267" s="5" t="str">
        <f>[2]preprocessed_input_data!$H458</f>
        <v>CO₂</v>
      </c>
      <c r="G267" s="5" t="str">
        <f>[2]preprocessed_input_data!$I458</f>
        <v>kt CO2 equivalent</v>
      </c>
      <c r="H267" s="5">
        <f>[2]preprocessed_input_data!$P458</f>
        <v>113.132628</v>
      </c>
      <c r="I267" s="5">
        <f>[2]preprocessed_input_data!$R458+1E-139</f>
        <v>119.49164500000001</v>
      </c>
      <c r="J267" s="5">
        <f t="shared" si="29"/>
        <v>113.132628</v>
      </c>
      <c r="K267" s="5">
        <f t="shared" si="30"/>
        <v>6.3590170000000086</v>
      </c>
      <c r="L267" s="10">
        <f t="shared" si="31"/>
        <v>5.6208514841536335E-2</v>
      </c>
      <c r="M267" s="10">
        <f t="shared" si="32"/>
        <v>8.8079744619012742E-6</v>
      </c>
      <c r="N267" s="10">
        <f t="shared" si="33"/>
        <v>2.2943434960855389E-5</v>
      </c>
      <c r="O267" s="10">
        <f t="shared" si="34"/>
        <v>0.99884461274226632</v>
      </c>
      <c r="P267" s="1" t="str">
        <f t="shared" si="28"/>
        <v>0</v>
      </c>
    </row>
    <row r="268" spans="1:16" x14ac:dyDescent="0.15">
      <c r="A268" s="9" t="s">
        <v>111</v>
      </c>
      <c r="B268" s="5" t="str">
        <f>[2]preprocessed_input_data!$C67</f>
        <v>1.A.2.a 1.A.2.a. Iron and steel: Solid Fuels (CH₄)</v>
      </c>
      <c r="C268" s="5" t="str">
        <f>[2]preprocessed_input_data!$D67</f>
        <v>1.A.2.a</v>
      </c>
      <c r="D268" s="5" t="str">
        <f>[2]preprocessed_input_data!$E67</f>
        <v>1.A.2.a. Iron and steel</v>
      </c>
      <c r="E268" s="5" t="str">
        <f>[2]preprocessed_input_data!$F67</f>
        <v>Solid Fuels</v>
      </c>
      <c r="F268" s="5" t="str">
        <f>[2]preprocessed_input_data!$H67</f>
        <v>CH₄</v>
      </c>
      <c r="G268" s="5" t="str">
        <f>[2]preprocessed_input_data!$I67</f>
        <v>kt CO2 equivalent</v>
      </c>
      <c r="H268" s="5">
        <f>[2]preprocessed_input_data!$P67</f>
        <v>239.95077499999999</v>
      </c>
      <c r="I268" s="5">
        <f>[2]preprocessed_input_data!$R67+1E-139</f>
        <v>105.398602</v>
      </c>
      <c r="J268" s="5">
        <f t="shared" si="29"/>
        <v>239.95077499999999</v>
      </c>
      <c r="K268" s="5">
        <f t="shared" si="30"/>
        <v>-134.55217299999998</v>
      </c>
      <c r="L268" s="10">
        <f t="shared" si="31"/>
        <v>-0.56074906613658571</v>
      </c>
      <c r="M268" s="10">
        <f t="shared" si="32"/>
        <v>8.3830689016900371E-6</v>
      </c>
      <c r="N268" s="10">
        <f t="shared" si="33"/>
        <v>2.1836620547691438E-5</v>
      </c>
      <c r="O268" s="10">
        <f t="shared" si="34"/>
        <v>0.99886644936281399</v>
      </c>
      <c r="P268" s="1" t="str">
        <f t="shared" si="28"/>
        <v>0</v>
      </c>
    </row>
    <row r="269" spans="1:16" x14ac:dyDescent="0.15">
      <c r="A269" s="9" t="s">
        <v>111</v>
      </c>
      <c r="B269" s="5" t="str">
        <f>[2]preprocessed_input_data!$C530</f>
        <v>4.C.1 4.C.1. Grassland remaining grassland: no classification (N₂O)</v>
      </c>
      <c r="C269" s="5" t="str">
        <f>[2]preprocessed_input_data!$D530</f>
        <v>4.C.1</v>
      </c>
      <c r="D269" s="5" t="str">
        <f>[2]preprocessed_input_data!$E530</f>
        <v>4.C.1. Grassland remaining grassland</v>
      </c>
      <c r="E269" s="5" t="str">
        <f>[2]preprocessed_input_data!$F530</f>
        <v>no classification</v>
      </c>
      <c r="F269" s="5" t="str">
        <f>[2]preprocessed_input_data!$H530</f>
        <v>N₂O</v>
      </c>
      <c r="G269" s="5" t="str">
        <f>[2]preprocessed_input_data!$I530</f>
        <v>kt CO2 equivalent</v>
      </c>
      <c r="H269" s="5">
        <f>[2]preprocessed_input_data!$P530</f>
        <v>581.16040399999997</v>
      </c>
      <c r="I269" s="5">
        <f>[2]preprocessed_input_data!$R530+1E-139</f>
        <v>320.51528999999999</v>
      </c>
      <c r="J269" s="5">
        <f t="shared" si="29"/>
        <v>581.16040399999997</v>
      </c>
      <c r="K269" s="5">
        <f t="shared" si="30"/>
        <v>-260.64511399999998</v>
      </c>
      <c r="L269" s="10">
        <f t="shared" si="31"/>
        <v>-0.44849083352209934</v>
      </c>
      <c r="M269" s="10">
        <f t="shared" si="32"/>
        <v>8.3766240635599694E-6</v>
      </c>
      <c r="N269" s="10">
        <f t="shared" si="33"/>
        <v>2.1819832723758698E-5</v>
      </c>
      <c r="O269" s="10">
        <f t="shared" si="34"/>
        <v>0.99888826919553775</v>
      </c>
      <c r="P269" s="1" t="str">
        <f t="shared" si="28"/>
        <v>0</v>
      </c>
    </row>
    <row r="270" spans="1:16" x14ac:dyDescent="0.15">
      <c r="A270" s="9" t="s">
        <v>111</v>
      </c>
      <c r="B270" s="5" t="str">
        <f>[2]preprocessed_input_data!$C323</f>
        <v>1.A.5.b 1.A.5.b  Mobile: Liquid Fuels (N₂O)</v>
      </c>
      <c r="C270" s="5" t="str">
        <f>[2]preprocessed_input_data!$D323</f>
        <v>1.A.5.b</v>
      </c>
      <c r="D270" s="5" t="str">
        <f>[2]preprocessed_input_data!$E323</f>
        <v>1.A.5.b  Mobile</v>
      </c>
      <c r="E270" s="5" t="str">
        <f>[2]preprocessed_input_data!$F323</f>
        <v>Liquid Fuels</v>
      </c>
      <c r="F270" s="5" t="str">
        <f>[2]preprocessed_input_data!$H323</f>
        <v>N₂O</v>
      </c>
      <c r="G270" s="5" t="str">
        <f>[2]preprocessed_input_data!$I323</f>
        <v>kt CO2 equivalent</v>
      </c>
      <c r="H270" s="5">
        <f>[2]preprocessed_input_data!$P323</f>
        <v>113.605028</v>
      </c>
      <c r="I270" s="5">
        <f>[2]preprocessed_input_data!$R323+1E-139</f>
        <v>27.101067</v>
      </c>
      <c r="J270" s="5">
        <f t="shared" si="29"/>
        <v>113.605028</v>
      </c>
      <c r="K270" s="5">
        <f t="shared" si="30"/>
        <v>-86.503961000000004</v>
      </c>
      <c r="L270" s="10">
        <f t="shared" si="31"/>
        <v>-0.76144482795250934</v>
      </c>
      <c r="M270" s="10">
        <f t="shared" si="32"/>
        <v>8.137270446173816E-6</v>
      </c>
      <c r="N270" s="10">
        <f t="shared" si="33"/>
        <v>2.1196352924072804E-5</v>
      </c>
      <c r="O270" s="10">
        <f t="shared" si="34"/>
        <v>0.99890946554846183</v>
      </c>
      <c r="P270" s="1" t="str">
        <f t="shared" si="28"/>
        <v>0</v>
      </c>
    </row>
    <row r="271" spans="1:16" x14ac:dyDescent="0.15">
      <c r="A271" s="9" t="s">
        <v>111</v>
      </c>
      <c r="B271" s="5" t="str">
        <f>[2]preprocessed_input_data!$C400</f>
        <v>2.D.1 2.D.1. Lubricant use: no classification (CO₂)</v>
      </c>
      <c r="C271" s="5" t="str">
        <f>[2]preprocessed_input_data!$D400</f>
        <v>2.D.1</v>
      </c>
      <c r="D271" s="5" t="str">
        <f>[2]preprocessed_input_data!$E400</f>
        <v>2.D.1. Lubricant use</v>
      </c>
      <c r="E271" s="5" t="str">
        <f>[2]preprocessed_input_data!$F400</f>
        <v>no classification</v>
      </c>
      <c r="F271" s="5" t="str">
        <f>[2]preprocessed_input_data!$H400</f>
        <v>CO₂</v>
      </c>
      <c r="G271" s="5" t="str">
        <f>[2]preprocessed_input_data!$I400</f>
        <v>kt CO2 equivalent</v>
      </c>
      <c r="H271" s="5">
        <f>[2]preprocessed_input_data!$P400</f>
        <v>3013.7840420000002</v>
      </c>
      <c r="I271" s="5">
        <f>[2]preprocessed_input_data!$R400+1E-139</f>
        <v>1856.281745</v>
      </c>
      <c r="J271" s="5">
        <f t="shared" si="29"/>
        <v>3013.7840420000002</v>
      </c>
      <c r="K271" s="5">
        <f t="shared" si="30"/>
        <v>-1157.5022970000002</v>
      </c>
      <c r="L271" s="10">
        <f t="shared" si="31"/>
        <v>-0.38406942264909644</v>
      </c>
      <c r="M271" s="10">
        <f t="shared" si="32"/>
        <v>7.9447072736649386E-6</v>
      </c>
      <c r="N271" s="10">
        <f t="shared" si="33"/>
        <v>2.0694755122736796E-5</v>
      </c>
      <c r="O271" s="10">
        <f t="shared" si="34"/>
        <v>0.99893016030358461</v>
      </c>
      <c r="P271" s="1" t="str">
        <f t="shared" si="28"/>
        <v>0</v>
      </c>
    </row>
    <row r="272" spans="1:16" x14ac:dyDescent="0.15">
      <c r="A272" s="9" t="s">
        <v>111</v>
      </c>
      <c r="B272" s="5" t="str">
        <f>[2]preprocessed_input_data!$C571</f>
        <v>5.D.3 5.D.3  Other: no classification (N₂O)</v>
      </c>
      <c r="C272" s="5" t="str">
        <f>[2]preprocessed_input_data!$D571</f>
        <v>5.D.3</v>
      </c>
      <c r="D272" s="5" t="str">
        <f>[2]preprocessed_input_data!$E571</f>
        <v>5.D.3  Other</v>
      </c>
      <c r="E272" s="5" t="str">
        <f>[2]preprocessed_input_data!$F571</f>
        <v>no classification</v>
      </c>
      <c r="F272" s="5" t="str">
        <f>[2]preprocessed_input_data!$H571</f>
        <v>N₂O</v>
      </c>
      <c r="G272" s="5" t="str">
        <f>[2]preprocessed_input_data!$I571</f>
        <v>kt CO2 equivalent</v>
      </c>
      <c r="H272" s="5">
        <f>[2]preprocessed_input_data!$P571</f>
        <v>136.38868600000001</v>
      </c>
      <c r="I272" s="5">
        <f>[2]preprocessed_input_data!$R571+1E-139</f>
        <v>42.800964</v>
      </c>
      <c r="J272" s="5">
        <f t="shared" si="29"/>
        <v>136.38868600000001</v>
      </c>
      <c r="K272" s="5">
        <f t="shared" si="30"/>
        <v>-93.587722000000014</v>
      </c>
      <c r="L272" s="10">
        <f t="shared" si="31"/>
        <v>-0.68618391117867361</v>
      </c>
      <c r="M272" s="10">
        <f t="shared" si="32"/>
        <v>7.8926173186463759E-6</v>
      </c>
      <c r="N272" s="10">
        <f t="shared" si="33"/>
        <v>2.0559068705814066E-5</v>
      </c>
      <c r="O272" s="10">
        <f t="shared" si="34"/>
        <v>0.99895071937229041</v>
      </c>
      <c r="P272" s="1" t="str">
        <f t="shared" si="28"/>
        <v>0</v>
      </c>
    </row>
    <row r="273" spans="1:16" x14ac:dyDescent="0.15">
      <c r="A273" s="9" t="s">
        <v>111</v>
      </c>
      <c r="B273" s="5" t="str">
        <f>[2]preprocessed_input_data!$C287</f>
        <v>1.A.4.c 1.A.4.c. Agriculture/forestry/fishing: Liquid Fuels (CH₄)</v>
      </c>
      <c r="C273" s="5" t="str">
        <f>[2]preprocessed_input_data!$D287</f>
        <v>1.A.4.c</v>
      </c>
      <c r="D273" s="5" t="str">
        <f>[2]preprocessed_input_data!$E287</f>
        <v>1.A.4.c. Agriculture/forestry/fishing</v>
      </c>
      <c r="E273" s="5" t="str">
        <f>[2]preprocessed_input_data!$F287</f>
        <v>Liquid Fuels</v>
      </c>
      <c r="F273" s="5" t="str">
        <f>[2]preprocessed_input_data!$H287</f>
        <v>CH₄</v>
      </c>
      <c r="G273" s="5" t="str">
        <f>[2]preprocessed_input_data!$I287</f>
        <v>kt CO2 equivalent</v>
      </c>
      <c r="H273" s="5">
        <f>[2]preprocessed_input_data!$P287</f>
        <v>221.27686</v>
      </c>
      <c r="I273" s="5">
        <f>[2]preprocessed_input_data!$R287+1E-139</f>
        <v>96.636111999999997</v>
      </c>
      <c r="J273" s="5">
        <f t="shared" si="29"/>
        <v>221.27686</v>
      </c>
      <c r="K273" s="5">
        <f t="shared" si="30"/>
        <v>-124.640748</v>
      </c>
      <c r="L273" s="10">
        <f t="shared" si="31"/>
        <v>-0.56327963077567167</v>
      </c>
      <c r="M273" s="10">
        <f t="shared" si="32"/>
        <v>7.8330362434443887E-6</v>
      </c>
      <c r="N273" s="10">
        <f t="shared" si="33"/>
        <v>2.0403869059208875E-5</v>
      </c>
      <c r="O273" s="10">
        <f t="shared" si="34"/>
        <v>0.99897112324134962</v>
      </c>
      <c r="P273" s="1" t="str">
        <f t="shared" si="28"/>
        <v>0</v>
      </c>
    </row>
    <row r="274" spans="1:16" x14ac:dyDescent="0.15">
      <c r="A274" s="9" t="s">
        <v>111</v>
      </c>
      <c r="B274" s="5" t="str">
        <f>[2]preprocessed_input_data!$C179</f>
        <v>1.A.3.a 1.A.3.a. Domestic aviation: Jet Kerosene (N₂O)</v>
      </c>
      <c r="C274" s="5" t="str">
        <f>[2]preprocessed_input_data!$D179</f>
        <v>1.A.3.a</v>
      </c>
      <c r="D274" s="5" t="str">
        <f>[2]preprocessed_input_data!$E179</f>
        <v>1.A.3.a. Domestic aviation</v>
      </c>
      <c r="E274" s="5" t="str">
        <f>[2]preprocessed_input_data!$F179</f>
        <v>Jet Kerosene</v>
      </c>
      <c r="F274" s="5" t="str">
        <f>[2]preprocessed_input_data!$H179</f>
        <v>N₂O</v>
      </c>
      <c r="G274" s="5" t="str">
        <f>[2]preprocessed_input_data!$I179</f>
        <v>kt CO2 equivalent</v>
      </c>
      <c r="H274" s="5">
        <f>[2]preprocessed_input_data!$P179</f>
        <v>90.992395999999999</v>
      </c>
      <c r="I274" s="5">
        <f>[2]preprocessed_input_data!$R179+1E-139</f>
        <v>99.423276999999999</v>
      </c>
      <c r="J274" s="5">
        <f t="shared" si="29"/>
        <v>90.992395999999999</v>
      </c>
      <c r="K274" s="5">
        <f t="shared" si="30"/>
        <v>8.4308809999999994</v>
      </c>
      <c r="L274" s="10">
        <f t="shared" si="31"/>
        <v>9.2654786230708761E-2</v>
      </c>
      <c r="M274" s="10">
        <f t="shared" si="32"/>
        <v>7.6905307655100688E-6</v>
      </c>
      <c r="N274" s="10">
        <f t="shared" si="33"/>
        <v>2.0032663945173394E-5</v>
      </c>
      <c r="O274" s="10">
        <f t="shared" si="34"/>
        <v>0.99899115590529475</v>
      </c>
      <c r="P274" s="1" t="str">
        <f t="shared" si="28"/>
        <v>0</v>
      </c>
    </row>
    <row r="275" spans="1:16" x14ac:dyDescent="0.15">
      <c r="A275" s="9" t="s">
        <v>111</v>
      </c>
      <c r="B275" s="5" t="str">
        <f>[2]preprocessed_input_data!$C391</f>
        <v>2.C.5 2.C.5. Lead production: no classification (CO₂)</v>
      </c>
      <c r="C275" s="5" t="str">
        <f>[2]preprocessed_input_data!$D391</f>
        <v>2.C.5</v>
      </c>
      <c r="D275" s="5" t="str">
        <f>[2]preprocessed_input_data!$E391</f>
        <v>2.C.5. Lead production</v>
      </c>
      <c r="E275" s="5" t="str">
        <f>[2]preprocessed_input_data!$F391</f>
        <v>no classification</v>
      </c>
      <c r="F275" s="5" t="str">
        <f>[2]preprocessed_input_data!$H391</f>
        <v>CO₂</v>
      </c>
      <c r="G275" s="5" t="str">
        <f>[2]preprocessed_input_data!$I391</f>
        <v>kt CO2 equivalent</v>
      </c>
      <c r="H275" s="5">
        <f>[2]preprocessed_input_data!$P391</f>
        <v>391.48057399999999</v>
      </c>
      <c r="I275" s="5">
        <f>[2]preprocessed_input_data!$R391+1E-139</f>
        <v>205.48066399999999</v>
      </c>
      <c r="J275" s="5">
        <f t="shared" si="29"/>
        <v>391.48057399999999</v>
      </c>
      <c r="K275" s="5">
        <f t="shared" si="30"/>
        <v>-185.99991</v>
      </c>
      <c r="L275" s="10">
        <f t="shared" si="31"/>
        <v>-0.4751191306876954</v>
      </c>
      <c r="M275" s="10">
        <f t="shared" si="32"/>
        <v>7.5484468999031933E-6</v>
      </c>
      <c r="N275" s="10">
        <f t="shared" si="33"/>
        <v>1.9662557067180175E-5</v>
      </c>
      <c r="O275" s="10">
        <f t="shared" si="34"/>
        <v>0.99901081846236195</v>
      </c>
      <c r="P275" s="1" t="str">
        <f t="shared" ref="P275:P338" si="35">IF(O275&lt;=95%,"T","0")</f>
        <v>0</v>
      </c>
    </row>
    <row r="276" spans="1:16" x14ac:dyDescent="0.15">
      <c r="A276" s="9" t="s">
        <v>111</v>
      </c>
      <c r="B276" s="5" t="str">
        <f>[2]preprocessed_input_data!$C460</f>
        <v>2.H 2.H  Other: no classification (N₂O)</v>
      </c>
      <c r="C276" s="5" t="str">
        <f>[2]preprocessed_input_data!$D460</f>
        <v>2.H</v>
      </c>
      <c r="D276" s="5" t="str">
        <f>[2]preprocessed_input_data!$E460</f>
        <v>2.H  Other</v>
      </c>
      <c r="E276" s="5" t="str">
        <f>[2]preprocessed_input_data!$F460</f>
        <v>no classification</v>
      </c>
      <c r="F276" s="5" t="str">
        <f>[2]preprocessed_input_data!$H460</f>
        <v>N₂O</v>
      </c>
      <c r="G276" s="5" t="str">
        <f>[2]preprocessed_input_data!$I460</f>
        <v>kt CO2 equivalent</v>
      </c>
      <c r="H276" s="5">
        <f>[2]preprocessed_input_data!$P460</f>
        <v>56.695236000000001</v>
      </c>
      <c r="I276" s="5">
        <f>[2]preprocessed_input_data!$R460+1E-139</f>
        <v>76.443754999999996</v>
      </c>
      <c r="J276" s="5">
        <f t="shared" si="29"/>
        <v>56.695236000000001</v>
      </c>
      <c r="K276" s="5">
        <f t="shared" si="30"/>
        <v>19.748518999999995</v>
      </c>
      <c r="L276" s="10">
        <f t="shared" si="31"/>
        <v>0.34832766195734671</v>
      </c>
      <c r="M276" s="10">
        <f t="shared" si="32"/>
        <v>7.4418390002740944E-6</v>
      </c>
      <c r="N276" s="10">
        <f t="shared" si="33"/>
        <v>1.9384859689419427E-5</v>
      </c>
      <c r="O276" s="10">
        <f t="shared" si="34"/>
        <v>0.99903020332205139</v>
      </c>
      <c r="P276" s="1" t="str">
        <f t="shared" si="35"/>
        <v>0</v>
      </c>
    </row>
    <row r="277" spans="1:16" x14ac:dyDescent="0.15">
      <c r="A277" s="9" t="s">
        <v>111</v>
      </c>
      <c r="B277" s="5" t="str">
        <f>[2]preprocessed_input_data!$C142</f>
        <v>1.A.2.f 1.A.2.f. Non-metallic minerals: Gaseous Fuels (N₂O)</v>
      </c>
      <c r="C277" s="5" t="str">
        <f>[2]preprocessed_input_data!$D142</f>
        <v>1.A.2.f</v>
      </c>
      <c r="D277" s="5" t="str">
        <f>[2]preprocessed_input_data!$E142</f>
        <v>1.A.2.f. Non-metallic minerals</v>
      </c>
      <c r="E277" s="5" t="str">
        <f>[2]preprocessed_input_data!$F142</f>
        <v>Gaseous Fuels</v>
      </c>
      <c r="F277" s="5" t="str">
        <f>[2]preprocessed_input_data!$H142</f>
        <v>N₂O</v>
      </c>
      <c r="G277" s="5" t="str">
        <f>[2]preprocessed_input_data!$I142</f>
        <v>kt CO2 equivalent</v>
      </c>
      <c r="H277" s="5">
        <f>[2]preprocessed_input_data!$P142</f>
        <v>121.977</v>
      </c>
      <c r="I277" s="5">
        <f>[2]preprocessed_input_data!$R142+1E-139</f>
        <v>117.443181</v>
      </c>
      <c r="J277" s="5">
        <f t="shared" si="29"/>
        <v>121.977</v>
      </c>
      <c r="K277" s="5">
        <f t="shared" si="30"/>
        <v>-4.5338190000000083</v>
      </c>
      <c r="L277" s="10">
        <f t="shared" si="31"/>
        <v>-3.7169458176541548E-2</v>
      </c>
      <c r="M277" s="10">
        <f t="shared" si="32"/>
        <v>7.4142472153584787E-6</v>
      </c>
      <c r="N277" s="10">
        <f t="shared" si="33"/>
        <v>1.9312987282726652E-5</v>
      </c>
      <c r="O277" s="10">
        <f t="shared" si="34"/>
        <v>0.99904951630933414</v>
      </c>
      <c r="P277" s="1" t="str">
        <f t="shared" si="35"/>
        <v>0</v>
      </c>
    </row>
    <row r="278" spans="1:16" x14ac:dyDescent="0.15">
      <c r="A278" s="9" t="s">
        <v>111</v>
      </c>
      <c r="B278" s="5" t="str">
        <f>[2]preprocessed_input_data!$C79</f>
        <v>1.A.2.b 1.A.2.b. Non-ferrous metals: Other Fuels (CO₂)</v>
      </c>
      <c r="C278" s="5" t="str">
        <f>[2]preprocessed_input_data!$D79</f>
        <v>1.A.2.b</v>
      </c>
      <c r="D278" s="5" t="str">
        <f>[2]preprocessed_input_data!$E79</f>
        <v>1.A.2.b. Non-ferrous metals</v>
      </c>
      <c r="E278" s="5" t="str">
        <f>[2]preprocessed_input_data!$F79</f>
        <v>Other Fuels</v>
      </c>
      <c r="F278" s="5" t="str">
        <f>[2]preprocessed_input_data!$H79</f>
        <v>CO₂</v>
      </c>
      <c r="G278" s="5" t="str">
        <f>[2]preprocessed_input_data!$I79</f>
        <v>kt CO2 equivalent</v>
      </c>
      <c r="H278" s="5">
        <f>[2]preprocessed_input_data!$P79</f>
        <v>64.855999999999995</v>
      </c>
      <c r="I278" s="5">
        <f>[2]preprocessed_input_data!$R79+1E-139</f>
        <v>0.58875200000000005</v>
      </c>
      <c r="J278" s="5">
        <f t="shared" si="29"/>
        <v>64.855999999999995</v>
      </c>
      <c r="K278" s="5">
        <f t="shared" si="30"/>
        <v>-64.267247999999995</v>
      </c>
      <c r="L278" s="10">
        <f t="shared" si="31"/>
        <v>-0.99092216602935734</v>
      </c>
      <c r="M278" s="10">
        <f t="shared" si="32"/>
        <v>7.366388513833818E-6</v>
      </c>
      <c r="N278" s="10">
        <f t="shared" si="33"/>
        <v>1.9188322638148992E-5</v>
      </c>
      <c r="O278" s="10">
        <f t="shared" si="34"/>
        <v>0.99906870463197228</v>
      </c>
      <c r="P278" s="1" t="str">
        <f t="shared" si="35"/>
        <v>0</v>
      </c>
    </row>
    <row r="279" spans="1:16" x14ac:dyDescent="0.15">
      <c r="A279" s="9" t="s">
        <v>111</v>
      </c>
      <c r="B279" s="5" t="str">
        <f>[2]preprocessed_input_data!$C15</f>
        <v>1.A.1.a 1.A.1.a. Public electricity and heat production: Peat (N₂O)</v>
      </c>
      <c r="C279" s="5" t="str">
        <f>[2]preprocessed_input_data!$D15</f>
        <v>1.A.1.a</v>
      </c>
      <c r="D279" s="5" t="str">
        <f>[2]preprocessed_input_data!$E15</f>
        <v>1.A.1.a. Public electricity and heat production</v>
      </c>
      <c r="E279" s="5" t="str">
        <f>[2]preprocessed_input_data!$F15</f>
        <v>Peat</v>
      </c>
      <c r="F279" s="5" t="str">
        <f>[2]preprocessed_input_data!$H15</f>
        <v>N₂O</v>
      </c>
      <c r="G279" s="5" t="str">
        <f>[2]preprocessed_input_data!$I15</f>
        <v>kt CO2 equivalent</v>
      </c>
      <c r="H279" s="5">
        <f>[2]preprocessed_input_data!$P15</f>
        <v>110.34575</v>
      </c>
      <c r="I279" s="5">
        <f>[2]preprocessed_input_data!$R15+1E-139</f>
        <v>30.024246999999999</v>
      </c>
      <c r="J279" s="5">
        <f t="shared" si="29"/>
        <v>110.34575</v>
      </c>
      <c r="K279" s="5">
        <f t="shared" si="30"/>
        <v>-80.321502999999993</v>
      </c>
      <c r="L279" s="10">
        <f t="shared" si="31"/>
        <v>-0.72790753608544045</v>
      </c>
      <c r="M279" s="10">
        <f t="shared" si="32"/>
        <v>7.2272558220717668E-6</v>
      </c>
      <c r="N279" s="10">
        <f t="shared" si="33"/>
        <v>1.8825903119543539E-5</v>
      </c>
      <c r="O279" s="10">
        <f t="shared" si="34"/>
        <v>0.99908753053509181</v>
      </c>
      <c r="P279" s="1" t="str">
        <f t="shared" si="35"/>
        <v>0</v>
      </c>
    </row>
    <row r="280" spans="1:16" x14ac:dyDescent="0.15">
      <c r="A280" s="9" t="s">
        <v>111</v>
      </c>
      <c r="B280" s="5" t="str">
        <f>[2]preprocessed_input_data!$C411</f>
        <v>2.E.1 2.E.1. Integrated circuit or semiconductor: no classification (SF₆)</v>
      </c>
      <c r="C280" s="5" t="str">
        <f>[2]preprocessed_input_data!$D411</f>
        <v>2.E.1</v>
      </c>
      <c r="D280" s="5" t="str">
        <f>[2]preprocessed_input_data!$E411</f>
        <v>2.E.1. Integrated circuit or semiconductor</v>
      </c>
      <c r="E280" s="5" t="str">
        <f>[2]preprocessed_input_data!$F411</f>
        <v>no classification</v>
      </c>
      <c r="F280" s="5" t="str">
        <f>[2]preprocessed_input_data!$H411</f>
        <v>SF₆</v>
      </c>
      <c r="G280" s="5" t="str">
        <f>[2]preprocessed_input_data!$I411</f>
        <v>kt CO2 equivalent</v>
      </c>
      <c r="H280" s="5">
        <f>[2]preprocessed_input_data!$P411</f>
        <v>245.04127199999999</v>
      </c>
      <c r="I280" s="5">
        <f>[2]preprocessed_input_data!$R411+1E-139</f>
        <v>193.561519</v>
      </c>
      <c r="J280" s="5">
        <f t="shared" si="29"/>
        <v>245.04127199999999</v>
      </c>
      <c r="K280" s="5">
        <f t="shared" si="30"/>
        <v>-51.479752999999988</v>
      </c>
      <c r="L280" s="10">
        <f t="shared" si="31"/>
        <v>-0.21008605032053534</v>
      </c>
      <c r="M280" s="10">
        <f t="shared" si="32"/>
        <v>7.1482070224433615E-6</v>
      </c>
      <c r="N280" s="10">
        <f t="shared" si="33"/>
        <v>1.8619993009239187E-5</v>
      </c>
      <c r="O280" s="10">
        <f t="shared" si="34"/>
        <v>0.99910615052810103</v>
      </c>
      <c r="P280" s="1" t="str">
        <f t="shared" si="35"/>
        <v>0</v>
      </c>
    </row>
    <row r="281" spans="1:16" x14ac:dyDescent="0.15">
      <c r="A281" s="9" t="s">
        <v>111</v>
      </c>
      <c r="B281" s="5" t="str">
        <f>[2]preprocessed_input_data!$C37</f>
        <v>1.A.1.c 1.A.1.c. Manufacture of solid fuels and other energy industries: Biomass (N₂O)</v>
      </c>
      <c r="C281" s="5" t="str">
        <f>[2]preprocessed_input_data!$D37</f>
        <v>1.A.1.c</v>
      </c>
      <c r="D281" s="5" t="str">
        <f>[2]preprocessed_input_data!$E37</f>
        <v>1.A.1.c. Manufacture of solid fuels and other energy industries</v>
      </c>
      <c r="E281" s="5" t="str">
        <f>[2]preprocessed_input_data!$F37</f>
        <v>Biomass</v>
      </c>
      <c r="F281" s="5" t="str">
        <f>[2]preprocessed_input_data!$H37</f>
        <v>N₂O</v>
      </c>
      <c r="G281" s="5" t="str">
        <f>[2]preprocessed_input_data!$I37</f>
        <v>kt CO2 equivalent</v>
      </c>
      <c r="H281" s="5">
        <f>[2]preprocessed_input_data!$P37</f>
        <v>4.2700149999999999</v>
      </c>
      <c r="I281" s="5">
        <f>[2]preprocessed_input_data!$R37+1E-139</f>
        <v>40.462525999999997</v>
      </c>
      <c r="J281" s="5">
        <f t="shared" si="29"/>
        <v>4.2700149999999999</v>
      </c>
      <c r="K281" s="5">
        <f t="shared" si="30"/>
        <v>36.192510999999996</v>
      </c>
      <c r="L281" s="10">
        <f t="shared" si="31"/>
        <v>8.4759681172080192</v>
      </c>
      <c r="M281" s="10">
        <f t="shared" si="32"/>
        <v>6.9052637096896315E-6</v>
      </c>
      <c r="N281" s="10">
        <f t="shared" si="33"/>
        <v>1.7987162598632301E-5</v>
      </c>
      <c r="O281" s="10">
        <f t="shared" si="34"/>
        <v>0.99912413769069963</v>
      </c>
      <c r="P281" s="1" t="str">
        <f t="shared" si="35"/>
        <v>0</v>
      </c>
    </row>
    <row r="282" spans="1:16" x14ac:dyDescent="0.15">
      <c r="A282" s="9" t="s">
        <v>111</v>
      </c>
      <c r="B282" s="5" t="str">
        <f>[2]preprocessed_input_data!$C542</f>
        <v>4.E.1 4.E.1. Settlements remaining settlements: no classification (N₂O)</v>
      </c>
      <c r="C282" s="5" t="str">
        <f>[2]preprocessed_input_data!$D542</f>
        <v>4.E.1</v>
      </c>
      <c r="D282" s="5" t="str">
        <f>[2]preprocessed_input_data!$E542</f>
        <v>4.E.1. Settlements remaining settlements</v>
      </c>
      <c r="E282" s="5" t="str">
        <f>[2]preprocessed_input_data!$F542</f>
        <v>no classification</v>
      </c>
      <c r="F282" s="5" t="str">
        <f>[2]preprocessed_input_data!$H542</f>
        <v>N₂O</v>
      </c>
      <c r="G282" s="5" t="str">
        <f>[2]preprocessed_input_data!$I542</f>
        <v>kt CO2 equivalent</v>
      </c>
      <c r="H282" s="5">
        <f>[2]preprocessed_input_data!$P542</f>
        <v>67.274473999999998</v>
      </c>
      <c r="I282" s="5">
        <f>[2]preprocessed_input_data!$R542+1E-139</f>
        <v>80.174204000000003</v>
      </c>
      <c r="J282" s="5">
        <f t="shared" si="29"/>
        <v>67.274473999999998</v>
      </c>
      <c r="K282" s="5">
        <f t="shared" si="30"/>
        <v>12.899730000000005</v>
      </c>
      <c r="L282" s="10">
        <f t="shared" si="31"/>
        <v>0.19174776453844894</v>
      </c>
      <c r="M282" s="10">
        <f t="shared" si="32"/>
        <v>6.9046836703053524E-6</v>
      </c>
      <c r="N282" s="10">
        <f t="shared" si="33"/>
        <v>1.7985651684182503E-5</v>
      </c>
      <c r="O282" s="10">
        <f t="shared" si="34"/>
        <v>0.99914212334238384</v>
      </c>
      <c r="P282" s="1" t="str">
        <f t="shared" si="35"/>
        <v>0</v>
      </c>
    </row>
    <row r="283" spans="1:16" x14ac:dyDescent="0.15">
      <c r="A283" s="9" t="s">
        <v>111</v>
      </c>
      <c r="B283" s="5" t="str">
        <f>[2]preprocessed_input_data!$C540</f>
        <v>4.E.1 4.E.1. Settlements remaining settlements: no classification (CH₄)</v>
      </c>
      <c r="C283" s="5" t="str">
        <f>[2]preprocessed_input_data!$D540</f>
        <v>4.E.1</v>
      </c>
      <c r="D283" s="5" t="str">
        <f>[2]preprocessed_input_data!$E540</f>
        <v>4.E.1. Settlements remaining settlements</v>
      </c>
      <c r="E283" s="5" t="str">
        <f>[2]preprocessed_input_data!$F540</f>
        <v>no classification</v>
      </c>
      <c r="F283" s="5" t="str">
        <f>[2]preprocessed_input_data!$H540</f>
        <v>CH₄</v>
      </c>
      <c r="G283" s="5" t="str">
        <f>[2]preprocessed_input_data!$I540</f>
        <v>kt CO2 equivalent</v>
      </c>
      <c r="H283" s="5">
        <f>[2]preprocessed_input_data!$P540</f>
        <v>41.084468000000001</v>
      </c>
      <c r="I283" s="5">
        <f>[2]preprocessed_input_data!$R540+1E-139</f>
        <v>63.611711</v>
      </c>
      <c r="J283" s="5">
        <f t="shared" si="29"/>
        <v>41.084468000000001</v>
      </c>
      <c r="K283" s="5">
        <f t="shared" si="30"/>
        <v>22.527242999999999</v>
      </c>
      <c r="L283" s="10">
        <f t="shared" si="31"/>
        <v>0.54831531468291128</v>
      </c>
      <c r="M283" s="10">
        <f t="shared" si="32"/>
        <v>6.8948796292138736E-6</v>
      </c>
      <c r="N283" s="10">
        <f t="shared" si="33"/>
        <v>1.7960113647019832E-5</v>
      </c>
      <c r="O283" s="10">
        <f t="shared" si="34"/>
        <v>0.99916008345603091</v>
      </c>
      <c r="P283" s="1" t="str">
        <f t="shared" si="35"/>
        <v>0</v>
      </c>
    </row>
    <row r="284" spans="1:16" x14ac:dyDescent="0.15">
      <c r="A284" s="9" t="s">
        <v>111</v>
      </c>
      <c r="B284" s="5" t="str">
        <f>[2]preprocessed_input_data!$C94</f>
        <v>1.A.2.c 1.A.2.c. Chemicals: Liquid Fuels (N₂O)</v>
      </c>
      <c r="C284" s="5" t="str">
        <f>[2]preprocessed_input_data!$D94</f>
        <v>1.A.2.c</v>
      </c>
      <c r="D284" s="5" t="str">
        <f>[2]preprocessed_input_data!$E94</f>
        <v>1.A.2.c. Chemicals</v>
      </c>
      <c r="E284" s="5" t="str">
        <f>[2]preprocessed_input_data!$F94</f>
        <v>Liquid Fuels</v>
      </c>
      <c r="F284" s="5" t="str">
        <f>[2]preprocessed_input_data!$H94</f>
        <v>N₂O</v>
      </c>
      <c r="G284" s="5" t="str">
        <f>[2]preprocessed_input_data!$I94</f>
        <v>kt CO2 equivalent</v>
      </c>
      <c r="H284" s="5">
        <f>[2]preprocessed_input_data!$P94</f>
        <v>131.02671100000001</v>
      </c>
      <c r="I284" s="5">
        <f>[2]preprocessed_input_data!$R94+1E-139</f>
        <v>47.725805000000001</v>
      </c>
      <c r="J284" s="5">
        <f t="shared" si="29"/>
        <v>131.02671100000001</v>
      </c>
      <c r="K284" s="5">
        <f t="shared" si="30"/>
        <v>-83.300905999999998</v>
      </c>
      <c r="L284" s="10">
        <f t="shared" si="31"/>
        <v>-0.6357551476660358</v>
      </c>
      <c r="M284" s="10">
        <f t="shared" si="32"/>
        <v>6.3743444979566518E-6</v>
      </c>
      <c r="N284" s="10">
        <f t="shared" si="33"/>
        <v>1.6604198733721773E-5</v>
      </c>
      <c r="O284" s="10">
        <f t="shared" si="34"/>
        <v>0.99917668765476464</v>
      </c>
      <c r="P284" s="1" t="str">
        <f t="shared" si="35"/>
        <v>0</v>
      </c>
    </row>
    <row r="285" spans="1:16" x14ac:dyDescent="0.15">
      <c r="A285" s="9" t="s">
        <v>111</v>
      </c>
      <c r="B285" s="5" t="str">
        <f>[2]preprocessed_input_data!$C483</f>
        <v>3.F.3 3.F.3. Tubers and roots: Tubers and Roots (N₂O)</v>
      </c>
      <c r="C285" s="5" t="str">
        <f>[2]preprocessed_input_data!$D483</f>
        <v>3.F.3</v>
      </c>
      <c r="D285" s="5" t="str">
        <f>[2]preprocessed_input_data!$E483</f>
        <v>3.F.3. Tubers and roots</v>
      </c>
      <c r="E285" s="5" t="str">
        <f>[2]preprocessed_input_data!$F483</f>
        <v>Tubers and Roots</v>
      </c>
      <c r="F285" s="5" t="str">
        <f>[2]preprocessed_input_data!$H483</f>
        <v>N₂O</v>
      </c>
      <c r="G285" s="5" t="str">
        <f>[2]preprocessed_input_data!$I483</f>
        <v>kt CO2 equivalent</v>
      </c>
      <c r="H285" s="5">
        <f>[2]preprocessed_input_data!$P483</f>
        <v>56.889625000000002</v>
      </c>
      <c r="I285" s="5">
        <f>[2]preprocessed_input_data!$R483+1E-139</f>
        <v>1.0344230000000001</v>
      </c>
      <c r="J285" s="5">
        <f t="shared" si="29"/>
        <v>56.889625000000002</v>
      </c>
      <c r="K285" s="5">
        <f t="shared" si="30"/>
        <v>-55.855202000000006</v>
      </c>
      <c r="L285" s="10">
        <f t="shared" si="31"/>
        <v>-0.98181701848096214</v>
      </c>
      <c r="M285" s="10">
        <f t="shared" si="32"/>
        <v>6.3668638125483789E-6</v>
      </c>
      <c r="N285" s="10">
        <f t="shared" si="33"/>
        <v>1.6584712685042846E-5</v>
      </c>
      <c r="O285" s="10">
        <f t="shared" si="34"/>
        <v>0.9991932723674497</v>
      </c>
      <c r="P285" s="1" t="str">
        <f t="shared" si="35"/>
        <v>0</v>
      </c>
    </row>
    <row r="286" spans="1:16" x14ac:dyDescent="0.15">
      <c r="A286" s="9" t="s">
        <v>111</v>
      </c>
      <c r="B286" s="5" t="str">
        <f>[2]preprocessed_input_data!$C246</f>
        <v>1.A.3.e 1.A.3.e. Other transportation: Solid Fuels (CO₂)</v>
      </c>
      <c r="C286" s="5" t="str">
        <f>[2]preprocessed_input_data!$D246</f>
        <v>1.A.3.e</v>
      </c>
      <c r="D286" s="5" t="str">
        <f>[2]preprocessed_input_data!$E246</f>
        <v>1.A.3.e. Other transportation</v>
      </c>
      <c r="E286" s="5" t="str">
        <f>[2]preprocessed_input_data!$F246</f>
        <v>Solid Fuels</v>
      </c>
      <c r="F286" s="5" t="str">
        <f>[2]preprocessed_input_data!$H246</f>
        <v>CO₂</v>
      </c>
      <c r="G286" s="5" t="str">
        <f>[2]preprocessed_input_data!$I246</f>
        <v>kt CO2 equivalent</v>
      </c>
      <c r="H286" s="5">
        <f>[2]preprocessed_input_data!$P246</f>
        <v>54.7</v>
      </c>
      <c r="I286" s="5">
        <f>[2]preprocessed_input_data!$R246+1E-139</f>
        <v>1E-139</v>
      </c>
      <c r="J286" s="5">
        <f t="shared" si="29"/>
        <v>54.7</v>
      </c>
      <c r="K286" s="5">
        <f t="shared" si="30"/>
        <v>-54.7</v>
      </c>
      <c r="L286" s="10">
        <f t="shared" si="31"/>
        <v>-1</v>
      </c>
      <c r="M286" s="10">
        <f t="shared" si="32"/>
        <v>6.3036435685462826E-6</v>
      </c>
      <c r="N286" s="10">
        <f t="shared" si="33"/>
        <v>1.6420033556743195E-5</v>
      </c>
      <c r="O286" s="10">
        <f t="shared" si="34"/>
        <v>0.99920969240100643</v>
      </c>
      <c r="P286" s="1" t="str">
        <f t="shared" si="35"/>
        <v>0</v>
      </c>
    </row>
    <row r="287" spans="1:16" x14ac:dyDescent="0.15">
      <c r="A287" s="9" t="s">
        <v>111</v>
      </c>
      <c r="B287" s="5" t="str">
        <f>[2]preprocessed_input_data!$C253</f>
        <v>1.A.4.a 1.A.4.a. Commercial/institutional: Liquid Fuels (CH₄)</v>
      </c>
      <c r="C287" s="5" t="str">
        <f>[2]preprocessed_input_data!$D253</f>
        <v>1.A.4.a</v>
      </c>
      <c r="D287" s="5" t="str">
        <f>[2]preprocessed_input_data!$E253</f>
        <v>1.A.4.a. Commercial/institutional</v>
      </c>
      <c r="E287" s="5" t="str">
        <f>[2]preprocessed_input_data!$F253</f>
        <v>Liquid Fuels</v>
      </c>
      <c r="F287" s="5" t="str">
        <f>[2]preprocessed_input_data!$H253</f>
        <v>CH₄</v>
      </c>
      <c r="G287" s="5" t="str">
        <f>[2]preprocessed_input_data!$I253</f>
        <v>kt CO2 equivalent</v>
      </c>
      <c r="H287" s="5">
        <f>[2]preprocessed_input_data!$P253</f>
        <v>147.436812</v>
      </c>
      <c r="I287" s="5">
        <f>[2]preprocessed_input_data!$R253+1E-139</f>
        <v>58.699536999999999</v>
      </c>
      <c r="J287" s="5">
        <f t="shared" si="29"/>
        <v>147.436812</v>
      </c>
      <c r="K287" s="5">
        <f t="shared" si="30"/>
        <v>-88.737275000000011</v>
      </c>
      <c r="L287" s="10">
        <f t="shared" si="31"/>
        <v>-0.60186647958720108</v>
      </c>
      <c r="M287" s="10">
        <f t="shared" si="32"/>
        <v>6.2592362831590496E-6</v>
      </c>
      <c r="N287" s="10">
        <f t="shared" si="33"/>
        <v>1.6304359326705724E-5</v>
      </c>
      <c r="O287" s="10">
        <f t="shared" si="34"/>
        <v>0.99922599676033319</v>
      </c>
      <c r="P287" s="1" t="str">
        <f t="shared" si="35"/>
        <v>0</v>
      </c>
    </row>
    <row r="288" spans="1:16" x14ac:dyDescent="0.15">
      <c r="A288" s="9" t="s">
        <v>111</v>
      </c>
      <c r="B288" s="5" t="str">
        <f>[2]preprocessed_input_data!$C358</f>
        <v>2.B.10 2.B.10. Other: no classification (CH₄)</v>
      </c>
      <c r="C288" s="5" t="str">
        <f>[2]preprocessed_input_data!$D358</f>
        <v>2.B.10</v>
      </c>
      <c r="D288" s="5" t="str">
        <f>[2]preprocessed_input_data!$E358</f>
        <v>2.B.10. Other</v>
      </c>
      <c r="E288" s="5" t="str">
        <f>[2]preprocessed_input_data!$F358</f>
        <v>no classification</v>
      </c>
      <c r="F288" s="5" t="str">
        <f>[2]preprocessed_input_data!$H358</f>
        <v>CH₄</v>
      </c>
      <c r="G288" s="5" t="str">
        <f>[2]preprocessed_input_data!$I358</f>
        <v>kt CO2 equivalent</v>
      </c>
      <c r="H288" s="5">
        <f>[2]preprocessed_input_data!$P358</f>
        <v>108.388626</v>
      </c>
      <c r="I288" s="5">
        <f>[2]preprocessed_input_data!$R358+1E-139</f>
        <v>102.14792199999999</v>
      </c>
      <c r="J288" s="5">
        <f t="shared" si="29"/>
        <v>108.388626</v>
      </c>
      <c r="K288" s="5">
        <f t="shared" si="30"/>
        <v>-6.240704000000008</v>
      </c>
      <c r="L288" s="10">
        <f t="shared" si="31"/>
        <v>-5.7577111458170967E-2</v>
      </c>
      <c r="M288" s="10">
        <f t="shared" si="32"/>
        <v>6.1839026861948557E-6</v>
      </c>
      <c r="N288" s="10">
        <f t="shared" si="33"/>
        <v>1.610812675475726E-5</v>
      </c>
      <c r="O288" s="10">
        <f t="shared" si="34"/>
        <v>0.99924210488708798</v>
      </c>
      <c r="P288" s="1" t="str">
        <f t="shared" si="35"/>
        <v>0</v>
      </c>
    </row>
    <row r="289" spans="1:16" x14ac:dyDescent="0.15">
      <c r="A289" s="9" t="s">
        <v>111</v>
      </c>
      <c r="B289" s="5" t="str">
        <f>[2]preprocessed_input_data!$C240</f>
        <v>1.A.3.e 1.A.3.e. Other transportation: Liquid Fuels (CO₂)</v>
      </c>
      <c r="C289" s="5" t="str">
        <f>[2]preprocessed_input_data!$D240</f>
        <v>1.A.3.e</v>
      </c>
      <c r="D289" s="5" t="str">
        <f>[2]preprocessed_input_data!$E240</f>
        <v>1.A.3.e. Other transportation</v>
      </c>
      <c r="E289" s="5" t="str">
        <f>[2]preprocessed_input_data!$F240</f>
        <v>Liquid Fuels</v>
      </c>
      <c r="F289" s="5" t="str">
        <f>[2]preprocessed_input_data!$H240</f>
        <v>CO₂</v>
      </c>
      <c r="G289" s="5" t="str">
        <f>[2]preprocessed_input_data!$I240</f>
        <v>kt CO2 equivalent</v>
      </c>
      <c r="H289" s="5">
        <f>[2]preprocessed_input_data!$P240</f>
        <v>1410.78882</v>
      </c>
      <c r="I289" s="5">
        <f>[2]preprocessed_input_data!$R240+1E-139</f>
        <v>855.74438299999997</v>
      </c>
      <c r="J289" s="5">
        <f t="shared" si="29"/>
        <v>1410.78882</v>
      </c>
      <c r="K289" s="5">
        <f t="shared" si="30"/>
        <v>-555.04443700000002</v>
      </c>
      <c r="L289" s="10">
        <f t="shared" si="31"/>
        <v>-0.39342843459731985</v>
      </c>
      <c r="M289" s="10">
        <f t="shared" si="32"/>
        <v>6.1328882110328885E-6</v>
      </c>
      <c r="N289" s="10">
        <f t="shared" si="33"/>
        <v>1.5975241799424621E-5</v>
      </c>
      <c r="O289" s="10">
        <f t="shared" si="34"/>
        <v>0.99925808012888739</v>
      </c>
      <c r="P289" s="1" t="str">
        <f t="shared" si="35"/>
        <v>0</v>
      </c>
    </row>
    <row r="290" spans="1:16" x14ac:dyDescent="0.15">
      <c r="A290" s="9" t="s">
        <v>111</v>
      </c>
      <c r="B290" s="5" t="str">
        <f>[2]preprocessed_input_data!$C438</f>
        <v>2.F.5 2.F.5. Solvents: no classification (HFCs)</v>
      </c>
      <c r="C290" s="5" t="str">
        <f>[2]preprocessed_input_data!$D438</f>
        <v>2.F.5</v>
      </c>
      <c r="D290" s="5" t="str">
        <f>[2]preprocessed_input_data!$E438</f>
        <v>2.F.5. Solvents</v>
      </c>
      <c r="E290" s="5" t="str">
        <f>[2]preprocessed_input_data!$F438</f>
        <v>no classification</v>
      </c>
      <c r="F290" s="5" t="str">
        <f>[2]preprocessed_input_data!$H438</f>
        <v>HFCs</v>
      </c>
      <c r="G290" s="5" t="str">
        <f>[2]preprocessed_input_data!$I438</f>
        <v>kt CO2 equivalent</v>
      </c>
      <c r="H290" s="5">
        <f>[2]preprocessed_input_data!$P438</f>
        <v>0</v>
      </c>
      <c r="I290" s="5">
        <f>[2]preprocessed_input_data!$R438+1E-139</f>
        <v>32.475102</v>
      </c>
      <c r="J290" s="5">
        <f t="shared" si="29"/>
        <v>1E-139</v>
      </c>
      <c r="K290" s="5">
        <f t="shared" si="30"/>
        <v>32.475102</v>
      </c>
      <c r="L290" s="10">
        <f t="shared" si="31"/>
        <v>0</v>
      </c>
      <c r="M290" s="10">
        <f t="shared" si="32"/>
        <v>5.9370840622939563E-6</v>
      </c>
      <c r="N290" s="10">
        <f t="shared" si="33"/>
        <v>1.5465201747527421E-5</v>
      </c>
      <c r="O290" s="10">
        <f t="shared" si="34"/>
        <v>0.99927354533063495</v>
      </c>
      <c r="P290" s="1" t="str">
        <f t="shared" si="35"/>
        <v>0</v>
      </c>
    </row>
    <row r="291" spans="1:16" x14ac:dyDescent="0.15">
      <c r="A291" s="9" t="s">
        <v>111</v>
      </c>
      <c r="B291" s="5" t="str">
        <f>[2]preprocessed_input_data!$C361</f>
        <v>2.B.10 2.B.10. Other: no classification (N₂O)</v>
      </c>
      <c r="C291" s="5" t="str">
        <f>[2]preprocessed_input_data!$D361</f>
        <v>2.B.10</v>
      </c>
      <c r="D291" s="5" t="str">
        <f>[2]preprocessed_input_data!$E361</f>
        <v>2.B.10. Other</v>
      </c>
      <c r="E291" s="5" t="str">
        <f>[2]preprocessed_input_data!$F361</f>
        <v>no classification</v>
      </c>
      <c r="F291" s="5" t="str">
        <f>[2]preprocessed_input_data!$H361</f>
        <v>N₂O</v>
      </c>
      <c r="G291" s="5" t="str">
        <f>[2]preprocessed_input_data!$I361</f>
        <v>kt CO2 equivalent</v>
      </c>
      <c r="H291" s="5">
        <f>[2]preprocessed_input_data!$P361</f>
        <v>745.73012100000005</v>
      </c>
      <c r="I291" s="5">
        <f>[2]preprocessed_input_data!$R361+1E-139</f>
        <v>437.77098100000001</v>
      </c>
      <c r="J291" s="5">
        <f t="shared" si="29"/>
        <v>745.73012100000005</v>
      </c>
      <c r="K291" s="5">
        <f t="shared" si="30"/>
        <v>-307.95914000000005</v>
      </c>
      <c r="L291" s="10">
        <f t="shared" si="31"/>
        <v>-0.41296325752141644</v>
      </c>
      <c r="M291" s="10">
        <f t="shared" si="32"/>
        <v>5.9050505183704396E-6</v>
      </c>
      <c r="N291" s="10">
        <f t="shared" si="33"/>
        <v>1.5381759233615289E-5</v>
      </c>
      <c r="O291" s="10">
        <f t="shared" si="34"/>
        <v>0.99928892708986861</v>
      </c>
      <c r="P291" s="1" t="str">
        <f t="shared" si="35"/>
        <v>0</v>
      </c>
    </row>
    <row r="292" spans="1:16" x14ac:dyDescent="0.15">
      <c r="A292" s="9" t="s">
        <v>111</v>
      </c>
      <c r="B292" s="5" t="str">
        <f>[2]preprocessed_input_data!$C36</f>
        <v>1.A.1.c 1.A.1.c. Manufacture of solid fuels and other energy industries: Biomass (CH₄)</v>
      </c>
      <c r="C292" s="5" t="str">
        <f>[2]preprocessed_input_data!$D36</f>
        <v>1.A.1.c</v>
      </c>
      <c r="D292" s="5" t="str">
        <f>[2]preprocessed_input_data!$E36</f>
        <v>1.A.1.c. Manufacture of solid fuels and other energy industries</v>
      </c>
      <c r="E292" s="5" t="str">
        <f>[2]preprocessed_input_data!$F36</f>
        <v>Biomass</v>
      </c>
      <c r="F292" s="5" t="str">
        <f>[2]preprocessed_input_data!$H36</f>
        <v>CH₄</v>
      </c>
      <c r="G292" s="5" t="str">
        <f>[2]preprocessed_input_data!$I36</f>
        <v>kt CO2 equivalent</v>
      </c>
      <c r="H292" s="5">
        <f>[2]preprocessed_input_data!$P36</f>
        <v>146.99342300000001</v>
      </c>
      <c r="I292" s="5">
        <f>[2]preprocessed_input_data!$R36+1E-139</f>
        <v>124.940653</v>
      </c>
      <c r="J292" s="5">
        <f t="shared" si="29"/>
        <v>146.99342300000001</v>
      </c>
      <c r="K292" s="5">
        <f t="shared" si="30"/>
        <v>-22.05277000000001</v>
      </c>
      <c r="L292" s="10">
        <f t="shared" si="31"/>
        <v>-0.15002555590531427</v>
      </c>
      <c r="M292" s="10">
        <f t="shared" si="32"/>
        <v>5.9020320879207947E-6</v>
      </c>
      <c r="N292" s="10">
        <f t="shared" si="33"/>
        <v>1.5373896680992681E-5</v>
      </c>
      <c r="O292" s="10">
        <f t="shared" si="34"/>
        <v>0.99930430098654965</v>
      </c>
      <c r="P292" s="1" t="str">
        <f t="shared" si="35"/>
        <v>0</v>
      </c>
    </row>
    <row r="293" spans="1:16" x14ac:dyDescent="0.15">
      <c r="A293" s="9" t="s">
        <v>111</v>
      </c>
      <c r="B293" s="5" t="str">
        <f>[2]preprocessed_input_data!$C165</f>
        <v>1.A.2.g 1.A.2.g. Other: Other Fuels (N₂O)</v>
      </c>
      <c r="C293" s="5" t="str">
        <f>[2]preprocessed_input_data!$D165</f>
        <v>1.A.2.g</v>
      </c>
      <c r="D293" s="5" t="str">
        <f>[2]preprocessed_input_data!$E165</f>
        <v>1.A.2.g. Other</v>
      </c>
      <c r="E293" s="5" t="str">
        <f>[2]preprocessed_input_data!$F165</f>
        <v>Other Fuels</v>
      </c>
      <c r="F293" s="5" t="str">
        <f>[2]preprocessed_input_data!$H165</f>
        <v>N₂O</v>
      </c>
      <c r="G293" s="5" t="str">
        <f>[2]preprocessed_input_data!$I165</f>
        <v>kt CO2 equivalent</v>
      </c>
      <c r="H293" s="5">
        <f>[2]preprocessed_input_data!$P165</f>
        <v>25.657592000000001</v>
      </c>
      <c r="I293" s="5">
        <f>[2]preprocessed_input_data!$R165+1E-139</f>
        <v>48.438881000000002</v>
      </c>
      <c r="J293" s="5">
        <f t="shared" si="29"/>
        <v>25.657592000000001</v>
      </c>
      <c r="K293" s="5">
        <f t="shared" si="30"/>
        <v>22.781289000000001</v>
      </c>
      <c r="L293" s="10">
        <f t="shared" si="31"/>
        <v>0.88789661165396971</v>
      </c>
      <c r="M293" s="10">
        <f t="shared" si="32"/>
        <v>5.8987870104782232E-6</v>
      </c>
      <c r="N293" s="10">
        <f t="shared" si="33"/>
        <v>1.5365443747396128E-5</v>
      </c>
      <c r="O293" s="10">
        <f t="shared" si="34"/>
        <v>0.99931966643029702</v>
      </c>
      <c r="P293" s="1" t="str">
        <f t="shared" si="35"/>
        <v>0</v>
      </c>
    </row>
    <row r="294" spans="1:16" x14ac:dyDescent="0.15">
      <c r="A294" s="9" t="s">
        <v>111</v>
      </c>
      <c r="B294" s="5" t="str">
        <f>[2]preprocessed_input_data!$C160</f>
        <v>1.A.2.g 1.A.2.g. Other: Liquid Fuels (CH₄)</v>
      </c>
      <c r="C294" s="5" t="str">
        <f>[2]preprocessed_input_data!$D160</f>
        <v>1.A.2.g</v>
      </c>
      <c r="D294" s="5" t="str">
        <f>[2]preprocessed_input_data!$E160</f>
        <v>1.A.2.g. Other</v>
      </c>
      <c r="E294" s="5" t="str">
        <f>[2]preprocessed_input_data!$F160</f>
        <v>Liquid Fuels</v>
      </c>
      <c r="F294" s="5" t="str">
        <f>[2]preprocessed_input_data!$H160</f>
        <v>CH₄</v>
      </c>
      <c r="G294" s="5" t="str">
        <f>[2]preprocessed_input_data!$I160</f>
        <v>kt CO2 equivalent</v>
      </c>
      <c r="H294" s="5">
        <f>[2]preprocessed_input_data!$P160</f>
        <v>105.541276</v>
      </c>
      <c r="I294" s="5">
        <f>[2]preprocessed_input_data!$R160+1E-139</f>
        <v>34.286093999999999</v>
      </c>
      <c r="J294" s="5">
        <f t="shared" si="29"/>
        <v>105.541276</v>
      </c>
      <c r="K294" s="5">
        <f t="shared" si="30"/>
        <v>-71.255181999999991</v>
      </c>
      <c r="L294" s="10">
        <f t="shared" si="31"/>
        <v>-0.67514042562835785</v>
      </c>
      <c r="M294" s="10">
        <f t="shared" si="32"/>
        <v>5.8944378508175153E-6</v>
      </c>
      <c r="N294" s="10">
        <f t="shared" si="33"/>
        <v>1.5354114847404257E-5</v>
      </c>
      <c r="O294" s="10">
        <f t="shared" si="34"/>
        <v>0.99933502054514445</v>
      </c>
      <c r="P294" s="1" t="str">
        <f t="shared" si="35"/>
        <v>0</v>
      </c>
    </row>
    <row r="295" spans="1:16" x14ac:dyDescent="0.15">
      <c r="A295" s="9" t="s">
        <v>111</v>
      </c>
      <c r="B295" s="5" t="str">
        <f>[2]preprocessed_input_data!$C128</f>
        <v>1.A.2.e 1.A.2.e. Food processing, beverages and tobacco: Liquid Fuels (N₂O)</v>
      </c>
      <c r="C295" s="5" t="str">
        <f>[2]preprocessed_input_data!$D128</f>
        <v>1.A.2.e</v>
      </c>
      <c r="D295" s="5" t="str">
        <f>[2]preprocessed_input_data!$E128</f>
        <v>1.A.2.e. Food processing, beverages and tobacco</v>
      </c>
      <c r="E295" s="5" t="str">
        <f>[2]preprocessed_input_data!$F128</f>
        <v>Liquid Fuels</v>
      </c>
      <c r="F295" s="5" t="str">
        <f>[2]preprocessed_input_data!$H128</f>
        <v>N₂O</v>
      </c>
      <c r="G295" s="5" t="str">
        <f>[2]preprocessed_input_data!$I128</f>
        <v>kt CO2 equivalent</v>
      </c>
      <c r="H295" s="5">
        <f>[2]preprocessed_input_data!$P128</f>
        <v>66.383183000000002</v>
      </c>
      <c r="I295" s="5">
        <f>[2]preprocessed_input_data!$R128+1E-139</f>
        <v>9.7191679999999998</v>
      </c>
      <c r="J295" s="5">
        <f t="shared" si="29"/>
        <v>66.383183000000002</v>
      </c>
      <c r="K295" s="5">
        <f t="shared" si="30"/>
        <v>-56.664015000000006</v>
      </c>
      <c r="L295" s="10">
        <f t="shared" si="31"/>
        <v>-0.85358990694977677</v>
      </c>
      <c r="M295" s="10">
        <f t="shared" si="32"/>
        <v>5.8731628244088177E-6</v>
      </c>
      <c r="N295" s="10">
        <f t="shared" si="33"/>
        <v>1.5298696636689661E-5</v>
      </c>
      <c r="O295" s="10">
        <f t="shared" si="34"/>
        <v>0.99935031924178108</v>
      </c>
      <c r="P295" s="1" t="str">
        <f t="shared" si="35"/>
        <v>0</v>
      </c>
    </row>
    <row r="296" spans="1:16" x14ac:dyDescent="0.15">
      <c r="A296" s="9" t="s">
        <v>111</v>
      </c>
      <c r="B296" s="5" t="str">
        <f>[2]preprocessed_input_data!$C448</f>
        <v>2.G.2 2.G.2. SF₆ and PFCs from other product use: no classification (PFCs)</v>
      </c>
      <c r="C296" s="5" t="str">
        <f>[2]preprocessed_input_data!$D448</f>
        <v>2.G.2</v>
      </c>
      <c r="D296" s="5" t="str">
        <f>[2]preprocessed_input_data!$E448</f>
        <v>2.G.2. SF₆ and PFCs from other product use</v>
      </c>
      <c r="E296" s="5" t="str">
        <f>[2]preprocessed_input_data!$F448</f>
        <v>no classification</v>
      </c>
      <c r="F296" s="5" t="str">
        <f>[2]preprocessed_input_data!$H448</f>
        <v>PFCs</v>
      </c>
      <c r="G296" s="5" t="str">
        <f>[2]preprocessed_input_data!$I448</f>
        <v>kt CO2 equivalent</v>
      </c>
      <c r="H296" s="5">
        <f>[2]preprocessed_input_data!$P448</f>
        <v>205.942024</v>
      </c>
      <c r="I296" s="5">
        <f>[2]preprocessed_input_data!$R448+1E-139</f>
        <v>161.64478800000001</v>
      </c>
      <c r="J296" s="5">
        <f t="shared" si="29"/>
        <v>205.942024</v>
      </c>
      <c r="K296" s="5">
        <f t="shared" si="30"/>
        <v>-44.297235999999998</v>
      </c>
      <c r="L296" s="10">
        <f t="shared" si="31"/>
        <v>-0.21509566206846639</v>
      </c>
      <c r="M296" s="10">
        <f t="shared" si="32"/>
        <v>5.8190125720166077E-6</v>
      </c>
      <c r="N296" s="10">
        <f t="shared" si="33"/>
        <v>1.5157643458203674E-5</v>
      </c>
      <c r="O296" s="10">
        <f t="shared" si="34"/>
        <v>0.99936547688523925</v>
      </c>
      <c r="P296" s="1" t="str">
        <f t="shared" si="35"/>
        <v>0</v>
      </c>
    </row>
    <row r="297" spans="1:16" x14ac:dyDescent="0.15">
      <c r="A297" s="9" t="s">
        <v>111</v>
      </c>
      <c r="B297" s="5" t="str">
        <f>[2]preprocessed_input_data!$C57</f>
        <v>1.A.2.a 1.A.2.a. Iron and steel: Gaseous Fuels (N₂O)</v>
      </c>
      <c r="C297" s="5" t="str">
        <f>[2]preprocessed_input_data!$D57</f>
        <v>1.A.2.a</v>
      </c>
      <c r="D297" s="5" t="str">
        <f>[2]preprocessed_input_data!$E57</f>
        <v>1.A.2.a. Iron and steel</v>
      </c>
      <c r="E297" s="5" t="str">
        <f>[2]preprocessed_input_data!$F57</f>
        <v>Gaseous Fuels</v>
      </c>
      <c r="F297" s="5" t="str">
        <f>[2]preprocessed_input_data!$H57</f>
        <v>N₂O</v>
      </c>
      <c r="G297" s="5" t="str">
        <f>[2]preprocessed_input_data!$I57</f>
        <v>kt CO2 equivalent</v>
      </c>
      <c r="H297" s="5">
        <f>[2]preprocessed_input_data!$P57</f>
        <v>111.03245099999999</v>
      </c>
      <c r="I297" s="5">
        <f>[2]preprocessed_input_data!$R57+1E-139</f>
        <v>38.678167999999999</v>
      </c>
      <c r="J297" s="5">
        <f t="shared" si="29"/>
        <v>111.03245099999999</v>
      </c>
      <c r="K297" s="5">
        <f t="shared" si="30"/>
        <v>-72.354282999999995</v>
      </c>
      <c r="L297" s="10">
        <f t="shared" si="31"/>
        <v>-0.65164987666533636</v>
      </c>
      <c r="M297" s="10">
        <f t="shared" si="32"/>
        <v>5.7242853569823543E-6</v>
      </c>
      <c r="N297" s="10">
        <f t="shared" si="33"/>
        <v>1.4910893458352719E-5</v>
      </c>
      <c r="O297" s="10">
        <f t="shared" si="34"/>
        <v>0.99938038777869764</v>
      </c>
      <c r="P297" s="1" t="str">
        <f t="shared" si="35"/>
        <v>0</v>
      </c>
    </row>
    <row r="298" spans="1:16" x14ac:dyDescent="0.15">
      <c r="A298" s="9" t="s">
        <v>111</v>
      </c>
      <c r="B298" s="5" t="str">
        <f>[2]preprocessed_input_data!$C10</f>
        <v>1.A.1.a 1.A.1.a. Public electricity and heat production: Other Fuels (CH₄)</v>
      </c>
      <c r="C298" s="5" t="str">
        <f>[2]preprocessed_input_data!$D10</f>
        <v>1.A.1.a</v>
      </c>
      <c r="D298" s="5" t="str">
        <f>[2]preprocessed_input_data!$E10</f>
        <v>1.A.1.a. Public electricity and heat production</v>
      </c>
      <c r="E298" s="5" t="str">
        <f>[2]preprocessed_input_data!$F10</f>
        <v>Other Fuels</v>
      </c>
      <c r="F298" s="5" t="str">
        <f>[2]preprocessed_input_data!$H10</f>
        <v>CH₄</v>
      </c>
      <c r="G298" s="5" t="str">
        <f>[2]preprocessed_input_data!$I10</f>
        <v>kt CO2 equivalent</v>
      </c>
      <c r="H298" s="5">
        <f>[2]preprocessed_input_data!$P10</f>
        <v>17.282636</v>
      </c>
      <c r="I298" s="5">
        <f>[2]preprocessed_input_data!$R10+1E-139</f>
        <v>41.014919999999996</v>
      </c>
      <c r="J298" s="5">
        <f t="shared" si="29"/>
        <v>17.282636</v>
      </c>
      <c r="K298" s="5">
        <f t="shared" si="30"/>
        <v>23.732283999999996</v>
      </c>
      <c r="L298" s="10">
        <f t="shared" si="31"/>
        <v>1.3731865902863427</v>
      </c>
      <c r="M298" s="10">
        <f t="shared" si="32"/>
        <v>5.5066739935288494E-6</v>
      </c>
      <c r="N298" s="10">
        <f t="shared" si="33"/>
        <v>1.4344048926078629E-5</v>
      </c>
      <c r="O298" s="10">
        <f t="shared" si="34"/>
        <v>0.99939473182762373</v>
      </c>
      <c r="P298" s="1" t="str">
        <f t="shared" si="35"/>
        <v>0</v>
      </c>
    </row>
    <row r="299" spans="1:16" x14ac:dyDescent="0.15">
      <c r="A299" s="9" t="s">
        <v>111</v>
      </c>
      <c r="B299" s="5" t="str">
        <f>[2]preprocessed_input_data!$C451</f>
        <v>2.G.4 2.G.4  Other: no classification (CH₄)</v>
      </c>
      <c r="C299" s="5" t="str">
        <f>[2]preprocessed_input_data!$D451</f>
        <v>2.G.4</v>
      </c>
      <c r="D299" s="5" t="str">
        <f>[2]preprocessed_input_data!$E451</f>
        <v>2.G.4  Other</v>
      </c>
      <c r="E299" s="5" t="str">
        <f>[2]preprocessed_input_data!$F451</f>
        <v>no classification</v>
      </c>
      <c r="F299" s="5" t="str">
        <f>[2]preprocessed_input_data!$H451</f>
        <v>CH₄</v>
      </c>
      <c r="G299" s="5" t="str">
        <f>[2]preprocessed_input_data!$I451</f>
        <v>kt CO2 equivalent</v>
      </c>
      <c r="H299" s="5">
        <f>[2]preprocessed_input_data!$P451</f>
        <v>65.212401</v>
      </c>
      <c r="I299" s="5">
        <f>[2]preprocessed_input_data!$R451+1E-139</f>
        <v>71.140574999999998</v>
      </c>
      <c r="J299" s="5">
        <f t="shared" si="29"/>
        <v>65.212401</v>
      </c>
      <c r="K299" s="5">
        <f t="shared" si="30"/>
        <v>5.9281739999999985</v>
      </c>
      <c r="L299" s="10">
        <f t="shared" si="31"/>
        <v>9.0905623916530828E-2</v>
      </c>
      <c r="M299" s="10">
        <f t="shared" si="32"/>
        <v>5.4907934140799142E-6</v>
      </c>
      <c r="N299" s="10">
        <f t="shared" si="33"/>
        <v>1.430268242992184E-5</v>
      </c>
      <c r="O299" s="10">
        <f t="shared" si="34"/>
        <v>0.9994090345100537</v>
      </c>
      <c r="P299" s="1" t="str">
        <f t="shared" si="35"/>
        <v>0</v>
      </c>
    </row>
    <row r="300" spans="1:16" x14ac:dyDescent="0.15">
      <c r="A300" s="9" t="s">
        <v>111</v>
      </c>
      <c r="B300" s="5" t="str">
        <f>[2]preprocessed_input_data!$C548</f>
        <v>4.F.2 4.F.2. Land converted to other land: no classification (N₂O)</v>
      </c>
      <c r="C300" s="5" t="str">
        <f>[2]preprocessed_input_data!$D548</f>
        <v>4.F.2</v>
      </c>
      <c r="D300" s="5" t="str">
        <f>[2]preprocessed_input_data!$E548</f>
        <v>4.F.2. Land converted to other land</v>
      </c>
      <c r="E300" s="5" t="str">
        <f>[2]preprocessed_input_data!$F548</f>
        <v>no classification</v>
      </c>
      <c r="F300" s="5" t="str">
        <f>[2]preprocessed_input_data!$H548</f>
        <v>N₂O</v>
      </c>
      <c r="G300" s="5" t="str">
        <f>[2]preprocessed_input_data!$I548</f>
        <v>kt CO2 equivalent</v>
      </c>
      <c r="H300" s="5">
        <f>[2]preprocessed_input_data!$P548</f>
        <v>33.41554</v>
      </c>
      <c r="I300" s="5">
        <f>[2]preprocessed_input_data!$R548+1E-139</f>
        <v>50.607897000000001</v>
      </c>
      <c r="J300" s="5">
        <f t="shared" si="29"/>
        <v>33.41554</v>
      </c>
      <c r="K300" s="5">
        <f t="shared" si="30"/>
        <v>17.192357000000001</v>
      </c>
      <c r="L300" s="10">
        <f t="shared" si="31"/>
        <v>0.51450184554850831</v>
      </c>
      <c r="M300" s="10">
        <f t="shared" si="32"/>
        <v>5.401297439272881E-6</v>
      </c>
      <c r="N300" s="10">
        <f t="shared" si="33"/>
        <v>1.4069559015892289E-5</v>
      </c>
      <c r="O300" s="10">
        <f t="shared" si="34"/>
        <v>0.99942310406906953</v>
      </c>
      <c r="P300" s="1" t="str">
        <f t="shared" si="35"/>
        <v>0</v>
      </c>
    </row>
    <row r="301" spans="1:16" x14ac:dyDescent="0.15">
      <c r="A301" s="9" t="s">
        <v>111</v>
      </c>
      <c r="B301" s="5" t="str">
        <f>[2]preprocessed_input_data!$C539</f>
        <v>4.D.2 4.D.2. Land converted to wetlands: no classification (N₂O)</v>
      </c>
      <c r="C301" s="5" t="str">
        <f>[2]preprocessed_input_data!$D539</f>
        <v>4.D.2</v>
      </c>
      <c r="D301" s="5" t="str">
        <f>[2]preprocessed_input_data!$E539</f>
        <v>4.D.2. Land converted to wetlands</v>
      </c>
      <c r="E301" s="5" t="str">
        <f>[2]preprocessed_input_data!$F539</f>
        <v>no classification</v>
      </c>
      <c r="F301" s="5" t="str">
        <f>[2]preprocessed_input_data!$H539</f>
        <v>N₂O</v>
      </c>
      <c r="G301" s="5" t="str">
        <f>[2]preprocessed_input_data!$I539</f>
        <v>kt CO2 equivalent</v>
      </c>
      <c r="H301" s="5">
        <f>[2]preprocessed_input_data!$P539</f>
        <v>68.614089000000007</v>
      </c>
      <c r="I301" s="5">
        <f>[2]preprocessed_input_data!$R539+1E-139</f>
        <v>72.737196999999995</v>
      </c>
      <c r="J301" s="5">
        <f t="shared" si="29"/>
        <v>68.614089000000007</v>
      </c>
      <c r="K301" s="5">
        <f t="shared" si="30"/>
        <v>4.1231079999999878</v>
      </c>
      <c r="L301" s="10">
        <f t="shared" si="31"/>
        <v>6.0091273674128171E-2</v>
      </c>
      <c r="M301" s="10">
        <f t="shared" si="32"/>
        <v>5.3906756623229744E-6</v>
      </c>
      <c r="N301" s="10">
        <f t="shared" si="33"/>
        <v>1.4041890901086437E-5</v>
      </c>
      <c r="O301" s="10">
        <f t="shared" si="34"/>
        <v>0.99943714595997057</v>
      </c>
      <c r="P301" s="1" t="str">
        <f t="shared" si="35"/>
        <v>0</v>
      </c>
    </row>
    <row r="302" spans="1:16" x14ac:dyDescent="0.15">
      <c r="A302" s="9" t="s">
        <v>111</v>
      </c>
      <c r="B302" s="5" t="str">
        <f>[2]preprocessed_input_data!$C453</f>
        <v>2.G.4 2.G.4  Other: no classification (HFCs)</v>
      </c>
      <c r="C302" s="5" t="str">
        <f>[2]preprocessed_input_data!$D453</f>
        <v>2.G.4</v>
      </c>
      <c r="D302" s="5" t="str">
        <f>[2]preprocessed_input_data!$E453</f>
        <v>2.G.4  Other</v>
      </c>
      <c r="E302" s="5" t="str">
        <f>[2]preprocessed_input_data!$F453</f>
        <v>no classification</v>
      </c>
      <c r="F302" s="5" t="str">
        <f>[2]preprocessed_input_data!$H453</f>
        <v>HFCs</v>
      </c>
      <c r="G302" s="5" t="str">
        <f>[2]preprocessed_input_data!$I453</f>
        <v>kt CO2 equivalent</v>
      </c>
      <c r="H302" s="5">
        <f>[2]preprocessed_input_data!$P453</f>
        <v>0</v>
      </c>
      <c r="I302" s="5">
        <f>[2]preprocessed_input_data!$R453+1E-139</f>
        <v>29.439851999999998</v>
      </c>
      <c r="J302" s="5">
        <f t="shared" si="29"/>
        <v>1E-139</v>
      </c>
      <c r="K302" s="5">
        <f t="shared" si="30"/>
        <v>29.439851999999998</v>
      </c>
      <c r="L302" s="10">
        <f t="shared" si="31"/>
        <v>0</v>
      </c>
      <c r="M302" s="10">
        <f t="shared" si="32"/>
        <v>5.3821809737654656E-6</v>
      </c>
      <c r="N302" s="10">
        <f t="shared" si="33"/>
        <v>1.4019763528297727E-5</v>
      </c>
      <c r="O302" s="10">
        <f t="shared" si="34"/>
        <v>0.9994511657234989</v>
      </c>
      <c r="P302" s="1" t="str">
        <f t="shared" si="35"/>
        <v>0</v>
      </c>
    </row>
    <row r="303" spans="1:16" x14ac:dyDescent="0.15">
      <c r="A303" s="9" t="s">
        <v>111</v>
      </c>
      <c r="B303" s="5" t="str">
        <f>[2]preprocessed_input_data!$C509</f>
        <v>4(III).F.2 4(III).F.2. Land converted to other land: Direct N₂O Emissions from N Mineralization/Immobilization (N₂O)</v>
      </c>
      <c r="C303" s="5" t="str">
        <f>[2]preprocessed_input_data!$D509</f>
        <v>4(III).F.2</v>
      </c>
      <c r="D303" s="5" t="str">
        <f>[2]preprocessed_input_data!$E509</f>
        <v>4(III).F.2. Land converted to other land</v>
      </c>
      <c r="E303" s="5" t="str">
        <f>[2]preprocessed_input_data!$F509</f>
        <v>Direct N₂O Emissions from N Mineralization/Immobilization</v>
      </c>
      <c r="F303" s="5" t="str">
        <f>[2]preprocessed_input_data!$H509</f>
        <v>N₂O</v>
      </c>
      <c r="G303" s="5" t="str">
        <f>[2]preprocessed_input_data!$I509</f>
        <v>kt CO2 equivalent</v>
      </c>
      <c r="H303" s="5">
        <f>[2]preprocessed_input_data!$P509</f>
        <v>29.183993000000001</v>
      </c>
      <c r="I303" s="5">
        <f>[2]preprocessed_input_data!$R509+1E-139</f>
        <v>45.606414999999998</v>
      </c>
      <c r="J303" s="5">
        <f t="shared" si="29"/>
        <v>29.183993000000001</v>
      </c>
      <c r="K303" s="5">
        <f t="shared" si="30"/>
        <v>16.422421999999997</v>
      </c>
      <c r="L303" s="10">
        <f t="shared" si="31"/>
        <v>0.56272018705596583</v>
      </c>
      <c r="M303" s="10">
        <f t="shared" si="32"/>
        <v>4.9745733499632886E-6</v>
      </c>
      <c r="N303" s="10">
        <f t="shared" si="33"/>
        <v>1.2958007610781663E-5</v>
      </c>
      <c r="O303" s="10">
        <f t="shared" si="34"/>
        <v>0.99946412373110971</v>
      </c>
      <c r="P303" s="1" t="str">
        <f t="shared" si="35"/>
        <v>0</v>
      </c>
    </row>
    <row r="304" spans="1:16" x14ac:dyDescent="0.15">
      <c r="A304" s="9" t="s">
        <v>111</v>
      </c>
      <c r="B304" s="5" t="str">
        <f>[2]preprocessed_input_data!$C191</f>
        <v>1.A.3.b 1.A.3.b. Road transportation: Liquefied Petroleum Gases (LPG) (CH₄)</v>
      </c>
      <c r="C304" s="5" t="str">
        <f>[2]preprocessed_input_data!$D191</f>
        <v>1.A.3.b</v>
      </c>
      <c r="D304" s="5" t="str">
        <f>[2]preprocessed_input_data!$E191</f>
        <v>1.A.3.b. Road transportation</v>
      </c>
      <c r="E304" s="5" t="str">
        <f>[2]preprocessed_input_data!$F191</f>
        <v>Liquefied Petroleum Gases (LPG)</v>
      </c>
      <c r="F304" s="5" t="str">
        <f>[2]preprocessed_input_data!$H191</f>
        <v>CH₄</v>
      </c>
      <c r="G304" s="5" t="str">
        <f>[2]preprocessed_input_data!$I191</f>
        <v>kt CO2 equivalent</v>
      </c>
      <c r="H304" s="5">
        <f>[2]preprocessed_input_data!$P191</f>
        <v>47.277766</v>
      </c>
      <c r="I304" s="5">
        <f>[2]preprocessed_input_data!$R191+1E-139</f>
        <v>56.938727</v>
      </c>
      <c r="J304" s="5">
        <f t="shared" si="29"/>
        <v>47.277766</v>
      </c>
      <c r="K304" s="5">
        <f t="shared" si="30"/>
        <v>9.6609610000000004</v>
      </c>
      <c r="L304" s="10">
        <f t="shared" si="31"/>
        <v>0.20434470190490811</v>
      </c>
      <c r="M304" s="10">
        <f t="shared" si="32"/>
        <v>4.9612101643533094E-6</v>
      </c>
      <c r="N304" s="10">
        <f t="shared" si="33"/>
        <v>1.2923198543017152E-5</v>
      </c>
      <c r="O304" s="10">
        <f t="shared" si="34"/>
        <v>0.99947704692965278</v>
      </c>
      <c r="P304" s="1" t="str">
        <f t="shared" si="35"/>
        <v>0</v>
      </c>
    </row>
    <row r="305" spans="1:16" x14ac:dyDescent="0.15">
      <c r="A305" s="9" t="s">
        <v>111</v>
      </c>
      <c r="B305" s="5" t="str">
        <f>[2]preprocessed_input_data!$C572</f>
        <v>5.E 5.E  Other: no classification (CH₄)</v>
      </c>
      <c r="C305" s="5" t="str">
        <f>[2]preprocessed_input_data!$D572</f>
        <v>5.E</v>
      </c>
      <c r="D305" s="5" t="str">
        <f>[2]preprocessed_input_data!$E572</f>
        <v>5.E  Other</v>
      </c>
      <c r="E305" s="5" t="str">
        <f>[2]preprocessed_input_data!$F572</f>
        <v>no classification</v>
      </c>
      <c r="F305" s="5" t="str">
        <f>[2]preprocessed_input_data!$H572</f>
        <v>CH₄</v>
      </c>
      <c r="G305" s="5" t="str">
        <f>[2]preprocessed_input_data!$I572</f>
        <v>kt CO2 equivalent</v>
      </c>
      <c r="H305" s="5">
        <f>[2]preprocessed_input_data!$P572</f>
        <v>56.347607000000004</v>
      </c>
      <c r="I305" s="5">
        <f>[2]preprocessed_input_data!$R572+1E-139</f>
        <v>8.6201659999999993</v>
      </c>
      <c r="J305" s="5">
        <f t="shared" si="29"/>
        <v>56.347607000000004</v>
      </c>
      <c r="K305" s="5">
        <f t="shared" si="30"/>
        <v>-47.727441000000006</v>
      </c>
      <c r="L305" s="10">
        <f t="shared" si="31"/>
        <v>-0.84701806413890834</v>
      </c>
      <c r="M305" s="10">
        <f t="shared" si="32"/>
        <v>4.9175792588465138E-6</v>
      </c>
      <c r="N305" s="10">
        <f t="shared" si="33"/>
        <v>1.2809546664584899E-5</v>
      </c>
      <c r="O305" s="10">
        <f t="shared" si="34"/>
        <v>0.99948985647631738</v>
      </c>
      <c r="P305" s="1" t="str">
        <f t="shared" si="35"/>
        <v>0</v>
      </c>
    </row>
    <row r="306" spans="1:16" x14ac:dyDescent="0.15">
      <c r="A306" s="9" t="s">
        <v>111</v>
      </c>
      <c r="B306" s="5" t="str">
        <f>[2]preprocessed_input_data!$C551</f>
        <v>4.H 4.H. Other: no classification (CO₂)</v>
      </c>
      <c r="C306" s="5" t="str">
        <f>[2]preprocessed_input_data!$D551</f>
        <v>4.H</v>
      </c>
      <c r="D306" s="5" t="str">
        <f>[2]preprocessed_input_data!$E551</f>
        <v>4.H. Other</v>
      </c>
      <c r="E306" s="5" t="str">
        <f>[2]preprocessed_input_data!$F551</f>
        <v>no classification</v>
      </c>
      <c r="F306" s="5" t="str">
        <f>[2]preprocessed_input_data!$H551</f>
        <v>CO₂</v>
      </c>
      <c r="G306" s="5" t="str">
        <f>[2]preprocessed_input_data!$I551</f>
        <v>kt CO2 equivalent</v>
      </c>
      <c r="H306" s="5">
        <f>[2]preprocessed_input_data!$P551</f>
        <v>0</v>
      </c>
      <c r="I306" s="5">
        <f>[2]preprocessed_input_data!$R551+1E-139</f>
        <v>26.418333000000001</v>
      </c>
      <c r="J306" s="5">
        <f t="shared" si="29"/>
        <v>1E-139</v>
      </c>
      <c r="K306" s="5">
        <f t="shared" si="30"/>
        <v>26.418333000000001</v>
      </c>
      <c r="L306" s="10">
        <f t="shared" si="31"/>
        <v>0</v>
      </c>
      <c r="M306" s="10">
        <f t="shared" si="32"/>
        <v>4.8297881807014642E-6</v>
      </c>
      <c r="N306" s="10">
        <f t="shared" si="33"/>
        <v>1.2580864247273539E-5</v>
      </c>
      <c r="O306" s="10">
        <f t="shared" si="34"/>
        <v>0.99950243734056465</v>
      </c>
      <c r="P306" s="1" t="str">
        <f t="shared" si="35"/>
        <v>0</v>
      </c>
    </row>
    <row r="307" spans="1:16" x14ac:dyDescent="0.15">
      <c r="A307" s="9" t="s">
        <v>111</v>
      </c>
      <c r="B307" s="5" t="str">
        <f>[2]preprocessed_input_data!$C574</f>
        <v>5.E 5.E  Other: no classification (N₂O)</v>
      </c>
      <c r="C307" s="5" t="str">
        <f>[2]preprocessed_input_data!$D574</f>
        <v>5.E</v>
      </c>
      <c r="D307" s="5" t="str">
        <f>[2]preprocessed_input_data!$E574</f>
        <v>5.E  Other</v>
      </c>
      <c r="E307" s="5" t="str">
        <f>[2]preprocessed_input_data!$F574</f>
        <v>no classification</v>
      </c>
      <c r="F307" s="5" t="str">
        <f>[2]preprocessed_input_data!$H574</f>
        <v>N₂O</v>
      </c>
      <c r="G307" s="5" t="str">
        <f>[2]preprocessed_input_data!$I574</f>
        <v>kt CO2 equivalent</v>
      </c>
      <c r="H307" s="5">
        <f>[2]preprocessed_input_data!$P574</f>
        <v>0</v>
      </c>
      <c r="I307" s="5">
        <f>[2]preprocessed_input_data!$R574+1E-139</f>
        <v>26.345665</v>
      </c>
      <c r="J307" s="5">
        <f t="shared" si="29"/>
        <v>1E-139</v>
      </c>
      <c r="K307" s="5">
        <f t="shared" si="30"/>
        <v>26.345665</v>
      </c>
      <c r="L307" s="10">
        <f t="shared" si="31"/>
        <v>0</v>
      </c>
      <c r="M307" s="10">
        <f t="shared" si="32"/>
        <v>4.8165030484595768E-6</v>
      </c>
      <c r="N307" s="10">
        <f t="shared" si="33"/>
        <v>1.254625849667145E-5</v>
      </c>
      <c r="O307" s="10">
        <f t="shared" si="34"/>
        <v>0.99951498359906132</v>
      </c>
      <c r="P307" s="1" t="str">
        <f t="shared" si="35"/>
        <v>0</v>
      </c>
    </row>
    <row r="308" spans="1:16" x14ac:dyDescent="0.15">
      <c r="A308" s="9" t="s">
        <v>111</v>
      </c>
      <c r="B308" s="5" t="str">
        <f>[2]preprocessed_input_data!$C486</f>
        <v>3.F.5 3.F.5  Other: Other Agricultural residues (CH₄)</v>
      </c>
      <c r="C308" s="5" t="str">
        <f>[2]preprocessed_input_data!$D486</f>
        <v>3.F.5</v>
      </c>
      <c r="D308" s="5" t="str">
        <f>[2]preprocessed_input_data!$E486</f>
        <v>3.F.5  Other</v>
      </c>
      <c r="E308" s="5" t="str">
        <f>[2]preprocessed_input_data!$F486</f>
        <v>Other Agricultural residues</v>
      </c>
      <c r="F308" s="5" t="str">
        <f>[2]preprocessed_input_data!$H486</f>
        <v>CH₄</v>
      </c>
      <c r="G308" s="5" t="str">
        <f>[2]preprocessed_input_data!$I486</f>
        <v>kt CO2 equivalent</v>
      </c>
      <c r="H308" s="5">
        <f>[2]preprocessed_input_data!$P486</f>
        <v>109.06611100000001</v>
      </c>
      <c r="I308" s="5">
        <f>[2]preprocessed_input_data!$R486+1E-139</f>
        <v>42.626497999999998</v>
      </c>
      <c r="J308" s="5">
        <f t="shared" si="29"/>
        <v>109.06611100000001</v>
      </c>
      <c r="K308" s="5">
        <f t="shared" si="30"/>
        <v>-66.439613000000008</v>
      </c>
      <c r="L308" s="10">
        <f t="shared" si="31"/>
        <v>-0.60916825942386454</v>
      </c>
      <c r="M308" s="10">
        <f t="shared" si="32"/>
        <v>4.7758517976281442E-6</v>
      </c>
      <c r="N308" s="10">
        <f t="shared" si="33"/>
        <v>1.2440368165862401E-5</v>
      </c>
      <c r="O308" s="10">
        <f t="shared" si="34"/>
        <v>0.99952742396722716</v>
      </c>
      <c r="P308" s="1" t="str">
        <f t="shared" si="35"/>
        <v>0</v>
      </c>
    </row>
    <row r="309" spans="1:16" x14ac:dyDescent="0.15">
      <c r="A309" s="9" t="s">
        <v>111</v>
      </c>
      <c r="B309" s="5" t="str">
        <f>[2]preprocessed_input_data!$C167</f>
        <v>1.A.2.g 1.A.2.g. Other: Peat (CO₂)</v>
      </c>
      <c r="C309" s="5" t="str">
        <f>[2]preprocessed_input_data!$D167</f>
        <v>1.A.2.g</v>
      </c>
      <c r="D309" s="5" t="str">
        <f>[2]preprocessed_input_data!$E167</f>
        <v>1.A.2.g. Other</v>
      </c>
      <c r="E309" s="5" t="str">
        <f>[2]preprocessed_input_data!$F167</f>
        <v>Peat</v>
      </c>
      <c r="F309" s="5" t="str">
        <f>[2]preprocessed_input_data!$H167</f>
        <v>CO₂</v>
      </c>
      <c r="G309" s="5" t="str">
        <f>[2]preprocessed_input_data!$I167</f>
        <v>kt CO2 equivalent</v>
      </c>
      <c r="H309" s="5">
        <f>[2]preprocessed_input_data!$P167</f>
        <v>21.459379999999999</v>
      </c>
      <c r="I309" s="5">
        <f>[2]preprocessed_input_data!$R167+1E-139</f>
        <v>39.517709000000004</v>
      </c>
      <c r="J309" s="5">
        <f t="shared" si="29"/>
        <v>21.459379999999999</v>
      </c>
      <c r="K309" s="5">
        <f t="shared" si="30"/>
        <v>18.058329000000004</v>
      </c>
      <c r="L309" s="10">
        <f t="shared" si="31"/>
        <v>0.84151214993163848</v>
      </c>
      <c r="M309" s="10">
        <f t="shared" si="32"/>
        <v>4.7516253605584209E-6</v>
      </c>
      <c r="N309" s="10">
        <f t="shared" si="33"/>
        <v>1.237726197888982E-5</v>
      </c>
      <c r="O309" s="10">
        <f t="shared" si="34"/>
        <v>0.99953980122920605</v>
      </c>
      <c r="P309" s="1" t="str">
        <f t="shared" si="35"/>
        <v>0</v>
      </c>
    </row>
    <row r="310" spans="1:16" x14ac:dyDescent="0.15">
      <c r="A310" s="9" t="s">
        <v>111</v>
      </c>
      <c r="B310" s="5" t="str">
        <f>[2]preprocessed_input_data!$C495</f>
        <v>4 4. Land use, land-use change and forestry: Direct N₂O Emissions from N inputs (N₂O)</v>
      </c>
      <c r="C310" s="5" t="str">
        <f>[2]preprocessed_input_data!$D495</f>
        <v>4</v>
      </c>
      <c r="D310" s="5" t="str">
        <f>[2]preprocessed_input_data!$E495</f>
        <v>4. Land use, land-use change and forestry</v>
      </c>
      <c r="E310" s="5" t="str">
        <f>[2]preprocessed_input_data!$F495</f>
        <v>Direct N₂O Emissions from N inputs</v>
      </c>
      <c r="F310" s="5" t="str">
        <f>[2]preprocessed_input_data!$H495</f>
        <v>N₂O</v>
      </c>
      <c r="G310" s="5" t="str">
        <f>[2]preprocessed_input_data!$I495</f>
        <v>kt CO2 equivalent</v>
      </c>
      <c r="H310" s="5">
        <f>[2]preprocessed_input_data!$P495</f>
        <v>315.129662</v>
      </c>
      <c r="I310" s="5">
        <f>[2]preprocessed_input_data!$R495+1E-139</f>
        <v>223.33703199999999</v>
      </c>
      <c r="J310" s="5">
        <f t="shared" si="29"/>
        <v>315.129662</v>
      </c>
      <c r="K310" s="5">
        <f t="shared" si="30"/>
        <v>-91.792630000000003</v>
      </c>
      <c r="L310" s="10">
        <f t="shared" si="31"/>
        <v>-0.29128527418659816</v>
      </c>
      <c r="M310" s="10">
        <f t="shared" si="32"/>
        <v>4.5147473827007439E-6</v>
      </c>
      <c r="N310" s="10">
        <f t="shared" si="33"/>
        <v>1.1760230843962641E-5</v>
      </c>
      <c r="O310" s="10">
        <f t="shared" si="34"/>
        <v>0.99955156146004998</v>
      </c>
      <c r="P310" s="1" t="str">
        <f t="shared" si="35"/>
        <v>0</v>
      </c>
    </row>
    <row r="311" spans="1:16" x14ac:dyDescent="0.15">
      <c r="A311" s="9" t="s">
        <v>111</v>
      </c>
      <c r="B311" s="5" t="str">
        <f>[2]preprocessed_input_data!$C229</f>
        <v>1.A.3.d 1.A.3.d. Domestic navigation: Other Liquid Fuels (CO₂)</v>
      </c>
      <c r="C311" s="5" t="str">
        <f>[2]preprocessed_input_data!$D229</f>
        <v>1.A.3.d</v>
      </c>
      <c r="D311" s="5" t="str">
        <f>[2]preprocessed_input_data!$E229</f>
        <v>1.A.3.d. Domestic navigation</v>
      </c>
      <c r="E311" s="5" t="str">
        <f>[2]preprocessed_input_data!$F229</f>
        <v>Other Liquid Fuels</v>
      </c>
      <c r="F311" s="5" t="str">
        <f>[2]preprocessed_input_data!$H229</f>
        <v>CO₂</v>
      </c>
      <c r="G311" s="5" t="str">
        <f>[2]preprocessed_input_data!$I229</f>
        <v>kt CO2 equivalent</v>
      </c>
      <c r="H311" s="5">
        <f>[2]preprocessed_input_data!$P229</f>
        <v>12.413902999999999</v>
      </c>
      <c r="I311" s="5">
        <f>[2]preprocessed_input_data!$R229+1E-139</f>
        <v>31.810115</v>
      </c>
      <c r="J311" s="5">
        <f t="shared" si="29"/>
        <v>12.413902999999999</v>
      </c>
      <c r="K311" s="5">
        <f t="shared" si="30"/>
        <v>19.396211999999998</v>
      </c>
      <c r="L311" s="10">
        <f t="shared" si="31"/>
        <v>1.5624588012327791</v>
      </c>
      <c r="M311" s="10">
        <f t="shared" si="32"/>
        <v>4.3849297124501213E-6</v>
      </c>
      <c r="N311" s="10">
        <f t="shared" si="33"/>
        <v>1.1422075540828167E-5</v>
      </c>
      <c r="O311" s="10">
        <f t="shared" si="34"/>
        <v>0.99956298353559081</v>
      </c>
      <c r="P311" s="1" t="str">
        <f t="shared" si="35"/>
        <v>0</v>
      </c>
    </row>
    <row r="312" spans="1:16" x14ac:dyDescent="0.15">
      <c r="A312" s="9" t="s">
        <v>111</v>
      </c>
      <c r="B312" s="5" t="str">
        <f>[2]preprocessed_input_data!$C256</f>
        <v>1.A.4.a 1.A.4.a. Commercial/institutional: Other Fuels (CH₄)</v>
      </c>
      <c r="C312" s="5" t="str">
        <f>[2]preprocessed_input_data!$D256</f>
        <v>1.A.4.a</v>
      </c>
      <c r="D312" s="5" t="str">
        <f>[2]preprocessed_input_data!$E256</f>
        <v>1.A.4.a. Commercial/institutional</v>
      </c>
      <c r="E312" s="5" t="str">
        <f>[2]preprocessed_input_data!$F256</f>
        <v>Other Fuels</v>
      </c>
      <c r="F312" s="5" t="str">
        <f>[2]preprocessed_input_data!$H256</f>
        <v>CH₄</v>
      </c>
      <c r="G312" s="5" t="str">
        <f>[2]preprocessed_input_data!$I256</f>
        <v>kt CO2 equivalent</v>
      </c>
      <c r="H312" s="5">
        <f>[2]preprocessed_input_data!$P256</f>
        <v>9.4751159999999999</v>
      </c>
      <c r="I312" s="5">
        <f>[2]preprocessed_input_data!$R256+1E-139</f>
        <v>29.884152</v>
      </c>
      <c r="J312" s="5">
        <f t="shared" si="29"/>
        <v>9.4751159999999999</v>
      </c>
      <c r="K312" s="5">
        <f t="shared" si="30"/>
        <v>20.409036</v>
      </c>
      <c r="L312" s="10">
        <f t="shared" si="31"/>
        <v>2.1539615979371654</v>
      </c>
      <c r="M312" s="10">
        <f t="shared" si="32"/>
        <v>4.371492642441857E-6</v>
      </c>
      <c r="N312" s="10">
        <f t="shared" si="33"/>
        <v>1.1387074015434038E-5</v>
      </c>
      <c r="O312" s="10">
        <f t="shared" si="34"/>
        <v>0.99957437060960619</v>
      </c>
      <c r="P312" s="1" t="str">
        <f t="shared" si="35"/>
        <v>0</v>
      </c>
    </row>
    <row r="313" spans="1:16" x14ac:dyDescent="0.15">
      <c r="A313" s="9" t="s">
        <v>111</v>
      </c>
      <c r="B313" s="5" t="str">
        <f>[2]preprocessed_input_data!$C447</f>
        <v>2.G.1 2.G.1. Electrical equipment: no classification (SF₆)</v>
      </c>
      <c r="C313" s="5" t="str">
        <f>[2]preprocessed_input_data!$D447</f>
        <v>2.G.1</v>
      </c>
      <c r="D313" s="5" t="str">
        <f>[2]preprocessed_input_data!$E447</f>
        <v>2.G.1. Electrical equipment</v>
      </c>
      <c r="E313" s="5" t="str">
        <f>[2]preprocessed_input_data!$F447</f>
        <v>no classification</v>
      </c>
      <c r="F313" s="5" t="str">
        <f>[2]preprocessed_input_data!$H447</f>
        <v>SF₆</v>
      </c>
      <c r="G313" s="5" t="str">
        <f>[2]preprocessed_input_data!$I447</f>
        <v>kt CO2 equivalent</v>
      </c>
      <c r="H313" s="5">
        <f>[2]preprocessed_input_data!$P447</f>
        <v>2356.0391079999999</v>
      </c>
      <c r="I313" s="5">
        <f>[2]preprocessed_input_data!$R447+1E-139</f>
        <v>1508.523097</v>
      </c>
      <c r="J313" s="5">
        <f t="shared" si="29"/>
        <v>2356.0391079999999</v>
      </c>
      <c r="K313" s="5">
        <f t="shared" si="30"/>
        <v>-847.51601099999993</v>
      </c>
      <c r="L313" s="10">
        <f t="shared" si="31"/>
        <v>-0.35972068889783471</v>
      </c>
      <c r="M313" s="10">
        <f t="shared" si="32"/>
        <v>4.2769209309837805E-6</v>
      </c>
      <c r="N313" s="10">
        <f t="shared" si="33"/>
        <v>1.1140729078767773E-5</v>
      </c>
      <c r="O313" s="10">
        <f t="shared" si="34"/>
        <v>0.99958551133868501</v>
      </c>
      <c r="P313" s="1" t="str">
        <f t="shared" si="35"/>
        <v>0</v>
      </c>
    </row>
    <row r="314" spans="1:16" x14ac:dyDescent="0.15">
      <c r="A314" s="9" t="s">
        <v>111</v>
      </c>
      <c r="B314" s="5" t="str">
        <f>[2]preprocessed_input_data!$C321</f>
        <v>1.A.5.b 1.A.5.b  Mobile: Liquid Fuels (CH₄)</v>
      </c>
      <c r="C314" s="5" t="str">
        <f>[2]preprocessed_input_data!$D321</f>
        <v>1.A.5.b</v>
      </c>
      <c r="D314" s="5" t="str">
        <f>[2]preprocessed_input_data!$E321</f>
        <v>1.A.5.b  Mobile</v>
      </c>
      <c r="E314" s="5" t="str">
        <f>[2]preprocessed_input_data!$F321</f>
        <v>Liquid Fuels</v>
      </c>
      <c r="F314" s="5" t="str">
        <f>[2]preprocessed_input_data!$H321</f>
        <v>CH₄</v>
      </c>
      <c r="G314" s="5" t="str">
        <f>[2]preprocessed_input_data!$I321</f>
        <v>kt CO2 equivalent</v>
      </c>
      <c r="H314" s="5">
        <f>[2]preprocessed_input_data!$P321</f>
        <v>42.016967000000001</v>
      </c>
      <c r="I314" s="5">
        <f>[2]preprocessed_input_data!$R321+1E-139</f>
        <v>3.5550609999999998</v>
      </c>
      <c r="J314" s="5">
        <f t="shared" si="29"/>
        <v>42.016967000000001</v>
      </c>
      <c r="K314" s="5">
        <f t="shared" si="30"/>
        <v>-38.461905999999999</v>
      </c>
      <c r="L314" s="10">
        <f t="shared" si="31"/>
        <v>-0.9153898709537982</v>
      </c>
      <c r="M314" s="10">
        <f t="shared" si="32"/>
        <v>4.1921125257281744E-6</v>
      </c>
      <c r="N314" s="10">
        <f t="shared" si="33"/>
        <v>1.0919816071068628E-5</v>
      </c>
      <c r="O314" s="10">
        <f t="shared" si="34"/>
        <v>0.99959643115475605</v>
      </c>
      <c r="P314" s="1" t="str">
        <f t="shared" si="35"/>
        <v>0</v>
      </c>
    </row>
    <row r="315" spans="1:16" x14ac:dyDescent="0.15">
      <c r="A315" s="9" t="s">
        <v>111</v>
      </c>
      <c r="B315" s="5" t="str">
        <f>[2]preprocessed_input_data!$C564</f>
        <v>5.C.2 5.C.2. Open burning of waste: no classification (CO₂)</v>
      </c>
      <c r="C315" s="5" t="str">
        <f>[2]preprocessed_input_data!$D564</f>
        <v>5.C.2</v>
      </c>
      <c r="D315" s="5" t="str">
        <f>[2]preprocessed_input_data!$E564</f>
        <v>5.C.2. Open burning of waste</v>
      </c>
      <c r="E315" s="5" t="str">
        <f>[2]preprocessed_input_data!$F564</f>
        <v>no classification</v>
      </c>
      <c r="F315" s="5" t="str">
        <f>[2]preprocessed_input_data!$H564</f>
        <v>CO₂</v>
      </c>
      <c r="G315" s="5" t="str">
        <f>[2]preprocessed_input_data!$I564</f>
        <v>kt CO2 equivalent</v>
      </c>
      <c r="H315" s="5">
        <f>[2]preprocessed_input_data!$P564</f>
        <v>83.358536000000001</v>
      </c>
      <c r="I315" s="5">
        <f>[2]preprocessed_input_data!$R564+1E-139</f>
        <v>29.714421000000002</v>
      </c>
      <c r="J315" s="5">
        <f t="shared" si="29"/>
        <v>83.358536000000001</v>
      </c>
      <c r="K315" s="5">
        <f t="shared" si="30"/>
        <v>-53.644114999999999</v>
      </c>
      <c r="L315" s="10">
        <f t="shared" si="31"/>
        <v>-0.64353475449712794</v>
      </c>
      <c r="M315" s="10">
        <f t="shared" si="32"/>
        <v>4.1738838546335985E-6</v>
      </c>
      <c r="N315" s="10">
        <f t="shared" si="33"/>
        <v>1.0872333153004973E-5</v>
      </c>
      <c r="O315" s="10">
        <f t="shared" si="34"/>
        <v>0.99960730348790905</v>
      </c>
      <c r="P315" s="1" t="str">
        <f t="shared" si="35"/>
        <v>0</v>
      </c>
    </row>
    <row r="316" spans="1:16" x14ac:dyDescent="0.15">
      <c r="A316" s="9" t="s">
        <v>111</v>
      </c>
      <c r="B316" s="5" t="str">
        <f>[2]preprocessed_input_data!$C137</f>
        <v>1.A.2.e 1.A.2.e. Food processing, beverages and tobacco: Solid Fuels (N₂O)</v>
      </c>
      <c r="C316" s="5" t="str">
        <f>[2]preprocessed_input_data!$D137</f>
        <v>1.A.2.e</v>
      </c>
      <c r="D316" s="5" t="str">
        <f>[2]preprocessed_input_data!$E137</f>
        <v>1.A.2.e. Food processing, beverages and tobacco</v>
      </c>
      <c r="E316" s="5" t="str">
        <f>[2]preprocessed_input_data!$F137</f>
        <v>Solid Fuels</v>
      </c>
      <c r="F316" s="5" t="str">
        <f>[2]preprocessed_input_data!$H137</f>
        <v>N₂O</v>
      </c>
      <c r="G316" s="5" t="str">
        <f>[2]preprocessed_input_data!$I137</f>
        <v>kt CO2 equivalent</v>
      </c>
      <c r="H316" s="5">
        <f>[2]preprocessed_input_data!$P137</f>
        <v>55.780079999999998</v>
      </c>
      <c r="I316" s="5">
        <f>[2]preprocessed_input_data!$R137+1E-139</f>
        <v>12.864530999999999</v>
      </c>
      <c r="J316" s="5">
        <f t="shared" si="29"/>
        <v>55.780079999999998</v>
      </c>
      <c r="K316" s="5">
        <f t="shared" si="30"/>
        <v>-42.915548999999999</v>
      </c>
      <c r="L316" s="10">
        <f t="shared" si="31"/>
        <v>-0.76937051721689897</v>
      </c>
      <c r="M316" s="10">
        <f t="shared" si="32"/>
        <v>4.0762243174367023E-6</v>
      </c>
      <c r="N316" s="10">
        <f t="shared" si="33"/>
        <v>1.0617944899533519E-5</v>
      </c>
      <c r="O316" s="10">
        <f t="shared" si="34"/>
        <v>0.99961792143280859</v>
      </c>
      <c r="P316" s="1" t="str">
        <f t="shared" si="35"/>
        <v>0</v>
      </c>
    </row>
    <row r="317" spans="1:16" x14ac:dyDescent="0.15">
      <c r="A317" s="9" t="s">
        <v>111</v>
      </c>
      <c r="B317" s="5" t="str">
        <f>[2]preprocessed_input_data!$C452</f>
        <v>2.G.4 2.G.4  Other: no classification (CO₂)</v>
      </c>
      <c r="C317" s="5" t="str">
        <f>[2]preprocessed_input_data!$D452</f>
        <v>2.G.4</v>
      </c>
      <c r="D317" s="5" t="str">
        <f>[2]preprocessed_input_data!$E452</f>
        <v>2.G.4  Other</v>
      </c>
      <c r="E317" s="5" t="str">
        <f>[2]preprocessed_input_data!$F452</f>
        <v>no classification</v>
      </c>
      <c r="F317" s="5" t="str">
        <f>[2]preprocessed_input_data!$H452</f>
        <v>CO₂</v>
      </c>
      <c r="G317" s="5" t="str">
        <f>[2]preprocessed_input_data!$I452</f>
        <v>kt CO2 equivalent</v>
      </c>
      <c r="H317" s="5">
        <f>[2]preprocessed_input_data!$P452</f>
        <v>144.60151500000001</v>
      </c>
      <c r="I317" s="5">
        <f>[2]preprocessed_input_data!$R452+1E-139</f>
        <v>113.354895</v>
      </c>
      <c r="J317" s="5">
        <f t="shared" si="29"/>
        <v>144.60151500000001</v>
      </c>
      <c r="K317" s="5">
        <f t="shared" si="30"/>
        <v>-31.246620000000007</v>
      </c>
      <c r="L317" s="10">
        <f t="shared" si="31"/>
        <v>-0.216087777503576</v>
      </c>
      <c r="M317" s="10">
        <f t="shared" si="32"/>
        <v>4.0595729941206117E-6</v>
      </c>
      <c r="N317" s="10">
        <f t="shared" si="33"/>
        <v>1.057457073272963E-5</v>
      </c>
      <c r="O317" s="10">
        <f t="shared" si="34"/>
        <v>0.99962849600354131</v>
      </c>
      <c r="P317" s="1" t="str">
        <f t="shared" si="35"/>
        <v>0</v>
      </c>
    </row>
    <row r="318" spans="1:16" x14ac:dyDescent="0.15">
      <c r="A318" s="9" t="s">
        <v>111</v>
      </c>
      <c r="B318" s="5" t="str">
        <f>[2]preprocessed_input_data!$C219</f>
        <v>1.A.3.d 1.A.3.d. Domestic navigation: Gaseous Fuels (CH₄)</v>
      </c>
      <c r="C318" s="5" t="str">
        <f>[2]preprocessed_input_data!$D219</f>
        <v>1.A.3.d</v>
      </c>
      <c r="D318" s="5" t="str">
        <f>[2]preprocessed_input_data!$E219</f>
        <v>1.A.3.d. Domestic navigation</v>
      </c>
      <c r="E318" s="5" t="str">
        <f>[2]preprocessed_input_data!$F219</f>
        <v>Gaseous Fuels</v>
      </c>
      <c r="F318" s="5" t="str">
        <f>[2]preprocessed_input_data!$H219</f>
        <v>CH₄</v>
      </c>
      <c r="G318" s="5" t="str">
        <f>[2]preprocessed_input_data!$I219</f>
        <v>kt CO2 equivalent</v>
      </c>
      <c r="H318" s="5">
        <f>[2]preprocessed_input_data!$P219</f>
        <v>0</v>
      </c>
      <c r="I318" s="5">
        <f>[2]preprocessed_input_data!$R219+1E-139</f>
        <v>20.614211999999998</v>
      </c>
      <c r="J318" s="5">
        <f t="shared" si="29"/>
        <v>1E-139</v>
      </c>
      <c r="K318" s="5">
        <f t="shared" si="30"/>
        <v>20.614211999999998</v>
      </c>
      <c r="L318" s="10">
        <f t="shared" si="31"/>
        <v>0</v>
      </c>
      <c r="M318" s="10">
        <f t="shared" si="32"/>
        <v>3.7686812968885765E-6</v>
      </c>
      <c r="N318" s="10">
        <f t="shared" si="33"/>
        <v>9.8168420670795957E-6</v>
      </c>
      <c r="O318" s="10">
        <f t="shared" si="34"/>
        <v>0.99963831284560845</v>
      </c>
      <c r="P318" s="1" t="str">
        <f t="shared" si="35"/>
        <v>0</v>
      </c>
    </row>
    <row r="319" spans="1:16" x14ac:dyDescent="0.15">
      <c r="A319" s="9" t="s">
        <v>111</v>
      </c>
      <c r="B319" s="5" t="str">
        <f>[2]preprocessed_input_data!$C187</f>
        <v>1.A.3.b 1.A.3.b. Road transportation: Gaseous Fuels (N₂O)</v>
      </c>
      <c r="C319" s="5" t="str">
        <f>[2]preprocessed_input_data!$D187</f>
        <v>1.A.3.b</v>
      </c>
      <c r="D319" s="5" t="str">
        <f>[2]preprocessed_input_data!$E187</f>
        <v>1.A.3.b. Road transportation</v>
      </c>
      <c r="E319" s="5" t="str">
        <f>[2]preprocessed_input_data!$F187</f>
        <v>Gaseous Fuels</v>
      </c>
      <c r="F319" s="5" t="str">
        <f>[2]preprocessed_input_data!$H187</f>
        <v>N₂O</v>
      </c>
      <c r="G319" s="5" t="str">
        <f>[2]preprocessed_input_data!$I187</f>
        <v>kt CO2 equivalent</v>
      </c>
      <c r="H319" s="5">
        <f>[2]preprocessed_input_data!$P187</f>
        <v>1.3330409999999999</v>
      </c>
      <c r="I319" s="5">
        <f>[2]preprocessed_input_data!$R187+1E-139</f>
        <v>20.889188999999998</v>
      </c>
      <c r="J319" s="5">
        <f t="shared" si="29"/>
        <v>1.3330409999999999</v>
      </c>
      <c r="K319" s="5">
        <f t="shared" si="30"/>
        <v>19.556147999999997</v>
      </c>
      <c r="L319" s="10">
        <f t="shared" si="31"/>
        <v>14.670327469297641</v>
      </c>
      <c r="M319" s="10">
        <f t="shared" si="32"/>
        <v>3.6653324485174366E-6</v>
      </c>
      <c r="N319" s="10">
        <f t="shared" si="33"/>
        <v>9.5476340225809391E-6</v>
      </c>
      <c r="O319" s="10">
        <f t="shared" si="34"/>
        <v>0.99964786047963106</v>
      </c>
      <c r="P319" s="1" t="str">
        <f t="shared" si="35"/>
        <v>0</v>
      </c>
    </row>
    <row r="320" spans="1:16" x14ac:dyDescent="0.15">
      <c r="A320" s="9" t="s">
        <v>111</v>
      </c>
      <c r="B320" s="5" t="str">
        <f>[2]preprocessed_input_data!$C562</f>
        <v>5.C.1 5.C.1. Waste incineration: no classification (N₂O)</v>
      </c>
      <c r="C320" s="5" t="str">
        <f>[2]preprocessed_input_data!$D562</f>
        <v>5.C.1</v>
      </c>
      <c r="D320" s="5" t="str">
        <f>[2]preprocessed_input_data!$E562</f>
        <v>5.C.1. Waste incineration</v>
      </c>
      <c r="E320" s="5" t="str">
        <f>[2]preprocessed_input_data!$F562</f>
        <v>no classification</v>
      </c>
      <c r="F320" s="5" t="str">
        <f>[2]preprocessed_input_data!$H562</f>
        <v>N₂O</v>
      </c>
      <c r="G320" s="5" t="str">
        <f>[2]preprocessed_input_data!$I562</f>
        <v>kt CO2 equivalent</v>
      </c>
      <c r="H320" s="5">
        <f>[2]preprocessed_input_data!$P562</f>
        <v>188.01191700000001</v>
      </c>
      <c r="I320" s="5">
        <f>[2]preprocessed_input_data!$R562+1E-139</f>
        <v>99.246364999999997</v>
      </c>
      <c r="J320" s="5">
        <f t="shared" si="29"/>
        <v>188.01191700000001</v>
      </c>
      <c r="K320" s="5">
        <f t="shared" si="30"/>
        <v>-88.765552000000014</v>
      </c>
      <c r="L320" s="10">
        <f t="shared" si="31"/>
        <v>-0.47212726414570844</v>
      </c>
      <c r="M320" s="10">
        <f t="shared" si="32"/>
        <v>3.5223694230369193E-6</v>
      </c>
      <c r="N320" s="10">
        <f t="shared" si="33"/>
        <v>9.1752370667192684E-6</v>
      </c>
      <c r="O320" s="10">
        <f t="shared" si="34"/>
        <v>0.99965703571669773</v>
      </c>
      <c r="P320" s="1" t="str">
        <f t="shared" si="35"/>
        <v>0</v>
      </c>
    </row>
    <row r="321" spans="1:16" x14ac:dyDescent="0.15">
      <c r="A321" s="9" t="s">
        <v>111</v>
      </c>
      <c r="B321" s="5" t="str">
        <f>[2]preprocessed_input_data!$C125</f>
        <v>1.A.2.e 1.A.2.e. Food processing, beverages and tobacco: Gaseous Fuels (N₂O)</v>
      </c>
      <c r="C321" s="5" t="str">
        <f>[2]preprocessed_input_data!$D125</f>
        <v>1.A.2.e</v>
      </c>
      <c r="D321" s="5" t="str">
        <f>[2]preprocessed_input_data!$E125</f>
        <v>1.A.2.e. Food processing, beverages and tobacco</v>
      </c>
      <c r="E321" s="5" t="str">
        <f>[2]preprocessed_input_data!$F125</f>
        <v>Gaseous Fuels</v>
      </c>
      <c r="F321" s="5" t="str">
        <f>[2]preprocessed_input_data!$H125</f>
        <v>N₂O</v>
      </c>
      <c r="G321" s="5" t="str">
        <f>[2]preprocessed_input_data!$I125</f>
        <v>kt CO2 equivalent</v>
      </c>
      <c r="H321" s="5">
        <f>[2]preprocessed_input_data!$P125</f>
        <v>15.022837000000001</v>
      </c>
      <c r="I321" s="5">
        <f>[2]preprocessed_input_data!$R125+1E-139</f>
        <v>27.915400000000002</v>
      </c>
      <c r="J321" s="5">
        <f t="shared" si="29"/>
        <v>15.022837000000001</v>
      </c>
      <c r="K321" s="5">
        <f t="shared" si="30"/>
        <v>12.892563000000001</v>
      </c>
      <c r="L321" s="10">
        <f t="shared" si="31"/>
        <v>0.8581976227259871</v>
      </c>
      <c r="M321" s="10">
        <f t="shared" si="32"/>
        <v>3.3722453086884744E-6</v>
      </c>
      <c r="N321" s="10">
        <f t="shared" si="33"/>
        <v>8.7841865625984769E-6</v>
      </c>
      <c r="O321" s="10">
        <f t="shared" si="34"/>
        <v>0.99966581990326031</v>
      </c>
      <c r="P321" s="1" t="str">
        <f t="shared" si="35"/>
        <v>0</v>
      </c>
    </row>
    <row r="322" spans="1:16" x14ac:dyDescent="0.15">
      <c r="A322" s="9" t="s">
        <v>111</v>
      </c>
      <c r="B322" s="5" t="str">
        <f>[2]preprocessed_input_data!$C88</f>
        <v>1.A.2.c 1.A.2.c. Chemicals: Biomass (N₂O)</v>
      </c>
      <c r="C322" s="5" t="str">
        <f>[2]preprocessed_input_data!$D88</f>
        <v>1.A.2.c</v>
      </c>
      <c r="D322" s="5" t="str">
        <f>[2]preprocessed_input_data!$E88</f>
        <v>1.A.2.c. Chemicals</v>
      </c>
      <c r="E322" s="5" t="str">
        <f>[2]preprocessed_input_data!$F88</f>
        <v>Biomass</v>
      </c>
      <c r="F322" s="5" t="str">
        <f>[2]preprocessed_input_data!$H88</f>
        <v>N₂O</v>
      </c>
      <c r="G322" s="5" t="str">
        <f>[2]preprocessed_input_data!$I88</f>
        <v>kt CO2 equivalent</v>
      </c>
      <c r="H322" s="5">
        <f>[2]preprocessed_input_data!$P88</f>
        <v>7.2240900000000003</v>
      </c>
      <c r="I322" s="5">
        <f>[2]preprocessed_input_data!$R88+1E-139</f>
        <v>21.587527999999999</v>
      </c>
      <c r="J322" s="5">
        <f t="shared" si="29"/>
        <v>7.2240900000000003</v>
      </c>
      <c r="K322" s="5">
        <f t="shared" si="30"/>
        <v>14.363437999999999</v>
      </c>
      <c r="L322" s="10">
        <f t="shared" si="31"/>
        <v>1.9882695259887402</v>
      </c>
      <c r="M322" s="10">
        <f t="shared" si="32"/>
        <v>3.1141163181562781E-6</v>
      </c>
      <c r="N322" s="10">
        <f t="shared" si="33"/>
        <v>8.1117997690849637E-6</v>
      </c>
      <c r="O322" s="10">
        <f t="shared" si="34"/>
        <v>0.99967393170302943</v>
      </c>
      <c r="P322" s="1" t="str">
        <f t="shared" si="35"/>
        <v>0</v>
      </c>
    </row>
    <row r="323" spans="1:16" x14ac:dyDescent="0.15">
      <c r="A323" s="9" t="s">
        <v>111</v>
      </c>
      <c r="B323" s="5" t="str">
        <f>[2]preprocessed_input_data!$C408</f>
        <v>2.E.1 2.E.1. Integrated circuit or semiconductor: no classification (HFCs)</v>
      </c>
      <c r="C323" s="5" t="str">
        <f>[2]preprocessed_input_data!$D408</f>
        <v>2.E.1</v>
      </c>
      <c r="D323" s="5" t="str">
        <f>[2]preprocessed_input_data!$E408</f>
        <v>2.E.1. Integrated circuit or semiconductor</v>
      </c>
      <c r="E323" s="5" t="str">
        <f>[2]preprocessed_input_data!$F408</f>
        <v>no classification</v>
      </c>
      <c r="F323" s="5" t="str">
        <f>[2]preprocessed_input_data!$H408</f>
        <v>HFCs</v>
      </c>
      <c r="G323" s="5" t="str">
        <f>[2]preprocessed_input_data!$I408</f>
        <v>kt CO2 equivalent</v>
      </c>
      <c r="H323" s="5">
        <f>[2]preprocessed_input_data!$P408</f>
        <v>68.613308000000004</v>
      </c>
      <c r="I323" s="5">
        <f>[2]preprocessed_input_data!$R408+1E-139</f>
        <v>26.289662</v>
      </c>
      <c r="J323" s="5">
        <f t="shared" si="29"/>
        <v>68.613308000000004</v>
      </c>
      <c r="K323" s="5">
        <f t="shared" si="30"/>
        <v>-42.323646000000004</v>
      </c>
      <c r="L323" s="10">
        <f t="shared" si="31"/>
        <v>-0.61684310571354473</v>
      </c>
      <c r="M323" s="10">
        <f t="shared" si="32"/>
        <v>3.1007525381397266E-6</v>
      </c>
      <c r="N323" s="10">
        <f t="shared" si="33"/>
        <v>8.0769891529816624E-6</v>
      </c>
      <c r="O323" s="10">
        <f t="shared" si="34"/>
        <v>0.99968200869218238</v>
      </c>
      <c r="P323" s="1" t="str">
        <f t="shared" si="35"/>
        <v>0</v>
      </c>
    </row>
    <row r="324" spans="1:16" x14ac:dyDescent="0.15">
      <c r="A324" s="9" t="s">
        <v>111</v>
      </c>
      <c r="B324" s="5" t="str">
        <f>[2]preprocessed_input_data!$C101</f>
        <v>1.A.2.c 1.A.2.c. Chemicals: Solid Fuels (CH₄)</v>
      </c>
      <c r="C324" s="5" t="str">
        <f>[2]preprocessed_input_data!$D101</f>
        <v>1.A.2.c</v>
      </c>
      <c r="D324" s="5" t="str">
        <f>[2]preprocessed_input_data!$E101</f>
        <v>1.A.2.c. Chemicals</v>
      </c>
      <c r="E324" s="5" t="str">
        <f>[2]preprocessed_input_data!$F101</f>
        <v>Solid Fuels</v>
      </c>
      <c r="F324" s="5" t="str">
        <f>[2]preprocessed_input_data!$H101</f>
        <v>CH₄</v>
      </c>
      <c r="G324" s="5" t="str">
        <f>[2]preprocessed_input_data!$I101</f>
        <v>kt CO2 equivalent</v>
      </c>
      <c r="H324" s="5">
        <f>[2]preprocessed_input_data!$P101</f>
        <v>28.188728000000001</v>
      </c>
      <c r="I324" s="5">
        <f>[2]preprocessed_input_data!$R101+1E-139</f>
        <v>34.653872999999997</v>
      </c>
      <c r="J324" s="5">
        <f t="shared" ref="J324:J387" si="36">ABS(H324)+1E-139</f>
        <v>28.188728000000001</v>
      </c>
      <c r="K324" s="5">
        <f t="shared" ref="K324:K387" si="37">I324-H324</f>
        <v>6.4651449999999961</v>
      </c>
      <c r="L324" s="10">
        <f t="shared" ref="L324:L387" si="38">IF(H324= 0,0,K324/H324)</f>
        <v>0.22935213678318497</v>
      </c>
      <c r="M324" s="10">
        <f t="shared" ref="M324:M387" si="39">IFERROR((J324/$J$577)*ABS(((I324-H324)/J324) - (($I$577-$H$577)/ABS($H$577))),"")</f>
        <v>3.0869289938116397E-6</v>
      </c>
      <c r="N324" s="10">
        <f t="shared" ref="N324:N387" si="40">M324/$M$577</f>
        <v>8.0409809207153422E-6</v>
      </c>
      <c r="O324" s="10">
        <f t="shared" si="34"/>
        <v>0.99969004967310304</v>
      </c>
      <c r="P324" s="1" t="str">
        <f t="shared" si="35"/>
        <v>0</v>
      </c>
    </row>
    <row r="325" spans="1:16" x14ac:dyDescent="0.15">
      <c r="A325" s="9" t="s">
        <v>111</v>
      </c>
      <c r="B325" s="5" t="str">
        <f>[2]preprocessed_input_data!$C226</f>
        <v>1.A.3.d 1.A.3.d. Domestic navigation: Other Fuels (CO₂)</v>
      </c>
      <c r="C325" s="5" t="str">
        <f>[2]preprocessed_input_data!$D226</f>
        <v>1.A.3.d</v>
      </c>
      <c r="D325" s="5" t="str">
        <f>[2]preprocessed_input_data!$E226</f>
        <v>1.A.3.d. Domestic navigation</v>
      </c>
      <c r="E325" s="5" t="str">
        <f>[2]preprocessed_input_data!$F226</f>
        <v>Other Fuels</v>
      </c>
      <c r="F325" s="5" t="str">
        <f>[2]preprocessed_input_data!$H226</f>
        <v>CO₂</v>
      </c>
      <c r="G325" s="5" t="str">
        <f>[2]preprocessed_input_data!$I226</f>
        <v>kt CO2 equivalent</v>
      </c>
      <c r="H325" s="5">
        <f>[2]preprocessed_input_data!$P226</f>
        <v>0</v>
      </c>
      <c r="I325" s="5">
        <f>[2]preprocessed_input_data!$R226+1E-139</f>
        <v>16.078704999999999</v>
      </c>
      <c r="J325" s="5">
        <f t="shared" si="36"/>
        <v>1E-139</v>
      </c>
      <c r="K325" s="5">
        <f t="shared" si="37"/>
        <v>16.078704999999999</v>
      </c>
      <c r="L325" s="10">
        <f t="shared" si="38"/>
        <v>0</v>
      </c>
      <c r="M325" s="10">
        <f t="shared" si="39"/>
        <v>2.9395018743228625E-6</v>
      </c>
      <c r="N325" s="10">
        <f t="shared" si="40"/>
        <v>7.6569556783525394E-6</v>
      </c>
      <c r="O325" s="10">
        <f t="shared" ref="O325:O388" si="41">O324+N325</f>
        <v>0.99969770662878144</v>
      </c>
      <c r="P325" s="1" t="str">
        <f t="shared" si="35"/>
        <v>0</v>
      </c>
    </row>
    <row r="326" spans="1:16" x14ac:dyDescent="0.15">
      <c r="A326" s="9" t="s">
        <v>111</v>
      </c>
      <c r="B326" s="5" t="str">
        <f>[2]preprocessed_input_data!$C196</f>
        <v>1.A.3.b 1.A.3.b. Road transportation: Other Fuels (N₂O)</v>
      </c>
      <c r="C326" s="5" t="str">
        <f>[2]preprocessed_input_data!$D196</f>
        <v>1.A.3.b</v>
      </c>
      <c r="D326" s="5" t="str">
        <f>[2]preprocessed_input_data!$E196</f>
        <v>1.A.3.b. Road transportation</v>
      </c>
      <c r="E326" s="5" t="str">
        <f>[2]preprocessed_input_data!$F196</f>
        <v>Other Fuels</v>
      </c>
      <c r="F326" s="5" t="str">
        <f>[2]preprocessed_input_data!$H196</f>
        <v>N₂O</v>
      </c>
      <c r="G326" s="5" t="str">
        <f>[2]preprocessed_input_data!$I196</f>
        <v>kt CO2 equivalent</v>
      </c>
      <c r="H326" s="5">
        <f>[2]preprocessed_input_data!$P196</f>
        <v>0</v>
      </c>
      <c r="I326" s="5">
        <f>[2]preprocessed_input_data!$R196+1E-139</f>
        <v>16.044467000000001</v>
      </c>
      <c r="J326" s="5">
        <f t="shared" si="36"/>
        <v>1E-139</v>
      </c>
      <c r="K326" s="5">
        <f t="shared" si="37"/>
        <v>16.044467000000001</v>
      </c>
      <c r="L326" s="10">
        <f t="shared" si="38"/>
        <v>0</v>
      </c>
      <c r="M326" s="10">
        <f t="shared" si="39"/>
        <v>2.9332424980128261E-6</v>
      </c>
      <c r="N326" s="10">
        <f t="shared" si="40"/>
        <v>7.6406509542770976E-6</v>
      </c>
      <c r="O326" s="10">
        <f t="shared" si="41"/>
        <v>0.9997053472797357</v>
      </c>
      <c r="P326" s="1" t="str">
        <f t="shared" si="35"/>
        <v>0</v>
      </c>
    </row>
    <row r="327" spans="1:16" x14ac:dyDescent="0.15">
      <c r="A327" s="9" t="s">
        <v>111</v>
      </c>
      <c r="B327" s="5" t="str">
        <f>[2]preprocessed_input_data!$C35</f>
        <v>1.A.1.b 1.A.1.b. Petroleum refining: Solid Fuels (N₂O)</v>
      </c>
      <c r="C327" s="5" t="str">
        <f>[2]preprocessed_input_data!$D35</f>
        <v>1.A.1.b</v>
      </c>
      <c r="D327" s="5" t="str">
        <f>[2]preprocessed_input_data!$E35</f>
        <v>1.A.1.b. Petroleum refining</v>
      </c>
      <c r="E327" s="5" t="str">
        <f>[2]preprocessed_input_data!$F35</f>
        <v>Solid Fuels</v>
      </c>
      <c r="F327" s="5" t="str">
        <f>[2]preprocessed_input_data!$H35</f>
        <v>N₂O</v>
      </c>
      <c r="G327" s="5" t="str">
        <f>[2]preprocessed_input_data!$I35</f>
        <v>kt CO2 equivalent</v>
      </c>
      <c r="H327" s="5">
        <f>[2]preprocessed_input_data!$P35</f>
        <v>26.613019999999999</v>
      </c>
      <c r="I327" s="5">
        <f>[2]preprocessed_input_data!$R35+1E-139</f>
        <v>0.85430899999999999</v>
      </c>
      <c r="J327" s="5">
        <f t="shared" si="36"/>
        <v>26.613019999999999</v>
      </c>
      <c r="K327" s="5">
        <f t="shared" si="37"/>
        <v>-25.758710999999998</v>
      </c>
      <c r="L327" s="10">
        <f t="shared" si="38"/>
        <v>-0.96789883297724189</v>
      </c>
      <c r="M327" s="10">
        <f t="shared" si="39"/>
        <v>2.910707598473492E-6</v>
      </c>
      <c r="N327" s="10">
        <f t="shared" si="40"/>
        <v>7.5819509655150362E-6</v>
      </c>
      <c r="O327" s="10">
        <f t="shared" si="41"/>
        <v>0.99971292923070121</v>
      </c>
      <c r="P327" s="1" t="str">
        <f t="shared" si="35"/>
        <v>0</v>
      </c>
    </row>
    <row r="328" spans="1:16" x14ac:dyDescent="0.15">
      <c r="A328" s="9" t="s">
        <v>111</v>
      </c>
      <c r="B328" s="5" t="str">
        <f>[2]preprocessed_input_data!$C120</f>
        <v>1.A.2.d 1.A.2.d. Pulp, paper and print: Solid Fuels (N₂O)</v>
      </c>
      <c r="C328" s="5" t="str">
        <f>[2]preprocessed_input_data!$D120</f>
        <v>1.A.2.d</v>
      </c>
      <c r="D328" s="5" t="str">
        <f>[2]preprocessed_input_data!$E120</f>
        <v>1.A.2.d. Pulp, paper and print</v>
      </c>
      <c r="E328" s="5" t="str">
        <f>[2]preprocessed_input_data!$F120</f>
        <v>Solid Fuels</v>
      </c>
      <c r="F328" s="5" t="str">
        <f>[2]preprocessed_input_data!$H120</f>
        <v>N₂O</v>
      </c>
      <c r="G328" s="5" t="str">
        <f>[2]preprocessed_input_data!$I120</f>
        <v>kt CO2 equivalent</v>
      </c>
      <c r="H328" s="5">
        <f>[2]preprocessed_input_data!$P120</f>
        <v>35.296944000000003</v>
      </c>
      <c r="I328" s="5">
        <f>[2]preprocessed_input_data!$R120+1E-139</f>
        <v>6.8383940000000001</v>
      </c>
      <c r="J328" s="5">
        <f t="shared" si="36"/>
        <v>35.296944000000003</v>
      </c>
      <c r="K328" s="5">
        <f t="shared" si="37"/>
        <v>-28.458550000000002</v>
      </c>
      <c r="L328" s="10">
        <f t="shared" si="38"/>
        <v>-0.80626101795101579</v>
      </c>
      <c r="M328" s="10">
        <f t="shared" si="39"/>
        <v>2.8174376475877716E-6</v>
      </c>
      <c r="N328" s="10">
        <f t="shared" si="40"/>
        <v>7.3389969173164474E-6</v>
      </c>
      <c r="O328" s="10">
        <f t="shared" si="41"/>
        <v>0.9997202682276185</v>
      </c>
      <c r="P328" s="1" t="str">
        <f t="shared" si="35"/>
        <v>0</v>
      </c>
    </row>
    <row r="329" spans="1:16" x14ac:dyDescent="0.15">
      <c r="A329" s="9" t="s">
        <v>111</v>
      </c>
      <c r="B329" s="5" t="str">
        <f>[2]preprocessed_input_data!$C388</f>
        <v>2.C.4 2.C.4. Magnesium production: no classification (HFCs)</v>
      </c>
      <c r="C329" s="5" t="str">
        <f>[2]preprocessed_input_data!$D388</f>
        <v>2.C.4</v>
      </c>
      <c r="D329" s="5" t="str">
        <f>[2]preprocessed_input_data!$E388</f>
        <v>2.C.4. Magnesium production</v>
      </c>
      <c r="E329" s="5" t="str">
        <f>[2]preprocessed_input_data!$F388</f>
        <v>no classification</v>
      </c>
      <c r="F329" s="5" t="str">
        <f>[2]preprocessed_input_data!$H388</f>
        <v>HFCs</v>
      </c>
      <c r="G329" s="5" t="str">
        <f>[2]preprocessed_input_data!$I388</f>
        <v>kt CO2 equivalent</v>
      </c>
      <c r="H329" s="5">
        <f>[2]preprocessed_input_data!$P388</f>
        <v>0</v>
      </c>
      <c r="I329" s="5">
        <f>[2]preprocessed_input_data!$R388+1E-139</f>
        <v>15.214745000000001</v>
      </c>
      <c r="J329" s="5">
        <f t="shared" si="36"/>
        <v>1E-139</v>
      </c>
      <c r="K329" s="5">
        <f t="shared" si="37"/>
        <v>15.214745000000001</v>
      </c>
      <c r="L329" s="10">
        <f t="shared" si="38"/>
        <v>0</v>
      </c>
      <c r="M329" s="10">
        <f t="shared" si="39"/>
        <v>2.7815530818461069E-6</v>
      </c>
      <c r="N329" s="10">
        <f t="shared" si="40"/>
        <v>7.245523076792311E-6</v>
      </c>
      <c r="O329" s="10">
        <f t="shared" si="41"/>
        <v>0.99972751375069524</v>
      </c>
      <c r="P329" s="1" t="str">
        <f t="shared" si="35"/>
        <v>0</v>
      </c>
    </row>
    <row r="330" spans="1:16" x14ac:dyDescent="0.15">
      <c r="A330" s="9" t="s">
        <v>111</v>
      </c>
      <c r="B330" s="5" t="str">
        <f>[2]preprocessed_input_data!$C311</f>
        <v>1.A.5.a 1.A.5.a  Stationary: Peat (CO₂)</v>
      </c>
      <c r="C330" s="5" t="str">
        <f>[2]preprocessed_input_data!$D311</f>
        <v>1.A.5.a</v>
      </c>
      <c r="D330" s="5" t="str">
        <f>[2]preprocessed_input_data!$E311</f>
        <v>1.A.5.a  Stationary</v>
      </c>
      <c r="E330" s="5" t="str">
        <f>[2]preprocessed_input_data!$F311</f>
        <v>Peat</v>
      </c>
      <c r="F330" s="5" t="str">
        <f>[2]preprocessed_input_data!$H311</f>
        <v>CO₂</v>
      </c>
      <c r="G330" s="5" t="str">
        <f>[2]preprocessed_input_data!$I311</f>
        <v>kt CO2 equivalent</v>
      </c>
      <c r="H330" s="5">
        <f>[2]preprocessed_input_data!$P311</f>
        <v>23.965078999999999</v>
      </c>
      <c r="I330" s="5">
        <f>[2]preprocessed_input_data!$R311+1E-139</f>
        <v>1E-139</v>
      </c>
      <c r="J330" s="5">
        <f t="shared" si="36"/>
        <v>23.965078999999999</v>
      </c>
      <c r="K330" s="5">
        <f t="shared" si="37"/>
        <v>-23.965078999999999</v>
      </c>
      <c r="L330" s="10">
        <f t="shared" si="38"/>
        <v>-1</v>
      </c>
      <c r="M330" s="10">
        <f t="shared" si="39"/>
        <v>2.761742524827305E-6</v>
      </c>
      <c r="N330" s="10">
        <f t="shared" si="40"/>
        <v>7.1939195862888784E-6</v>
      </c>
      <c r="O330" s="10">
        <f t="shared" si="41"/>
        <v>0.9997347076702815</v>
      </c>
      <c r="P330" s="1" t="str">
        <f t="shared" si="35"/>
        <v>0</v>
      </c>
    </row>
    <row r="331" spans="1:16" x14ac:dyDescent="0.15">
      <c r="A331" s="9" t="s">
        <v>111</v>
      </c>
      <c r="B331" s="5" t="str">
        <f>[2]preprocessed_input_data!$C92</f>
        <v>1.A.2.c 1.A.2.c. Chemicals: Liquid Fuels (CH₄)</v>
      </c>
      <c r="C331" s="5" t="str">
        <f>[2]preprocessed_input_data!$D92</f>
        <v>1.A.2.c</v>
      </c>
      <c r="D331" s="5" t="str">
        <f>[2]preprocessed_input_data!$E92</f>
        <v>1.A.2.c. Chemicals</v>
      </c>
      <c r="E331" s="5" t="str">
        <f>[2]preprocessed_input_data!$F92</f>
        <v>Liquid Fuels</v>
      </c>
      <c r="F331" s="5" t="str">
        <f>[2]preprocessed_input_data!$H92</f>
        <v>CH₄</v>
      </c>
      <c r="G331" s="5" t="str">
        <f>[2]preprocessed_input_data!$I92</f>
        <v>kt CO2 equivalent</v>
      </c>
      <c r="H331" s="5">
        <f>[2]preprocessed_input_data!$P92</f>
        <v>36.923223999999998</v>
      </c>
      <c r="I331" s="5">
        <f>[2]preprocessed_input_data!$R92+1E-139</f>
        <v>9.2468669999999999</v>
      </c>
      <c r="J331" s="5">
        <f t="shared" si="36"/>
        <v>36.923223999999998</v>
      </c>
      <c r="K331" s="5">
        <f t="shared" si="37"/>
        <v>-27.676356999999996</v>
      </c>
      <c r="L331" s="10">
        <f t="shared" si="38"/>
        <v>-0.74956501631601824</v>
      </c>
      <c r="M331" s="10">
        <f t="shared" si="39"/>
        <v>2.5645346284156632E-6</v>
      </c>
      <c r="N331" s="10">
        <f t="shared" si="40"/>
        <v>6.6802229850261486E-6</v>
      </c>
      <c r="O331" s="10">
        <f t="shared" si="41"/>
        <v>0.9997413878932665</v>
      </c>
      <c r="P331" s="1" t="str">
        <f t="shared" si="35"/>
        <v>0</v>
      </c>
    </row>
    <row r="332" spans="1:16" x14ac:dyDescent="0.15">
      <c r="A332" s="9" t="s">
        <v>111</v>
      </c>
      <c r="B332" s="5" t="str">
        <f>[2]preprocessed_input_data!$C111</f>
        <v>1.A.2.d 1.A.2.d. Pulp, paper and print: Liquid Fuels (N₂O)</v>
      </c>
      <c r="C332" s="5" t="str">
        <f>[2]preprocessed_input_data!$D111</f>
        <v>1.A.2.d</v>
      </c>
      <c r="D332" s="5" t="str">
        <f>[2]preprocessed_input_data!$E111</f>
        <v>1.A.2.d. Pulp, paper and print</v>
      </c>
      <c r="E332" s="5" t="str">
        <f>[2]preprocessed_input_data!$F111</f>
        <v>Liquid Fuels</v>
      </c>
      <c r="F332" s="5" t="str">
        <f>[2]preprocessed_input_data!$H111</f>
        <v>N₂O</v>
      </c>
      <c r="G332" s="5" t="str">
        <f>[2]preprocessed_input_data!$I111</f>
        <v>kt CO2 equivalent</v>
      </c>
      <c r="H332" s="5">
        <f>[2]preprocessed_input_data!$P111</f>
        <v>32.726998000000002</v>
      </c>
      <c r="I332" s="5">
        <f>[2]preprocessed_input_data!$R111+1E-139</f>
        <v>6.6424320000000003</v>
      </c>
      <c r="J332" s="5">
        <f t="shared" si="36"/>
        <v>32.726998000000002</v>
      </c>
      <c r="K332" s="5">
        <f t="shared" si="37"/>
        <v>-26.084566000000002</v>
      </c>
      <c r="L332" s="10">
        <f t="shared" si="38"/>
        <v>-0.7970350962223911</v>
      </c>
      <c r="M332" s="10">
        <f t="shared" si="39"/>
        <v>2.5571020269435049E-6</v>
      </c>
      <c r="N332" s="10">
        <f t="shared" si="40"/>
        <v>6.6608621876936804E-6</v>
      </c>
      <c r="O332" s="10">
        <f t="shared" si="41"/>
        <v>0.9997480487554542</v>
      </c>
      <c r="P332" s="1" t="str">
        <f t="shared" si="35"/>
        <v>0</v>
      </c>
    </row>
    <row r="333" spans="1:16" x14ac:dyDescent="0.15">
      <c r="A333" s="9" t="s">
        <v>111</v>
      </c>
      <c r="B333" s="5" t="str">
        <f>[2]preprocessed_input_data!$C60</f>
        <v>1.A.2.a 1.A.2.a. Iron and steel: Liquid Fuels (N₂O)</v>
      </c>
      <c r="C333" s="5" t="str">
        <f>[2]preprocessed_input_data!$D60</f>
        <v>1.A.2.a</v>
      </c>
      <c r="D333" s="5" t="str">
        <f>[2]preprocessed_input_data!$E60</f>
        <v>1.A.2.a. Iron and steel</v>
      </c>
      <c r="E333" s="5" t="str">
        <f>[2]preprocessed_input_data!$F60</f>
        <v>Liquid Fuels</v>
      </c>
      <c r="F333" s="5" t="str">
        <f>[2]preprocessed_input_data!$H60</f>
        <v>N₂O</v>
      </c>
      <c r="G333" s="5" t="str">
        <f>[2]preprocessed_input_data!$I60</f>
        <v>kt CO2 equivalent</v>
      </c>
      <c r="H333" s="5">
        <f>[2]preprocessed_input_data!$P60</f>
        <v>25.969726000000001</v>
      </c>
      <c r="I333" s="5">
        <f>[2]preprocessed_input_data!$R60+1E-139</f>
        <v>2.5705719999999999</v>
      </c>
      <c r="J333" s="5">
        <f t="shared" si="36"/>
        <v>25.969726000000001</v>
      </c>
      <c r="K333" s="5">
        <f t="shared" si="37"/>
        <v>-23.399154000000003</v>
      </c>
      <c r="L333" s="10">
        <f t="shared" si="38"/>
        <v>-0.90101659139568901</v>
      </c>
      <c r="M333" s="10">
        <f t="shared" si="39"/>
        <v>2.5228077575516534E-6</v>
      </c>
      <c r="N333" s="10">
        <f t="shared" si="40"/>
        <v>6.5715308274898779E-6</v>
      </c>
      <c r="O333" s="10">
        <f t="shared" si="41"/>
        <v>0.9997546202862817</v>
      </c>
      <c r="P333" s="1" t="str">
        <f t="shared" si="35"/>
        <v>0</v>
      </c>
    </row>
    <row r="334" spans="1:16" x14ac:dyDescent="0.15">
      <c r="A334" s="9" t="s">
        <v>111</v>
      </c>
      <c r="B334" s="5" t="str">
        <f>[2]preprocessed_input_data!$C108</f>
        <v>1.A.2.d 1.A.2.d. Pulp, paper and print: Gaseous Fuels (N₂O)</v>
      </c>
      <c r="C334" s="5" t="str">
        <f>[2]preprocessed_input_data!$D108</f>
        <v>1.A.2.d</v>
      </c>
      <c r="D334" s="5" t="str">
        <f>[2]preprocessed_input_data!$E108</f>
        <v>1.A.2.d. Pulp, paper and print</v>
      </c>
      <c r="E334" s="5" t="str">
        <f>[2]preprocessed_input_data!$F108</f>
        <v>Gaseous Fuels</v>
      </c>
      <c r="F334" s="5" t="str">
        <f>[2]preprocessed_input_data!$H108</f>
        <v>N₂O</v>
      </c>
      <c r="G334" s="5" t="str">
        <f>[2]preprocessed_input_data!$I108</f>
        <v>kt CO2 equivalent</v>
      </c>
      <c r="H334" s="5">
        <f>[2]preprocessed_input_data!$P108</f>
        <v>25.710583</v>
      </c>
      <c r="I334" s="5">
        <f>[2]preprocessed_input_data!$R108+1E-139</f>
        <v>29.734479</v>
      </c>
      <c r="J334" s="5">
        <f t="shared" si="36"/>
        <v>25.710583</v>
      </c>
      <c r="K334" s="5">
        <f t="shared" si="37"/>
        <v>4.0238960000000006</v>
      </c>
      <c r="L334" s="10">
        <f t="shared" si="38"/>
        <v>0.15650738063777087</v>
      </c>
      <c r="M334" s="10">
        <f t="shared" si="39"/>
        <v>2.4731496515303213E-6</v>
      </c>
      <c r="N334" s="10">
        <f t="shared" si="40"/>
        <v>6.4421790076466399E-6</v>
      </c>
      <c r="O334" s="10">
        <f t="shared" si="41"/>
        <v>0.9997610624652894</v>
      </c>
      <c r="P334" s="1" t="str">
        <f t="shared" si="35"/>
        <v>0</v>
      </c>
    </row>
    <row r="335" spans="1:16" x14ac:dyDescent="0.15">
      <c r="A335" s="9" t="s">
        <v>111</v>
      </c>
      <c r="B335" s="5" t="str">
        <f>[2]preprocessed_input_data!$C298</f>
        <v>1.A.4.c 1.A.4.c. Agriculture/forestry/fishing: Solid Fuels (N₂O)</v>
      </c>
      <c r="C335" s="5" t="str">
        <f>[2]preprocessed_input_data!$D298</f>
        <v>1.A.4.c</v>
      </c>
      <c r="D335" s="5" t="str">
        <f>[2]preprocessed_input_data!$E298</f>
        <v>1.A.4.c. Agriculture/forestry/fishing</v>
      </c>
      <c r="E335" s="5" t="str">
        <f>[2]preprocessed_input_data!$F298</f>
        <v>Solid Fuels</v>
      </c>
      <c r="F335" s="5" t="str">
        <f>[2]preprocessed_input_data!$H298</f>
        <v>N₂O</v>
      </c>
      <c r="G335" s="5" t="str">
        <f>[2]preprocessed_input_data!$I298</f>
        <v>kt CO2 equivalent</v>
      </c>
      <c r="H335" s="5">
        <f>[2]preprocessed_input_data!$P298</f>
        <v>33.819955</v>
      </c>
      <c r="I335" s="5">
        <f>[2]preprocessed_input_data!$R298+1E-139</f>
        <v>7.9254939999999996</v>
      </c>
      <c r="J335" s="5">
        <f t="shared" si="36"/>
        <v>33.819955</v>
      </c>
      <c r="K335" s="5">
        <f t="shared" si="37"/>
        <v>-25.894461</v>
      </c>
      <c r="L335" s="10">
        <f t="shared" si="38"/>
        <v>-0.76565628191994928</v>
      </c>
      <c r="M335" s="10">
        <f t="shared" si="39"/>
        <v>2.4484858643568972E-6</v>
      </c>
      <c r="N335" s="10">
        <f t="shared" si="40"/>
        <v>6.3779335901162523E-6</v>
      </c>
      <c r="O335" s="10">
        <f t="shared" si="41"/>
        <v>0.99976744039887955</v>
      </c>
      <c r="P335" s="1" t="str">
        <f t="shared" si="35"/>
        <v>0</v>
      </c>
    </row>
    <row r="336" spans="1:16" x14ac:dyDescent="0.15">
      <c r="A336" s="9" t="s">
        <v>111</v>
      </c>
      <c r="B336" s="5" t="str">
        <f>[2]preprocessed_input_data!$C510</f>
        <v>4(IV).E 4(IV).E Biomass burning (CO₂, CH₄, N₂O): Biomass Burning (CH₄)</v>
      </c>
      <c r="C336" s="5" t="str">
        <f>[2]preprocessed_input_data!$D510</f>
        <v>4(IV).E</v>
      </c>
      <c r="D336" s="5" t="str">
        <f>[2]preprocessed_input_data!$E510</f>
        <v>4(IV).E Biomass burning (CO₂, CH₄, N₂O)</v>
      </c>
      <c r="E336" s="5" t="str">
        <f>[2]preprocessed_input_data!$F510</f>
        <v>Biomass Burning</v>
      </c>
      <c r="F336" s="5" t="str">
        <f>[2]preprocessed_input_data!$H510</f>
        <v>CH₄</v>
      </c>
      <c r="G336" s="5" t="str">
        <f>[2]preprocessed_input_data!$I510</f>
        <v>kt CO2 equivalent</v>
      </c>
      <c r="H336" s="5">
        <f>[2]preprocessed_input_data!$P510</f>
        <v>41.925716999999999</v>
      </c>
      <c r="I336" s="5">
        <f>[2]preprocessed_input_data!$R510+1E-139</f>
        <v>39.616553000000003</v>
      </c>
      <c r="J336" s="5">
        <f t="shared" si="36"/>
        <v>41.925716999999999</v>
      </c>
      <c r="K336" s="5">
        <f t="shared" si="37"/>
        <v>-2.3091639999999956</v>
      </c>
      <c r="L336" s="10">
        <f t="shared" si="38"/>
        <v>-5.507750767864019E-2</v>
      </c>
      <c r="M336" s="10">
        <f t="shared" si="39"/>
        <v>2.4111494768209723E-6</v>
      </c>
      <c r="N336" s="10">
        <f t="shared" si="40"/>
        <v>6.2806779744455781E-6</v>
      </c>
      <c r="O336" s="10">
        <f t="shared" si="41"/>
        <v>0.99977372107685403</v>
      </c>
      <c r="P336" s="1" t="str">
        <f t="shared" si="35"/>
        <v>0</v>
      </c>
    </row>
    <row r="337" spans="1:16" x14ac:dyDescent="0.15">
      <c r="A337" s="9" t="s">
        <v>111</v>
      </c>
      <c r="B337" s="5" t="str">
        <f>[2]preprocessed_input_data!$C91</f>
        <v>1.A.2.c 1.A.2.c. Chemicals: Gaseous Fuels (N₂O)</v>
      </c>
      <c r="C337" s="5" t="str">
        <f>[2]preprocessed_input_data!$D91</f>
        <v>1.A.2.c</v>
      </c>
      <c r="D337" s="5" t="str">
        <f>[2]preprocessed_input_data!$E91</f>
        <v>1.A.2.c. Chemicals</v>
      </c>
      <c r="E337" s="5" t="str">
        <f>[2]preprocessed_input_data!$F91</f>
        <v>Gaseous Fuels</v>
      </c>
      <c r="F337" s="5" t="str">
        <f>[2]preprocessed_input_data!$H91</f>
        <v>N₂O</v>
      </c>
      <c r="G337" s="5" t="str">
        <f>[2]preprocessed_input_data!$I91</f>
        <v>kt CO2 equivalent</v>
      </c>
      <c r="H337" s="5">
        <f>[2]preprocessed_input_data!$P91</f>
        <v>40.516402999999997</v>
      </c>
      <c r="I337" s="5">
        <f>[2]preprocessed_input_data!$R91+1E-139</f>
        <v>38.476362000000002</v>
      </c>
      <c r="J337" s="5">
        <f t="shared" si="36"/>
        <v>40.516402999999997</v>
      </c>
      <c r="K337" s="5">
        <f t="shared" si="37"/>
        <v>-2.0400409999999951</v>
      </c>
      <c r="L337" s="10">
        <f t="shared" si="38"/>
        <v>-5.0350989943504988E-2</v>
      </c>
      <c r="M337" s="10">
        <f t="shared" si="39"/>
        <v>2.3651099992078369E-6</v>
      </c>
      <c r="N337" s="10">
        <f t="shared" si="40"/>
        <v>6.1607521316973102E-6</v>
      </c>
      <c r="O337" s="10">
        <f t="shared" si="41"/>
        <v>0.99977988182898569</v>
      </c>
      <c r="P337" s="1" t="str">
        <f t="shared" si="35"/>
        <v>0</v>
      </c>
    </row>
    <row r="338" spans="1:16" x14ac:dyDescent="0.15">
      <c r="A338" s="9" t="s">
        <v>111</v>
      </c>
      <c r="B338" s="5" t="str">
        <f>[2]preprocessed_input_data!$C135</f>
        <v>1.A.2.e 1.A.2.e. Food processing, beverages and tobacco: Solid Fuels (CH₄)</v>
      </c>
      <c r="C338" s="5" t="str">
        <f>[2]preprocessed_input_data!$D135</f>
        <v>1.A.2.e</v>
      </c>
      <c r="D338" s="5" t="str">
        <f>[2]preprocessed_input_data!$E135</f>
        <v>1.A.2.e. Food processing, beverages and tobacco</v>
      </c>
      <c r="E338" s="5" t="str">
        <f>[2]preprocessed_input_data!$F135</f>
        <v>Solid Fuels</v>
      </c>
      <c r="F338" s="5" t="str">
        <f>[2]preprocessed_input_data!$H135</f>
        <v>CH₄</v>
      </c>
      <c r="G338" s="5" t="str">
        <f>[2]preprocessed_input_data!$I135</f>
        <v>kt CO2 equivalent</v>
      </c>
      <c r="H338" s="5">
        <f>[2]preprocessed_input_data!$P135</f>
        <v>32.368380000000002</v>
      </c>
      <c r="I338" s="5">
        <f>[2]preprocessed_input_data!$R135+1E-139</f>
        <v>7.6641789999999999</v>
      </c>
      <c r="J338" s="5">
        <f t="shared" si="36"/>
        <v>32.368380000000002</v>
      </c>
      <c r="K338" s="5">
        <f t="shared" si="37"/>
        <v>-24.704201000000001</v>
      </c>
      <c r="L338" s="10">
        <f t="shared" si="38"/>
        <v>-0.76322018587275609</v>
      </c>
      <c r="M338" s="10">
        <f t="shared" si="39"/>
        <v>2.3289794431745605E-6</v>
      </c>
      <c r="N338" s="10">
        <f t="shared" si="40"/>
        <v>6.0666375238456797E-6</v>
      </c>
      <c r="O338" s="10">
        <f t="shared" si="41"/>
        <v>0.99978594846650959</v>
      </c>
      <c r="P338" s="1" t="str">
        <f t="shared" si="35"/>
        <v>0</v>
      </c>
    </row>
    <row r="339" spans="1:16" x14ac:dyDescent="0.15">
      <c r="A339" s="9" t="s">
        <v>111</v>
      </c>
      <c r="B339" s="5" t="str">
        <f>[2]preprocessed_input_data!$C315</f>
        <v>1.A.5.a 1.A.5.a  Stationary: Solid Fuels (N₂O)</v>
      </c>
      <c r="C339" s="5" t="str">
        <f>[2]preprocessed_input_data!$D315</f>
        <v>1.A.5.a</v>
      </c>
      <c r="D339" s="5" t="str">
        <f>[2]preprocessed_input_data!$E315</f>
        <v>1.A.5.a  Stationary</v>
      </c>
      <c r="E339" s="5" t="str">
        <f>[2]preprocessed_input_data!$F315</f>
        <v>Solid Fuels</v>
      </c>
      <c r="F339" s="5" t="str">
        <f>[2]preprocessed_input_data!$H315</f>
        <v>N₂O</v>
      </c>
      <c r="G339" s="5" t="str">
        <f>[2]preprocessed_input_data!$I315</f>
        <v>kt CO2 equivalent</v>
      </c>
      <c r="H339" s="5">
        <f>[2]preprocessed_input_data!$P315</f>
        <v>19.442589999999999</v>
      </c>
      <c r="I339" s="5">
        <f>[2]preprocessed_input_data!$R315+1E-139</f>
        <v>5.5250000000000004E-3</v>
      </c>
      <c r="J339" s="5">
        <f t="shared" si="36"/>
        <v>19.442589999999999</v>
      </c>
      <c r="K339" s="5">
        <f t="shared" si="37"/>
        <v>-19.437065</v>
      </c>
      <c r="L339" s="10">
        <f t="shared" si="38"/>
        <v>-0.99971583004116227</v>
      </c>
      <c r="M339" s="10">
        <f t="shared" si="39"/>
        <v>2.239559527186697E-6</v>
      </c>
      <c r="N339" s="10">
        <f t="shared" si="40"/>
        <v>5.8337122314817141E-6</v>
      </c>
      <c r="O339" s="10">
        <f t="shared" si="41"/>
        <v>0.9997917821787411</v>
      </c>
      <c r="P339" s="1" t="str">
        <f t="shared" ref="P339:P402" si="42">IF(O339&lt;=95%,"T","0")</f>
        <v>0</v>
      </c>
    </row>
    <row r="340" spans="1:16" x14ac:dyDescent="0.15">
      <c r="A340" s="9" t="s">
        <v>111</v>
      </c>
      <c r="B340" s="5" t="str">
        <f>[2]preprocessed_input_data!$C86</f>
        <v>1.A.2.b 1.A.2.b. Non-ferrous metals: Solid Fuels (N₂O)</v>
      </c>
      <c r="C340" s="5" t="str">
        <f>[2]preprocessed_input_data!$D86</f>
        <v>1.A.2.b</v>
      </c>
      <c r="D340" s="5" t="str">
        <f>[2]preprocessed_input_data!$E86</f>
        <v>1.A.2.b. Non-ferrous metals</v>
      </c>
      <c r="E340" s="5" t="str">
        <f>[2]preprocessed_input_data!$F86</f>
        <v>Solid Fuels</v>
      </c>
      <c r="F340" s="5" t="str">
        <f>[2]preprocessed_input_data!$H86</f>
        <v>N₂O</v>
      </c>
      <c r="G340" s="5" t="str">
        <f>[2]preprocessed_input_data!$I86</f>
        <v>kt CO2 equivalent</v>
      </c>
      <c r="H340" s="5">
        <f>[2]preprocessed_input_data!$P86</f>
        <v>25.542663000000001</v>
      </c>
      <c r="I340" s="5">
        <f>[2]preprocessed_input_data!$R86+1E-139</f>
        <v>3.925303</v>
      </c>
      <c r="J340" s="5">
        <f t="shared" si="36"/>
        <v>25.542663000000001</v>
      </c>
      <c r="K340" s="5">
        <f t="shared" si="37"/>
        <v>-21.617360000000001</v>
      </c>
      <c r="L340" s="10">
        <f t="shared" si="38"/>
        <v>-0.84632365857859071</v>
      </c>
      <c r="M340" s="10">
        <f t="shared" si="39"/>
        <v>2.2259215620464333E-6</v>
      </c>
      <c r="N340" s="10">
        <f t="shared" si="40"/>
        <v>5.7981874047979511E-6</v>
      </c>
      <c r="O340" s="10">
        <f t="shared" si="41"/>
        <v>0.99979758036614585</v>
      </c>
      <c r="P340" s="1" t="str">
        <f t="shared" si="42"/>
        <v>0</v>
      </c>
    </row>
    <row r="341" spans="1:16" x14ac:dyDescent="0.15">
      <c r="A341" s="9" t="s">
        <v>111</v>
      </c>
      <c r="B341" s="5" t="str">
        <f>[2]preprocessed_input_data!$C38</f>
        <v>1.A.1.c 1.A.1.c. Manufacture of solid fuels and other energy industries: Gaseous Fuels (CH₄)</v>
      </c>
      <c r="C341" s="5" t="str">
        <f>[2]preprocessed_input_data!$D38</f>
        <v>1.A.1.c</v>
      </c>
      <c r="D341" s="5" t="str">
        <f>[2]preprocessed_input_data!$E38</f>
        <v>1.A.1.c. Manufacture of solid fuels and other energy industries</v>
      </c>
      <c r="E341" s="5" t="str">
        <f>[2]preprocessed_input_data!$F38</f>
        <v>Gaseous Fuels</v>
      </c>
      <c r="F341" s="5" t="str">
        <f>[2]preprocessed_input_data!$H38</f>
        <v>CH₄</v>
      </c>
      <c r="G341" s="5" t="str">
        <f>[2]preprocessed_input_data!$I38</f>
        <v>kt CO2 equivalent</v>
      </c>
      <c r="H341" s="5">
        <f>[2]preprocessed_input_data!$P38</f>
        <v>76.256388000000001</v>
      </c>
      <c r="I341" s="5">
        <f>[2]preprocessed_input_data!$R38+1E-139</f>
        <v>36.379292999999997</v>
      </c>
      <c r="J341" s="5">
        <f t="shared" si="36"/>
        <v>76.256388000000001</v>
      </c>
      <c r="K341" s="5">
        <f t="shared" si="37"/>
        <v>-39.877095000000004</v>
      </c>
      <c r="L341" s="10">
        <f t="shared" si="38"/>
        <v>-0.52293448517388474</v>
      </c>
      <c r="M341" s="10">
        <f t="shared" si="39"/>
        <v>2.1369612894205363E-6</v>
      </c>
      <c r="N341" s="10">
        <f t="shared" si="40"/>
        <v>5.5664594135417572E-6</v>
      </c>
      <c r="O341" s="10">
        <f t="shared" si="41"/>
        <v>0.99980314682555937</v>
      </c>
      <c r="P341" s="1" t="str">
        <f t="shared" si="42"/>
        <v>0</v>
      </c>
    </row>
    <row r="342" spans="1:16" x14ac:dyDescent="0.15">
      <c r="A342" s="9" t="s">
        <v>111</v>
      </c>
      <c r="B342" s="5" t="str">
        <f>[2]preprocessed_input_data!$C40</f>
        <v>1.A.1.c 1.A.1.c. Manufacture of solid fuels and other energy industries: Gaseous Fuels (N₂O)</v>
      </c>
      <c r="C342" s="5" t="str">
        <f>[2]preprocessed_input_data!$D40</f>
        <v>1.A.1.c</v>
      </c>
      <c r="D342" s="5" t="str">
        <f>[2]preprocessed_input_data!$E40</f>
        <v>1.A.1.c. Manufacture of solid fuels and other energy industries</v>
      </c>
      <c r="E342" s="5" t="str">
        <f>[2]preprocessed_input_data!$F40</f>
        <v>Gaseous Fuels</v>
      </c>
      <c r="F342" s="5" t="str">
        <f>[2]preprocessed_input_data!$H40</f>
        <v>N₂O</v>
      </c>
      <c r="G342" s="5" t="str">
        <f>[2]preprocessed_input_data!$I40</f>
        <v>kt CO2 equivalent</v>
      </c>
      <c r="H342" s="5">
        <f>[2]preprocessed_input_data!$P40</f>
        <v>15.926824999999999</v>
      </c>
      <c r="I342" s="5">
        <f>[2]preprocessed_input_data!$R40+1E-139</f>
        <v>21.500876999999999</v>
      </c>
      <c r="J342" s="5">
        <f t="shared" si="36"/>
        <v>15.926824999999999</v>
      </c>
      <c r="K342" s="5">
        <f t="shared" si="37"/>
        <v>5.574052</v>
      </c>
      <c r="L342" s="10">
        <f t="shared" si="38"/>
        <v>0.34997885642618665</v>
      </c>
      <c r="M342" s="10">
        <f t="shared" si="39"/>
        <v>2.0953691615734512E-6</v>
      </c>
      <c r="N342" s="10">
        <f t="shared" si="40"/>
        <v>5.4581182410882226E-6</v>
      </c>
      <c r="O342" s="10">
        <f t="shared" si="41"/>
        <v>0.99980860494380042</v>
      </c>
      <c r="P342" s="1" t="str">
        <f t="shared" si="42"/>
        <v>0</v>
      </c>
    </row>
    <row r="343" spans="1:16" x14ac:dyDescent="0.15">
      <c r="A343" s="9" t="s">
        <v>111</v>
      </c>
      <c r="B343" s="5" t="str">
        <f>[2]preprocessed_input_data!$C21</f>
        <v>1.A.1.b 1.A.1.b. Petroleum refining: Gaseous Fuels (CH₄)</v>
      </c>
      <c r="C343" s="5" t="str">
        <f>[2]preprocessed_input_data!$D21</f>
        <v>1.A.1.b</v>
      </c>
      <c r="D343" s="5" t="str">
        <f>[2]preprocessed_input_data!$E21</f>
        <v>1.A.1.b. Petroleum refining</v>
      </c>
      <c r="E343" s="5" t="str">
        <f>[2]preprocessed_input_data!$F21</f>
        <v>Gaseous Fuels</v>
      </c>
      <c r="F343" s="5" t="str">
        <f>[2]preprocessed_input_data!$H21</f>
        <v>CH₄</v>
      </c>
      <c r="G343" s="5" t="str">
        <f>[2]preprocessed_input_data!$I21</f>
        <v>kt CO2 equivalent</v>
      </c>
      <c r="H343" s="5">
        <f>[2]preprocessed_input_data!$P21</f>
        <v>6.3956390000000001</v>
      </c>
      <c r="I343" s="5">
        <f>[2]preprocessed_input_data!$R21+1E-139</f>
        <v>14.936311999999999</v>
      </c>
      <c r="J343" s="5">
        <f t="shared" si="36"/>
        <v>6.3956390000000001</v>
      </c>
      <c r="K343" s="5">
        <f t="shared" si="37"/>
        <v>8.5406729999999982</v>
      </c>
      <c r="L343" s="10">
        <f t="shared" si="38"/>
        <v>1.3353900994099257</v>
      </c>
      <c r="M343" s="10">
        <f t="shared" si="39"/>
        <v>1.9936148228830031E-6</v>
      </c>
      <c r="N343" s="10">
        <f t="shared" si="40"/>
        <v>5.1930636519965544E-6</v>
      </c>
      <c r="O343" s="10">
        <f t="shared" si="41"/>
        <v>0.9998137980074524</v>
      </c>
      <c r="P343" s="1" t="str">
        <f t="shared" si="42"/>
        <v>0</v>
      </c>
    </row>
    <row r="344" spans="1:16" x14ac:dyDescent="0.15">
      <c r="A344" s="9" t="s">
        <v>111</v>
      </c>
      <c r="B344" s="5" t="str">
        <f>[2]preprocessed_input_data!$C87</f>
        <v>1.A.2.c 1.A.2.c. Chemicals: Biomass (CH₄)</v>
      </c>
      <c r="C344" s="5" t="str">
        <f>[2]preprocessed_input_data!$D87</f>
        <v>1.A.2.c</v>
      </c>
      <c r="D344" s="5" t="str">
        <f>[2]preprocessed_input_data!$E87</f>
        <v>1.A.2.c. Chemicals</v>
      </c>
      <c r="E344" s="5" t="str">
        <f>[2]preprocessed_input_data!$F87</f>
        <v>Biomass</v>
      </c>
      <c r="F344" s="5" t="str">
        <f>[2]preprocessed_input_data!$H87</f>
        <v>CH₄</v>
      </c>
      <c r="G344" s="5" t="str">
        <f>[2]preprocessed_input_data!$I87</f>
        <v>kt CO2 equivalent</v>
      </c>
      <c r="H344" s="5">
        <f>[2]preprocessed_input_data!$P87</f>
        <v>1.7217229999999999</v>
      </c>
      <c r="I344" s="5">
        <f>[2]preprocessed_input_data!$R87+1E-139</f>
        <v>11.533452</v>
      </c>
      <c r="J344" s="5">
        <f t="shared" si="36"/>
        <v>1.7217229999999999</v>
      </c>
      <c r="K344" s="5">
        <f t="shared" si="37"/>
        <v>9.8117289999999997</v>
      </c>
      <c r="L344" s="10">
        <f t="shared" si="38"/>
        <v>5.6987848800300629</v>
      </c>
      <c r="M344" s="10">
        <f t="shared" si="39"/>
        <v>1.9101288437127353E-6</v>
      </c>
      <c r="N344" s="10">
        <f t="shared" si="40"/>
        <v>4.9755953632859512E-6</v>
      </c>
      <c r="O344" s="10">
        <f t="shared" si="41"/>
        <v>0.99981877360281568</v>
      </c>
      <c r="P344" s="1" t="str">
        <f t="shared" si="42"/>
        <v>0</v>
      </c>
    </row>
    <row r="345" spans="1:16" x14ac:dyDescent="0.15">
      <c r="A345" s="9" t="s">
        <v>111</v>
      </c>
      <c r="B345" s="5" t="str">
        <f>[2]preprocessed_input_data!$C211</f>
        <v>1.A.3.c 1.A.3.c. Railways: Solid Fuels (CH₄)</v>
      </c>
      <c r="C345" s="5" t="str">
        <f>[2]preprocessed_input_data!$D211</f>
        <v>1.A.3.c</v>
      </c>
      <c r="D345" s="5" t="str">
        <f>[2]preprocessed_input_data!$E211</f>
        <v>1.A.3.c. Railways</v>
      </c>
      <c r="E345" s="5" t="str">
        <f>[2]preprocessed_input_data!$F211</f>
        <v>Solid Fuels</v>
      </c>
      <c r="F345" s="5" t="str">
        <f>[2]preprocessed_input_data!$H211</f>
        <v>CH₄</v>
      </c>
      <c r="G345" s="5" t="str">
        <f>[2]preprocessed_input_data!$I211</f>
        <v>kt CO2 equivalent</v>
      </c>
      <c r="H345" s="5">
        <f>[2]preprocessed_input_data!$P211</f>
        <v>17.068044</v>
      </c>
      <c r="I345" s="5">
        <f>[2]preprocessed_input_data!$R211+1E-139</f>
        <v>0.62204099999999996</v>
      </c>
      <c r="J345" s="5">
        <f t="shared" si="36"/>
        <v>17.068044</v>
      </c>
      <c r="K345" s="5">
        <f t="shared" si="37"/>
        <v>-16.446003000000001</v>
      </c>
      <c r="L345" s="10">
        <f t="shared" si="38"/>
        <v>-0.96355522636337243</v>
      </c>
      <c r="M345" s="10">
        <f t="shared" si="39"/>
        <v>1.8532049825906625E-6</v>
      </c>
      <c r="N345" s="10">
        <f t="shared" si="40"/>
        <v>4.8273173555528176E-6</v>
      </c>
      <c r="O345" s="10">
        <f t="shared" si="41"/>
        <v>0.9998236009201712</v>
      </c>
      <c r="P345" s="1" t="str">
        <f t="shared" si="42"/>
        <v>0</v>
      </c>
    </row>
    <row r="346" spans="1:16" x14ac:dyDescent="0.15">
      <c r="A346" s="9" t="s">
        <v>111</v>
      </c>
      <c r="B346" s="5" t="str">
        <f>[2]preprocessed_input_data!$C454</f>
        <v>2.G.4 2.G.4  Other: no classification (N₂O)</v>
      </c>
      <c r="C346" s="5" t="str">
        <f>[2]preprocessed_input_data!$D454</f>
        <v>2.G.4</v>
      </c>
      <c r="D346" s="5" t="str">
        <f>[2]preprocessed_input_data!$E454</f>
        <v>2.G.4  Other</v>
      </c>
      <c r="E346" s="5" t="str">
        <f>[2]preprocessed_input_data!$F454</f>
        <v>no classification</v>
      </c>
      <c r="F346" s="5" t="str">
        <f>[2]preprocessed_input_data!$H454</f>
        <v>N₂O</v>
      </c>
      <c r="G346" s="5" t="str">
        <f>[2]preprocessed_input_data!$I454</f>
        <v>kt CO2 equivalent</v>
      </c>
      <c r="H346" s="5">
        <f>[2]preprocessed_input_data!$P454</f>
        <v>4.0075019999999997</v>
      </c>
      <c r="I346" s="5">
        <f>[2]preprocessed_input_data!$R454+1E-139</f>
        <v>12.178889</v>
      </c>
      <c r="J346" s="5">
        <f t="shared" si="36"/>
        <v>4.0075019999999997</v>
      </c>
      <c r="K346" s="5">
        <f t="shared" si="37"/>
        <v>8.1713869999999993</v>
      </c>
      <c r="L346" s="10">
        <f t="shared" si="38"/>
        <v>2.0390225631827508</v>
      </c>
      <c r="M346" s="10">
        <f t="shared" si="39"/>
        <v>1.7647135335775237E-6</v>
      </c>
      <c r="N346" s="10">
        <f t="shared" si="40"/>
        <v>4.5968105785626237E-6</v>
      </c>
      <c r="O346" s="10">
        <f t="shared" si="41"/>
        <v>0.99982819773074971</v>
      </c>
      <c r="P346" s="1" t="str">
        <f t="shared" si="42"/>
        <v>0</v>
      </c>
    </row>
    <row r="347" spans="1:16" x14ac:dyDescent="0.15">
      <c r="A347" s="9" t="s">
        <v>111</v>
      </c>
      <c r="B347" s="5" t="str">
        <f>[2]preprocessed_input_data!$C103</f>
        <v>1.A.2.c 1.A.2.c. Chemicals: Solid Fuels (N₂O)</v>
      </c>
      <c r="C347" s="5" t="str">
        <f>[2]preprocessed_input_data!$D103</f>
        <v>1.A.2.c</v>
      </c>
      <c r="D347" s="5" t="str">
        <f>[2]preprocessed_input_data!$E103</f>
        <v>1.A.2.c. Chemicals</v>
      </c>
      <c r="E347" s="5" t="str">
        <f>[2]preprocessed_input_data!$F103</f>
        <v>Solid Fuels</v>
      </c>
      <c r="F347" s="5" t="str">
        <f>[2]preprocessed_input_data!$H103</f>
        <v>N₂O</v>
      </c>
      <c r="G347" s="5" t="str">
        <f>[2]preprocessed_input_data!$I103</f>
        <v>kt CO2 equivalent</v>
      </c>
      <c r="H347" s="5">
        <f>[2]preprocessed_input_data!$P103</f>
        <v>63.287567000000003</v>
      </c>
      <c r="I347" s="5">
        <f>[2]preprocessed_input_data!$R103+1E-139</f>
        <v>30.259616000000001</v>
      </c>
      <c r="J347" s="5">
        <f t="shared" si="36"/>
        <v>63.287567000000003</v>
      </c>
      <c r="K347" s="5">
        <f t="shared" si="37"/>
        <v>-33.027951000000002</v>
      </c>
      <c r="L347" s="10">
        <f t="shared" si="38"/>
        <v>-0.52187108093442747</v>
      </c>
      <c r="M347" s="10">
        <f t="shared" si="39"/>
        <v>1.7612273611020272E-6</v>
      </c>
      <c r="N347" s="10">
        <f t="shared" si="40"/>
        <v>4.5877296290435425E-6</v>
      </c>
      <c r="O347" s="10">
        <f t="shared" si="41"/>
        <v>0.99983278546037879</v>
      </c>
      <c r="P347" s="1" t="str">
        <f t="shared" si="42"/>
        <v>0</v>
      </c>
    </row>
    <row r="348" spans="1:16" x14ac:dyDescent="0.15">
      <c r="A348" s="9" t="s">
        <v>111</v>
      </c>
      <c r="B348" s="5" t="str">
        <f>[2]preprocessed_input_data!$C143</f>
        <v>1.A.2.f 1.A.2.f. Non-metallic minerals: Liquid Fuels (CH₄)</v>
      </c>
      <c r="C348" s="5" t="str">
        <f>[2]preprocessed_input_data!$D143</f>
        <v>1.A.2.f</v>
      </c>
      <c r="D348" s="5" t="str">
        <f>[2]preprocessed_input_data!$E143</f>
        <v>1.A.2.f. Non-metallic minerals</v>
      </c>
      <c r="E348" s="5" t="str">
        <f>[2]preprocessed_input_data!$F143</f>
        <v>Liquid Fuels</v>
      </c>
      <c r="F348" s="5" t="str">
        <f>[2]preprocessed_input_data!$H143</f>
        <v>CH₄</v>
      </c>
      <c r="G348" s="5" t="str">
        <f>[2]preprocessed_input_data!$I143</f>
        <v>kt CO2 equivalent</v>
      </c>
      <c r="H348" s="5">
        <f>[2]preprocessed_input_data!$P143</f>
        <v>59.858459000000003</v>
      </c>
      <c r="I348" s="5">
        <f>[2]preprocessed_input_data!$R143+1E-139</f>
        <v>28.178186</v>
      </c>
      <c r="J348" s="5">
        <f t="shared" si="36"/>
        <v>59.858459000000003</v>
      </c>
      <c r="K348" s="5">
        <f t="shared" si="37"/>
        <v>-31.680273000000003</v>
      </c>
      <c r="L348" s="10">
        <f t="shared" si="38"/>
        <v>-0.52925306680547857</v>
      </c>
      <c r="M348" s="10">
        <f t="shared" si="39"/>
        <v>1.7465821090263124E-6</v>
      </c>
      <c r="N348" s="10">
        <f t="shared" si="40"/>
        <v>4.5495809729662677E-6</v>
      </c>
      <c r="O348" s="10">
        <f t="shared" si="41"/>
        <v>0.99983733504135175</v>
      </c>
      <c r="P348" s="1" t="str">
        <f t="shared" si="42"/>
        <v>0</v>
      </c>
    </row>
    <row r="349" spans="1:16" x14ac:dyDescent="0.15">
      <c r="A349" s="9" t="s">
        <v>111</v>
      </c>
      <c r="B349" s="5" t="str">
        <f>[2]preprocessed_input_data!$C432</f>
        <v>2.F.3 2.F.3. Fire protection: no classification (PFCs)</v>
      </c>
      <c r="C349" s="5" t="str">
        <f>[2]preprocessed_input_data!$D432</f>
        <v>2.F.3</v>
      </c>
      <c r="D349" s="5" t="str">
        <f>[2]preprocessed_input_data!$E432</f>
        <v>2.F.3. Fire protection</v>
      </c>
      <c r="E349" s="5" t="str">
        <f>[2]preprocessed_input_data!$F432</f>
        <v>no classification</v>
      </c>
      <c r="F349" s="5" t="str">
        <f>[2]preprocessed_input_data!$H432</f>
        <v>PFCs</v>
      </c>
      <c r="G349" s="5" t="str">
        <f>[2]preprocessed_input_data!$I432</f>
        <v>kt CO2 equivalent</v>
      </c>
      <c r="H349" s="5">
        <f>[2]preprocessed_input_data!$P432</f>
        <v>0</v>
      </c>
      <c r="I349" s="5">
        <f>[2]preprocessed_input_data!$R432+1E-139</f>
        <v>9.1454679999999993</v>
      </c>
      <c r="J349" s="5">
        <f t="shared" si="36"/>
        <v>1E-139</v>
      </c>
      <c r="K349" s="5">
        <f t="shared" si="37"/>
        <v>9.1454679999999993</v>
      </c>
      <c r="L349" s="10">
        <f t="shared" si="38"/>
        <v>0</v>
      </c>
      <c r="M349" s="10">
        <f t="shared" si="39"/>
        <v>1.6719704931186785E-6</v>
      </c>
      <c r="N349" s="10">
        <f t="shared" si="40"/>
        <v>4.3552290519535895E-6</v>
      </c>
      <c r="O349" s="10">
        <f t="shared" si="41"/>
        <v>0.9998416902704037</v>
      </c>
      <c r="P349" s="1" t="str">
        <f t="shared" si="42"/>
        <v>0</v>
      </c>
    </row>
    <row r="350" spans="1:16" x14ac:dyDescent="0.15">
      <c r="A350" s="9" t="s">
        <v>111</v>
      </c>
      <c r="B350" s="5" t="str">
        <f>[2]preprocessed_input_data!$C385</f>
        <v>2.C.3 2.C.3. Aluminium production: no classification (SF₆)</v>
      </c>
      <c r="C350" s="5" t="str">
        <f>[2]preprocessed_input_data!$D385</f>
        <v>2.C.3</v>
      </c>
      <c r="D350" s="5" t="str">
        <f>[2]preprocessed_input_data!$E385</f>
        <v>2.C.3. Aluminium production</v>
      </c>
      <c r="E350" s="5" t="str">
        <f>[2]preprocessed_input_data!$F385</f>
        <v>no classification</v>
      </c>
      <c r="F350" s="5" t="str">
        <f>[2]preprocessed_input_data!$H385</f>
        <v>SF₆</v>
      </c>
      <c r="G350" s="5" t="str">
        <f>[2]preprocessed_input_data!$I385</f>
        <v>kt CO2 equivalent</v>
      </c>
      <c r="H350" s="5">
        <f>[2]preprocessed_input_data!$P385</f>
        <v>14.1</v>
      </c>
      <c r="I350" s="5">
        <f>[2]preprocessed_input_data!$R385+1E-139</f>
        <v>1E-139</v>
      </c>
      <c r="J350" s="5">
        <f t="shared" si="36"/>
        <v>14.1</v>
      </c>
      <c r="K350" s="5">
        <f t="shared" si="37"/>
        <v>-14.1</v>
      </c>
      <c r="L350" s="10">
        <f t="shared" si="38"/>
        <v>-1</v>
      </c>
      <c r="M350" s="10">
        <f t="shared" si="39"/>
        <v>1.6248880130987678E-6</v>
      </c>
      <c r="N350" s="10">
        <f t="shared" si="40"/>
        <v>4.2325863464365465E-6</v>
      </c>
      <c r="O350" s="10">
        <f t="shared" si="41"/>
        <v>0.99984592285675011</v>
      </c>
      <c r="P350" s="1" t="str">
        <f t="shared" si="42"/>
        <v>0</v>
      </c>
    </row>
    <row r="351" spans="1:16" x14ac:dyDescent="0.15">
      <c r="A351" s="9" t="s">
        <v>111</v>
      </c>
      <c r="B351" s="5" t="str">
        <f>[2]preprocessed_input_data!$C274</f>
        <v>1.A.4.b 1.A.4.b. Residential: Other Fuels (CO₂)</v>
      </c>
      <c r="C351" s="5" t="str">
        <f>[2]preprocessed_input_data!$D274</f>
        <v>1.A.4.b</v>
      </c>
      <c r="D351" s="5" t="str">
        <f>[2]preprocessed_input_data!$E274</f>
        <v>1.A.4.b. Residential</v>
      </c>
      <c r="E351" s="5" t="str">
        <f>[2]preprocessed_input_data!$F274</f>
        <v>Other Fuels</v>
      </c>
      <c r="F351" s="5" t="str">
        <f>[2]preprocessed_input_data!$H274</f>
        <v>CO₂</v>
      </c>
      <c r="G351" s="5" t="str">
        <f>[2]preprocessed_input_data!$I274</f>
        <v>kt CO2 equivalent</v>
      </c>
      <c r="H351" s="5">
        <f>[2]preprocessed_input_data!$P274</f>
        <v>0</v>
      </c>
      <c r="I351" s="5">
        <f>[2]preprocessed_input_data!$R274+1E-139</f>
        <v>8.7052169999999993</v>
      </c>
      <c r="J351" s="5">
        <f t="shared" si="36"/>
        <v>1E-139</v>
      </c>
      <c r="K351" s="5">
        <f t="shared" si="37"/>
        <v>8.7052169999999993</v>
      </c>
      <c r="L351" s="10">
        <f t="shared" si="38"/>
        <v>0</v>
      </c>
      <c r="M351" s="10">
        <f t="shared" si="39"/>
        <v>1.5914839962476609E-6</v>
      </c>
      <c r="N351" s="10">
        <f t="shared" si="40"/>
        <v>4.1455739588132909E-6</v>
      </c>
      <c r="O351" s="10">
        <f t="shared" si="41"/>
        <v>0.99985006843070889</v>
      </c>
      <c r="P351" s="1" t="str">
        <f t="shared" si="42"/>
        <v>0</v>
      </c>
    </row>
    <row r="352" spans="1:16" x14ac:dyDescent="0.15">
      <c r="A352" s="9" t="s">
        <v>111</v>
      </c>
      <c r="B352" s="5" t="str">
        <f>[2]preprocessed_input_data!$C126</f>
        <v>1.A.2.e 1.A.2.e. Food processing, beverages and tobacco: Liquid Fuels (CH₄)</v>
      </c>
      <c r="C352" s="5" t="str">
        <f>[2]preprocessed_input_data!$D126</f>
        <v>1.A.2.e</v>
      </c>
      <c r="D352" s="5" t="str">
        <f>[2]preprocessed_input_data!$E126</f>
        <v>1.A.2.e. Food processing, beverages and tobacco</v>
      </c>
      <c r="E352" s="5" t="str">
        <f>[2]preprocessed_input_data!$F126</f>
        <v>Liquid Fuels</v>
      </c>
      <c r="F352" s="5" t="str">
        <f>[2]preprocessed_input_data!$H126</f>
        <v>CH₄</v>
      </c>
      <c r="G352" s="5" t="str">
        <f>[2]preprocessed_input_data!$I126</f>
        <v>kt CO2 equivalent</v>
      </c>
      <c r="H352" s="5">
        <f>[2]preprocessed_input_data!$P126</f>
        <v>18.580383000000001</v>
      </c>
      <c r="I352" s="5">
        <f>[2]preprocessed_input_data!$R126+1E-139</f>
        <v>3.052387</v>
      </c>
      <c r="J352" s="5">
        <f t="shared" si="36"/>
        <v>18.580383000000001</v>
      </c>
      <c r="K352" s="5">
        <f t="shared" si="37"/>
        <v>-15.527996000000002</v>
      </c>
      <c r="L352" s="10">
        <f t="shared" si="38"/>
        <v>-0.83571990954115427</v>
      </c>
      <c r="M352" s="10">
        <f t="shared" si="39"/>
        <v>1.5831725577759392E-6</v>
      </c>
      <c r="N352" s="10">
        <f t="shared" si="40"/>
        <v>4.1239239246502786E-6</v>
      </c>
      <c r="O352" s="10">
        <f t="shared" si="41"/>
        <v>0.99985419235463358</v>
      </c>
      <c r="P352" s="1" t="str">
        <f t="shared" si="42"/>
        <v>0</v>
      </c>
    </row>
    <row r="353" spans="1:16" x14ac:dyDescent="0.15">
      <c r="A353" s="9" t="s">
        <v>111</v>
      </c>
      <c r="B353" s="5" t="str">
        <f>[2]preprocessed_input_data!$C560</f>
        <v>5.C.1 5.C.1. Waste incineration: no classification (CH₄)</v>
      </c>
      <c r="C353" s="5" t="str">
        <f>[2]preprocessed_input_data!$D560</f>
        <v>5.C.1</v>
      </c>
      <c r="D353" s="5" t="str">
        <f>[2]preprocessed_input_data!$E560</f>
        <v>5.C.1. Waste incineration</v>
      </c>
      <c r="E353" s="5" t="str">
        <f>[2]preprocessed_input_data!$F560</f>
        <v>no classification</v>
      </c>
      <c r="F353" s="5" t="str">
        <f>[2]preprocessed_input_data!$H560</f>
        <v>CH₄</v>
      </c>
      <c r="G353" s="5" t="str">
        <f>[2]preprocessed_input_data!$I560</f>
        <v>kt CO2 equivalent</v>
      </c>
      <c r="H353" s="5">
        <f>[2]preprocessed_input_data!$P560</f>
        <v>27.461948</v>
      </c>
      <c r="I353" s="5">
        <f>[2]preprocessed_input_data!$R560+1E-139</f>
        <v>8.7351600000000005</v>
      </c>
      <c r="J353" s="5">
        <f t="shared" si="36"/>
        <v>27.461948</v>
      </c>
      <c r="K353" s="5">
        <f t="shared" si="37"/>
        <v>-18.726787999999999</v>
      </c>
      <c r="L353" s="10">
        <f t="shared" si="38"/>
        <v>-0.68191768479060555</v>
      </c>
      <c r="M353" s="10">
        <f t="shared" si="39"/>
        <v>1.5677645411348807E-6</v>
      </c>
      <c r="N353" s="10">
        <f t="shared" si="40"/>
        <v>4.0837883827945416E-6</v>
      </c>
      <c r="O353" s="10">
        <f t="shared" si="41"/>
        <v>0.99985827614301637</v>
      </c>
      <c r="P353" s="1" t="str">
        <f t="shared" si="42"/>
        <v>0</v>
      </c>
    </row>
    <row r="354" spans="1:16" x14ac:dyDescent="0.15">
      <c r="A354" s="9" t="s">
        <v>111</v>
      </c>
      <c r="B354" s="5" t="str">
        <f>[2]preprocessed_input_data!$C238</f>
        <v>1.A.3.e 1.A.3.e. Other transportation: Gaseous Fuels (N₂O)</v>
      </c>
      <c r="C354" s="5" t="str">
        <f>[2]preprocessed_input_data!$D238</f>
        <v>1.A.3.e</v>
      </c>
      <c r="D354" s="5" t="str">
        <f>[2]preprocessed_input_data!$E238</f>
        <v>1.A.3.e. Other transportation</v>
      </c>
      <c r="E354" s="5" t="str">
        <f>[2]preprocessed_input_data!$F238</f>
        <v>Gaseous Fuels</v>
      </c>
      <c r="F354" s="5" t="str">
        <f>[2]preprocessed_input_data!$H238</f>
        <v>N₂O</v>
      </c>
      <c r="G354" s="5" t="str">
        <f>[2]preprocessed_input_data!$I238</f>
        <v>kt CO2 equivalent</v>
      </c>
      <c r="H354" s="5">
        <f>[2]preprocessed_input_data!$P238</f>
        <v>21.015498000000001</v>
      </c>
      <c r="I354" s="5">
        <f>[2]preprocessed_input_data!$R238+1E-139</f>
        <v>21.818023</v>
      </c>
      <c r="J354" s="5">
        <f t="shared" si="36"/>
        <v>21.015498000000001</v>
      </c>
      <c r="K354" s="5">
        <f t="shared" si="37"/>
        <v>0.80252499999999927</v>
      </c>
      <c r="L354" s="10">
        <f t="shared" si="38"/>
        <v>3.8187293967528117E-2</v>
      </c>
      <c r="M354" s="10">
        <f t="shared" si="39"/>
        <v>1.5669295308959908E-6</v>
      </c>
      <c r="N354" s="10">
        <f t="shared" si="40"/>
        <v>4.0816133080153758E-6</v>
      </c>
      <c r="O354" s="10">
        <f t="shared" si="41"/>
        <v>0.99986235775632437</v>
      </c>
      <c r="P354" s="1" t="str">
        <f t="shared" si="42"/>
        <v>0</v>
      </c>
    </row>
    <row r="355" spans="1:16" x14ac:dyDescent="0.15">
      <c r="A355" s="9" t="s">
        <v>111</v>
      </c>
      <c r="B355" s="5" t="str">
        <f>[2]preprocessed_input_data!$C341</f>
        <v>1.B.2.a 1.B.2.a. Oil: no classification (N₂O)</v>
      </c>
      <c r="C355" s="5" t="str">
        <f>[2]preprocessed_input_data!$D341</f>
        <v>1.B.2.a</v>
      </c>
      <c r="D355" s="5" t="str">
        <f>[2]preprocessed_input_data!$E341</f>
        <v>1.B.2.a. Oil</v>
      </c>
      <c r="E355" s="5" t="str">
        <f>[2]preprocessed_input_data!$F341</f>
        <v>no classification</v>
      </c>
      <c r="F355" s="5" t="str">
        <f>[2]preprocessed_input_data!$H341</f>
        <v>N₂O</v>
      </c>
      <c r="G355" s="5" t="str">
        <f>[2]preprocessed_input_data!$I341</f>
        <v>kt CO2 equivalent</v>
      </c>
      <c r="H355" s="5">
        <f>[2]preprocessed_input_data!$P341</f>
        <v>22.253330999999999</v>
      </c>
      <c r="I355" s="5">
        <f>[2]preprocessed_input_data!$R341+1E-139</f>
        <v>5.4812649999999996</v>
      </c>
      <c r="J355" s="5">
        <f t="shared" si="36"/>
        <v>22.253330999999999</v>
      </c>
      <c r="K355" s="5">
        <f t="shared" si="37"/>
        <v>-16.772065999999999</v>
      </c>
      <c r="L355" s="10">
        <f t="shared" si="38"/>
        <v>-0.75368788609669268</v>
      </c>
      <c r="M355" s="10">
        <f t="shared" si="39"/>
        <v>1.5623977081904124E-6</v>
      </c>
      <c r="N355" s="10">
        <f t="shared" si="40"/>
        <v>4.0698085985501848E-6</v>
      </c>
      <c r="O355" s="10">
        <f t="shared" si="41"/>
        <v>0.99986642756492294</v>
      </c>
      <c r="P355" s="1" t="str">
        <f t="shared" si="42"/>
        <v>0</v>
      </c>
    </row>
    <row r="356" spans="1:16" x14ac:dyDescent="0.15">
      <c r="A356" s="9" t="s">
        <v>111</v>
      </c>
      <c r="B356" s="5" t="str">
        <f>[2]preprocessed_input_data!$C55</f>
        <v>1.A.2.a 1.A.2.a. Iron and steel: Gaseous Fuels (CH₄)</v>
      </c>
      <c r="C356" s="5" t="str">
        <f>[2]preprocessed_input_data!$D55</f>
        <v>1.A.2.a</v>
      </c>
      <c r="D356" s="5" t="str">
        <f>[2]preprocessed_input_data!$E55</f>
        <v>1.A.2.a. Iron and steel</v>
      </c>
      <c r="E356" s="5" t="str">
        <f>[2]preprocessed_input_data!$F55</f>
        <v>Gaseous Fuels</v>
      </c>
      <c r="F356" s="5" t="str">
        <f>[2]preprocessed_input_data!$H55</f>
        <v>CH₄</v>
      </c>
      <c r="G356" s="5" t="str">
        <f>[2]preprocessed_input_data!$I55</f>
        <v>kt CO2 equivalent</v>
      </c>
      <c r="H356" s="5">
        <f>[2]preprocessed_input_data!$P55</f>
        <v>20.608250999999999</v>
      </c>
      <c r="I356" s="5">
        <f>[2]preprocessed_input_data!$R55+1E-139</f>
        <v>21.525213000000001</v>
      </c>
      <c r="J356" s="5">
        <f t="shared" si="36"/>
        <v>20.608250999999999</v>
      </c>
      <c r="K356" s="5">
        <f t="shared" si="37"/>
        <v>0.91696200000000161</v>
      </c>
      <c r="L356" s="10">
        <f t="shared" si="38"/>
        <v>4.4494896728499746E-2</v>
      </c>
      <c r="M356" s="10">
        <f t="shared" si="39"/>
        <v>1.5603293938851438E-6</v>
      </c>
      <c r="N356" s="10">
        <f t="shared" si="40"/>
        <v>4.0644209540983532E-6</v>
      </c>
      <c r="O356" s="10">
        <f t="shared" si="41"/>
        <v>0.99987049198587707</v>
      </c>
      <c r="P356" s="1" t="str">
        <f t="shared" si="42"/>
        <v>0</v>
      </c>
    </row>
    <row r="357" spans="1:16" x14ac:dyDescent="0.15">
      <c r="A357" s="9" t="s">
        <v>111</v>
      </c>
      <c r="B357" s="5" t="str">
        <f>[2]preprocessed_input_data!$C58</f>
        <v>1.A.2.a 1.A.2.a. Iron and steel: Liquid Fuels (CH₄)</v>
      </c>
      <c r="C357" s="5" t="str">
        <f>[2]preprocessed_input_data!$D58</f>
        <v>1.A.2.a</v>
      </c>
      <c r="D357" s="5" t="str">
        <f>[2]preprocessed_input_data!$E58</f>
        <v>1.A.2.a. Iron and steel</v>
      </c>
      <c r="E357" s="5" t="str">
        <f>[2]preprocessed_input_data!$F58</f>
        <v>Liquid Fuels</v>
      </c>
      <c r="F357" s="5" t="str">
        <f>[2]preprocessed_input_data!$H58</f>
        <v>CH₄</v>
      </c>
      <c r="G357" s="5" t="str">
        <f>[2]preprocessed_input_data!$I58</f>
        <v>kt CO2 equivalent</v>
      </c>
      <c r="H357" s="5">
        <f>[2]preprocessed_input_data!$P58</f>
        <v>14.106597000000001</v>
      </c>
      <c r="I357" s="5">
        <f>[2]preprocessed_input_data!$R58+1E-139</f>
        <v>0.53170099999999998</v>
      </c>
      <c r="J357" s="5">
        <f t="shared" si="36"/>
        <v>14.106597000000001</v>
      </c>
      <c r="K357" s="5">
        <f t="shared" si="37"/>
        <v>-13.574896000000001</v>
      </c>
      <c r="L357" s="10">
        <f t="shared" si="38"/>
        <v>-0.96230834410311716</v>
      </c>
      <c r="M357" s="10">
        <f t="shared" si="39"/>
        <v>1.5284429070497513E-6</v>
      </c>
      <c r="N357" s="10">
        <f t="shared" si="40"/>
        <v>3.9813615015531105E-6</v>
      </c>
      <c r="O357" s="10">
        <f t="shared" si="41"/>
        <v>0.99987447334737867</v>
      </c>
      <c r="P357" s="1" t="str">
        <f t="shared" si="42"/>
        <v>0</v>
      </c>
    </row>
    <row r="358" spans="1:16" x14ac:dyDescent="0.15">
      <c r="A358" s="9" t="s">
        <v>111</v>
      </c>
      <c r="B358" s="5" t="str">
        <f>[2]preprocessed_input_data!$C306</f>
        <v>1.A.5.a 1.A.5.a  Stationary: Liquid Fuels (N₂O)</v>
      </c>
      <c r="C358" s="5" t="str">
        <f>[2]preprocessed_input_data!$D306</f>
        <v>1.A.5.a</v>
      </c>
      <c r="D358" s="5" t="str">
        <f>[2]preprocessed_input_data!$E306</f>
        <v>1.A.5.a  Stationary</v>
      </c>
      <c r="E358" s="5" t="str">
        <f>[2]preprocessed_input_data!$F306</f>
        <v>Liquid Fuels</v>
      </c>
      <c r="F358" s="5" t="str">
        <f>[2]preprocessed_input_data!$H306</f>
        <v>N₂O</v>
      </c>
      <c r="G358" s="5" t="str">
        <f>[2]preprocessed_input_data!$I306</f>
        <v>kt CO2 equivalent</v>
      </c>
      <c r="H358" s="5">
        <f>[2]preprocessed_input_data!$P306</f>
        <v>41.281939000000001</v>
      </c>
      <c r="I358" s="5">
        <f>[2]preprocessed_input_data!$R306+1E-139</f>
        <v>17.809262</v>
      </c>
      <c r="J358" s="5">
        <f t="shared" si="36"/>
        <v>41.281939000000001</v>
      </c>
      <c r="K358" s="5">
        <f t="shared" si="37"/>
        <v>-23.472677000000001</v>
      </c>
      <c r="L358" s="10">
        <f t="shared" si="38"/>
        <v>-0.56859434340039117</v>
      </c>
      <c r="M358" s="10">
        <f t="shared" si="39"/>
        <v>1.5014608454262675E-6</v>
      </c>
      <c r="N358" s="10">
        <f t="shared" si="40"/>
        <v>3.9110773313791469E-6</v>
      </c>
      <c r="O358" s="10">
        <f t="shared" si="41"/>
        <v>0.99987838442471</v>
      </c>
      <c r="P358" s="1" t="str">
        <f t="shared" si="42"/>
        <v>0</v>
      </c>
    </row>
    <row r="359" spans="1:16" x14ac:dyDescent="0.15">
      <c r="A359" s="9" t="s">
        <v>111</v>
      </c>
      <c r="B359" s="5" t="str">
        <f>[2]preprocessed_input_data!$C241</f>
        <v>1.A.3.e 1.A.3.e. Other transportation: Liquid Fuels (N₂O)</v>
      </c>
      <c r="C359" s="5" t="str">
        <f>[2]preprocessed_input_data!$D241</f>
        <v>1.A.3.e</v>
      </c>
      <c r="D359" s="5" t="str">
        <f>[2]preprocessed_input_data!$E241</f>
        <v>1.A.3.e. Other transportation</v>
      </c>
      <c r="E359" s="5" t="str">
        <f>[2]preprocessed_input_data!$F241</f>
        <v>Liquid Fuels</v>
      </c>
      <c r="F359" s="5" t="str">
        <f>[2]preprocessed_input_data!$H241</f>
        <v>N₂O</v>
      </c>
      <c r="G359" s="5" t="str">
        <f>[2]preprocessed_input_data!$I241</f>
        <v>kt CO2 equivalent</v>
      </c>
      <c r="H359" s="5">
        <f>[2]preprocessed_input_data!$P241</f>
        <v>31.314209000000002</v>
      </c>
      <c r="I359" s="5">
        <f>[2]preprocessed_input_data!$R241+1E-139</f>
        <v>11.870301</v>
      </c>
      <c r="J359" s="5">
        <f t="shared" si="36"/>
        <v>31.314209000000002</v>
      </c>
      <c r="K359" s="5">
        <f t="shared" si="37"/>
        <v>-19.443908</v>
      </c>
      <c r="L359" s="10">
        <f t="shared" si="38"/>
        <v>-0.62092924014143225</v>
      </c>
      <c r="M359" s="10">
        <f t="shared" si="39"/>
        <v>1.438535077370583E-6</v>
      </c>
      <c r="N359" s="10">
        <f t="shared" si="40"/>
        <v>3.747165268169574E-6</v>
      </c>
      <c r="O359" s="10">
        <f t="shared" si="41"/>
        <v>0.99988213158997818</v>
      </c>
      <c r="P359" s="1" t="str">
        <f t="shared" si="42"/>
        <v>0</v>
      </c>
    </row>
    <row r="360" spans="1:16" x14ac:dyDescent="0.15">
      <c r="A360" s="9" t="s">
        <v>111</v>
      </c>
      <c r="B360" s="5" t="str">
        <f>[2]preprocessed_input_data!$C114</f>
        <v>1.A.2.d 1.A.2.d. Pulp, paper and print: Other Fuels (N₂O)</v>
      </c>
      <c r="C360" s="5" t="str">
        <f>[2]preprocessed_input_data!$D114</f>
        <v>1.A.2.d</v>
      </c>
      <c r="D360" s="5" t="str">
        <f>[2]preprocessed_input_data!$E114</f>
        <v>1.A.2.d. Pulp, paper and print</v>
      </c>
      <c r="E360" s="5" t="str">
        <f>[2]preprocessed_input_data!$F114</f>
        <v>Other Fuels</v>
      </c>
      <c r="F360" s="5" t="str">
        <f>[2]preprocessed_input_data!$H114</f>
        <v>N₂O</v>
      </c>
      <c r="G360" s="5" t="str">
        <f>[2]preprocessed_input_data!$I114</f>
        <v>kt CO2 equivalent</v>
      </c>
      <c r="H360" s="5">
        <f>[2]preprocessed_input_data!$P114</f>
        <v>0.58102500000000001</v>
      </c>
      <c r="I360" s="5">
        <f>[2]preprocessed_input_data!$R114+1E-139</f>
        <v>7.9697870000000002</v>
      </c>
      <c r="J360" s="5">
        <f t="shared" si="36"/>
        <v>0.58102500000000001</v>
      </c>
      <c r="K360" s="5">
        <f t="shared" si="37"/>
        <v>7.3887619999999998</v>
      </c>
      <c r="L360" s="10">
        <f t="shared" si="38"/>
        <v>12.716771223269221</v>
      </c>
      <c r="M360" s="10">
        <f t="shared" si="39"/>
        <v>1.3900755162543502E-6</v>
      </c>
      <c r="N360" s="10">
        <f t="shared" si="40"/>
        <v>3.6209354756660783E-6</v>
      </c>
      <c r="O360" s="10">
        <f t="shared" si="41"/>
        <v>0.99988575252545386</v>
      </c>
      <c r="P360" s="1" t="str">
        <f t="shared" si="42"/>
        <v>0</v>
      </c>
    </row>
    <row r="361" spans="1:16" x14ac:dyDescent="0.15">
      <c r="A361" s="9" t="s">
        <v>111</v>
      </c>
      <c r="B361" s="5" t="str">
        <f>[2]preprocessed_input_data!$C205</f>
        <v>1.A.3.c 1.A.3.c. Railways: Liquid Fuels (CH₄)</v>
      </c>
      <c r="C361" s="5" t="str">
        <f>[2]preprocessed_input_data!$D205</f>
        <v>1.A.3.c</v>
      </c>
      <c r="D361" s="5" t="str">
        <f>[2]preprocessed_input_data!$E205</f>
        <v>1.A.3.c. Railways</v>
      </c>
      <c r="E361" s="5" t="str">
        <f>[2]preprocessed_input_data!$F205</f>
        <v>Liquid Fuels</v>
      </c>
      <c r="F361" s="5" t="str">
        <f>[2]preprocessed_input_data!$H205</f>
        <v>CH₄</v>
      </c>
      <c r="G361" s="5" t="str">
        <f>[2]preprocessed_input_data!$I205</f>
        <v>kt CO2 equivalent</v>
      </c>
      <c r="H361" s="5">
        <f>[2]preprocessed_input_data!$P205</f>
        <v>19.104645999999999</v>
      </c>
      <c r="I361" s="5">
        <f>[2]preprocessed_input_data!$R205+1E-139</f>
        <v>4.5979869999999998</v>
      </c>
      <c r="J361" s="5">
        <f t="shared" si="36"/>
        <v>19.104645999999999</v>
      </c>
      <c r="K361" s="5">
        <f t="shared" si="37"/>
        <v>-14.506658999999999</v>
      </c>
      <c r="L361" s="10">
        <f t="shared" si="38"/>
        <v>-0.75932623928231913</v>
      </c>
      <c r="M361" s="10">
        <f t="shared" si="39"/>
        <v>1.3610228534793497E-6</v>
      </c>
      <c r="N361" s="10">
        <f t="shared" si="40"/>
        <v>3.54525770415333E-6</v>
      </c>
      <c r="O361" s="10">
        <f t="shared" si="41"/>
        <v>0.99988929778315805</v>
      </c>
      <c r="P361" s="1" t="str">
        <f t="shared" si="42"/>
        <v>0</v>
      </c>
    </row>
    <row r="362" spans="1:16" x14ac:dyDescent="0.15">
      <c r="A362" s="9" t="s">
        <v>111</v>
      </c>
      <c r="B362" s="5" t="str">
        <f>[2]preprocessed_input_data!$C24</f>
        <v>1.A.1.b 1.A.1.b. Petroleum refining: Liquid Fuels (CH₄)</v>
      </c>
      <c r="C362" s="5" t="str">
        <f>[2]preprocessed_input_data!$D24</f>
        <v>1.A.1.b</v>
      </c>
      <c r="D362" s="5" t="str">
        <f>[2]preprocessed_input_data!$E24</f>
        <v>1.A.1.b. Petroleum refining</v>
      </c>
      <c r="E362" s="5" t="str">
        <f>[2]preprocessed_input_data!$F24</f>
        <v>Liquid Fuels</v>
      </c>
      <c r="F362" s="5" t="str">
        <f>[2]preprocessed_input_data!$H24</f>
        <v>CH₄</v>
      </c>
      <c r="G362" s="5" t="str">
        <f>[2]preprocessed_input_data!$I24</f>
        <v>kt CO2 equivalent</v>
      </c>
      <c r="H362" s="5">
        <f>[2]preprocessed_input_data!$P24</f>
        <v>68.585476</v>
      </c>
      <c r="I362" s="5">
        <f>[2]preprocessed_input_data!$R24+1E-139</f>
        <v>50.674579999999999</v>
      </c>
      <c r="J362" s="5">
        <f t="shared" si="36"/>
        <v>68.585476</v>
      </c>
      <c r="K362" s="5">
        <f t="shared" si="37"/>
        <v>-17.910896000000001</v>
      </c>
      <c r="L362" s="10">
        <f t="shared" si="38"/>
        <v>-0.26114706851345615</v>
      </c>
      <c r="M362" s="10">
        <f t="shared" si="39"/>
        <v>1.3604949618112782E-6</v>
      </c>
      <c r="N362" s="10">
        <f t="shared" si="40"/>
        <v>3.5438826265795742E-6</v>
      </c>
      <c r="O362" s="10">
        <f t="shared" si="41"/>
        <v>0.99989284166578463</v>
      </c>
      <c r="P362" s="1" t="str">
        <f t="shared" si="42"/>
        <v>0</v>
      </c>
    </row>
    <row r="363" spans="1:16" x14ac:dyDescent="0.15">
      <c r="A363" s="9" t="s">
        <v>111</v>
      </c>
      <c r="B363" s="5" t="str">
        <f>[2]preprocessed_input_data!$C118</f>
        <v>1.A.2.d 1.A.2.d. Pulp, paper and print: Solid Fuels (CH₄)</v>
      </c>
      <c r="C363" s="5" t="str">
        <f>[2]preprocessed_input_data!$D118</f>
        <v>1.A.2.d</v>
      </c>
      <c r="D363" s="5" t="str">
        <f>[2]preprocessed_input_data!$E118</f>
        <v>1.A.2.d. Pulp, paper and print</v>
      </c>
      <c r="E363" s="5" t="str">
        <f>[2]preprocessed_input_data!$F118</f>
        <v>Solid Fuels</v>
      </c>
      <c r="F363" s="5" t="str">
        <f>[2]preprocessed_input_data!$H118</f>
        <v>CH₄</v>
      </c>
      <c r="G363" s="5" t="str">
        <f>[2]preprocessed_input_data!$I118</f>
        <v>kt CO2 equivalent</v>
      </c>
      <c r="H363" s="5">
        <f>[2]preprocessed_input_data!$P118</f>
        <v>15.712056</v>
      </c>
      <c r="I363" s="5">
        <f>[2]preprocessed_input_data!$R118+1E-139</f>
        <v>2.621963</v>
      </c>
      <c r="J363" s="5">
        <f t="shared" si="36"/>
        <v>15.712056</v>
      </c>
      <c r="K363" s="5">
        <f t="shared" si="37"/>
        <v>-13.090093</v>
      </c>
      <c r="L363" s="10">
        <f t="shared" si="38"/>
        <v>-0.83312413092214022</v>
      </c>
      <c r="M363" s="10">
        <f t="shared" si="39"/>
        <v>1.3313156669147608E-6</v>
      </c>
      <c r="N363" s="10">
        <f t="shared" si="40"/>
        <v>3.4678749976340475E-6</v>
      </c>
      <c r="O363" s="10">
        <f t="shared" si="41"/>
        <v>0.99989630954078224</v>
      </c>
      <c r="P363" s="1" t="str">
        <f t="shared" si="42"/>
        <v>0</v>
      </c>
    </row>
    <row r="364" spans="1:16" x14ac:dyDescent="0.15">
      <c r="A364" s="9" t="s">
        <v>111</v>
      </c>
      <c r="B364" s="5" t="str">
        <f>[2]preprocessed_input_data!$C203</f>
        <v>1.A.3.c 1.A.3.c. Railways: Gaseous Fuels (CO₂)</v>
      </c>
      <c r="C364" s="5" t="str">
        <f>[2]preprocessed_input_data!$D203</f>
        <v>1.A.3.c</v>
      </c>
      <c r="D364" s="5" t="str">
        <f>[2]preprocessed_input_data!$E203</f>
        <v>1.A.3.c. Railways</v>
      </c>
      <c r="E364" s="5" t="str">
        <f>[2]preprocessed_input_data!$F203</f>
        <v>Gaseous Fuels</v>
      </c>
      <c r="F364" s="5" t="str">
        <f>[2]preprocessed_input_data!$H203</f>
        <v>CO₂</v>
      </c>
      <c r="G364" s="5" t="str">
        <f>[2]preprocessed_input_data!$I203</f>
        <v>kt CO2 equivalent</v>
      </c>
      <c r="H364" s="5">
        <f>[2]preprocessed_input_data!$P203</f>
        <v>0</v>
      </c>
      <c r="I364" s="5">
        <f>[2]preprocessed_input_data!$R203+1E-139</f>
        <v>6.9741759999999999</v>
      </c>
      <c r="J364" s="5">
        <f t="shared" si="36"/>
        <v>1E-139</v>
      </c>
      <c r="K364" s="5">
        <f t="shared" si="37"/>
        <v>6.9741759999999999</v>
      </c>
      <c r="L364" s="10">
        <f t="shared" si="38"/>
        <v>0</v>
      </c>
      <c r="M364" s="10">
        <f t="shared" si="39"/>
        <v>1.2750158314278124E-6</v>
      </c>
      <c r="N364" s="10">
        <f t="shared" si="40"/>
        <v>3.3212224818497508E-6</v>
      </c>
      <c r="O364" s="10">
        <f t="shared" si="41"/>
        <v>0.99989963076326405</v>
      </c>
      <c r="P364" s="1" t="str">
        <f t="shared" si="42"/>
        <v>0</v>
      </c>
    </row>
    <row r="365" spans="1:16" x14ac:dyDescent="0.15">
      <c r="A365" s="9" t="s">
        <v>111</v>
      </c>
      <c r="B365" s="5" t="str">
        <f>[2]preprocessed_input_data!$C150</f>
        <v>1.A.2.f 1.A.2.f. Non-metallic minerals: Peat (CO₂)</v>
      </c>
      <c r="C365" s="5" t="str">
        <f>[2]preprocessed_input_data!$D150</f>
        <v>1.A.2.f</v>
      </c>
      <c r="D365" s="5" t="str">
        <f>[2]preprocessed_input_data!$E150</f>
        <v>1.A.2.f. Non-metallic minerals</v>
      </c>
      <c r="E365" s="5" t="str">
        <f>[2]preprocessed_input_data!$F150</f>
        <v>Peat</v>
      </c>
      <c r="F365" s="5" t="str">
        <f>[2]preprocessed_input_data!$H150</f>
        <v>CO₂</v>
      </c>
      <c r="G365" s="5" t="str">
        <f>[2]preprocessed_input_data!$I150</f>
        <v>kt CO2 equivalent</v>
      </c>
      <c r="H365" s="5">
        <f>[2]preprocessed_input_data!$P150</f>
        <v>26.88</v>
      </c>
      <c r="I365" s="5">
        <f>[2]preprocessed_input_data!$R150+1E-139</f>
        <v>10.158219000000001</v>
      </c>
      <c r="J365" s="5">
        <f t="shared" si="36"/>
        <v>26.88</v>
      </c>
      <c r="K365" s="5">
        <f t="shared" si="37"/>
        <v>-16.721781</v>
      </c>
      <c r="L365" s="10">
        <f t="shared" si="38"/>
        <v>-0.6220900669642857</v>
      </c>
      <c r="M365" s="10">
        <f t="shared" si="39"/>
        <v>1.2405376588225021E-6</v>
      </c>
      <c r="N365" s="10">
        <f t="shared" si="40"/>
        <v>3.2314120817219183E-6</v>
      </c>
      <c r="O365" s="10">
        <f t="shared" si="41"/>
        <v>0.99990286217534574</v>
      </c>
      <c r="P365" s="1" t="str">
        <f t="shared" si="42"/>
        <v>0</v>
      </c>
    </row>
    <row r="366" spans="1:16" x14ac:dyDescent="0.15">
      <c r="A366" s="9" t="s">
        <v>111</v>
      </c>
      <c r="B366" s="5" t="str">
        <f>[2]preprocessed_input_data!$C382</f>
        <v>2.C.2 2.C.2. Ferroalloys production: no classification (CH₄)</v>
      </c>
      <c r="C366" s="5" t="str">
        <f>[2]preprocessed_input_data!$D382</f>
        <v>2.C.2</v>
      </c>
      <c r="D366" s="5" t="str">
        <f>[2]preprocessed_input_data!$E382</f>
        <v>2.C.2. Ferroalloys production</v>
      </c>
      <c r="E366" s="5" t="str">
        <f>[2]preprocessed_input_data!$F382</f>
        <v>no classification</v>
      </c>
      <c r="F366" s="5" t="str">
        <f>[2]preprocessed_input_data!$H382</f>
        <v>CH₄</v>
      </c>
      <c r="G366" s="5" t="str">
        <f>[2]preprocessed_input_data!$I382</f>
        <v>kt CO2 equivalent</v>
      </c>
      <c r="H366" s="5">
        <f>[2]preprocessed_input_data!$P382</f>
        <v>28.667401999999999</v>
      </c>
      <c r="I366" s="5">
        <f>[2]preprocessed_input_data!$R382+1E-139</f>
        <v>11.640253</v>
      </c>
      <c r="J366" s="5">
        <f t="shared" si="36"/>
        <v>28.667401999999999</v>
      </c>
      <c r="K366" s="5">
        <f t="shared" si="37"/>
        <v>-17.027149000000001</v>
      </c>
      <c r="L366" s="10">
        <f t="shared" si="38"/>
        <v>-0.59395507831508421</v>
      </c>
      <c r="M366" s="10">
        <f t="shared" si="39"/>
        <v>1.1755735609463374E-6</v>
      </c>
      <c r="N366" s="10">
        <f t="shared" si="40"/>
        <v>3.0621904790867658E-6</v>
      </c>
      <c r="O366" s="10">
        <f t="shared" si="41"/>
        <v>0.99990592436582482</v>
      </c>
      <c r="P366" s="1" t="str">
        <f t="shared" si="42"/>
        <v>0</v>
      </c>
    </row>
    <row r="367" spans="1:16" x14ac:dyDescent="0.15">
      <c r="A367" s="9" t="s">
        <v>111</v>
      </c>
      <c r="B367" s="5" t="str">
        <f>[2]preprocessed_input_data!$C278</f>
        <v>1.A.4.b 1.A.4.b. Residential: Peat (N₂O)</v>
      </c>
      <c r="C367" s="5" t="str">
        <f>[2]preprocessed_input_data!$D278</f>
        <v>1.A.4.b</v>
      </c>
      <c r="D367" s="5" t="str">
        <f>[2]preprocessed_input_data!$E278</f>
        <v>1.A.4.b. Residential</v>
      </c>
      <c r="E367" s="5" t="str">
        <f>[2]preprocessed_input_data!$F278</f>
        <v>Peat</v>
      </c>
      <c r="F367" s="5" t="str">
        <f>[2]preprocessed_input_data!$H278</f>
        <v>N₂O</v>
      </c>
      <c r="G367" s="5" t="str">
        <f>[2]preprocessed_input_data!$I278</f>
        <v>kt CO2 equivalent</v>
      </c>
      <c r="H367" s="5">
        <f>[2]preprocessed_input_data!$P278</f>
        <v>13.79945</v>
      </c>
      <c r="I367" s="5">
        <f>[2]preprocessed_input_data!$R278+1E-139</f>
        <v>2.3320319999999999</v>
      </c>
      <c r="J367" s="5">
        <f t="shared" si="36"/>
        <v>13.79945</v>
      </c>
      <c r="K367" s="5">
        <f t="shared" si="37"/>
        <v>-11.467418</v>
      </c>
      <c r="L367" s="10">
        <f t="shared" si="38"/>
        <v>-0.83100543862255383</v>
      </c>
      <c r="M367" s="10">
        <f t="shared" si="39"/>
        <v>1.1639114667836466E-6</v>
      </c>
      <c r="N367" s="10">
        <f t="shared" si="40"/>
        <v>3.0318124960344272E-6</v>
      </c>
      <c r="O367" s="10">
        <f t="shared" si="41"/>
        <v>0.99990895617832087</v>
      </c>
      <c r="P367" s="1" t="str">
        <f t="shared" si="42"/>
        <v>0</v>
      </c>
    </row>
    <row r="368" spans="1:16" x14ac:dyDescent="0.15">
      <c r="A368" s="9" t="s">
        <v>111</v>
      </c>
      <c r="B368" s="5" t="str">
        <f>[2]preprocessed_input_data!$C293</f>
        <v>1.A.4.c 1.A.4.c. Agriculture/forestry/fishing: Peat (CH₄)</v>
      </c>
      <c r="C368" s="5" t="str">
        <f>[2]preprocessed_input_data!$D293</f>
        <v>1.A.4.c</v>
      </c>
      <c r="D368" s="5" t="str">
        <f>[2]preprocessed_input_data!$E293</f>
        <v>1.A.4.c. Agriculture/forestry/fishing</v>
      </c>
      <c r="E368" s="5" t="str">
        <f>[2]preprocessed_input_data!$F293</f>
        <v>Peat</v>
      </c>
      <c r="F368" s="5" t="str">
        <f>[2]preprocessed_input_data!$H293</f>
        <v>CH₄</v>
      </c>
      <c r="G368" s="5" t="str">
        <f>[2]preprocessed_input_data!$I293</f>
        <v>kt CO2 equivalent</v>
      </c>
      <c r="H368" s="5">
        <f>[2]preprocessed_input_data!$P293</f>
        <v>0.95479999999999998</v>
      </c>
      <c r="I368" s="5">
        <f>[2]preprocessed_input_data!$R293+1E-139</f>
        <v>6.8535320000000004</v>
      </c>
      <c r="J368" s="5">
        <f t="shared" si="36"/>
        <v>0.95479999999999998</v>
      </c>
      <c r="K368" s="5">
        <f t="shared" si="37"/>
        <v>5.8987320000000008</v>
      </c>
      <c r="L368" s="10">
        <f t="shared" si="38"/>
        <v>6.1779765395894435</v>
      </c>
      <c r="M368" s="10">
        <f t="shared" si="39"/>
        <v>1.1429283239221892E-6</v>
      </c>
      <c r="N368" s="10">
        <f t="shared" si="40"/>
        <v>2.9771545976040239E-6</v>
      </c>
      <c r="O368" s="10">
        <f t="shared" si="41"/>
        <v>0.9999119333329185</v>
      </c>
      <c r="P368" s="1" t="str">
        <f t="shared" si="42"/>
        <v>0</v>
      </c>
    </row>
    <row r="369" spans="1:16" x14ac:dyDescent="0.15">
      <c r="A369" s="9" t="s">
        <v>111</v>
      </c>
      <c r="B369" s="5" t="str">
        <f>[2]preprocessed_input_data!$C72</f>
        <v>1.A.2.b 1.A.2.b. Non-ferrous metals: Gaseous Fuels (CH₄)</v>
      </c>
      <c r="C369" s="5" t="str">
        <f>[2]preprocessed_input_data!$D72</f>
        <v>1.A.2.b</v>
      </c>
      <c r="D369" s="5" t="str">
        <f>[2]preprocessed_input_data!$E72</f>
        <v>1.A.2.b. Non-ferrous metals</v>
      </c>
      <c r="E369" s="5" t="str">
        <f>[2]preprocessed_input_data!$F72</f>
        <v>Gaseous Fuels</v>
      </c>
      <c r="F369" s="5" t="str">
        <f>[2]preprocessed_input_data!$H72</f>
        <v>CH₄</v>
      </c>
      <c r="G369" s="5" t="str">
        <f>[2]preprocessed_input_data!$I72</f>
        <v>kt CO2 equivalent</v>
      </c>
      <c r="H369" s="5">
        <f>[2]preprocessed_input_data!$P72</f>
        <v>2.2322359999999999</v>
      </c>
      <c r="I369" s="5">
        <f>[2]preprocessed_input_data!$R72+1E-139</f>
        <v>7.2585280000000001</v>
      </c>
      <c r="J369" s="5">
        <f t="shared" si="36"/>
        <v>2.2322359999999999</v>
      </c>
      <c r="K369" s="5">
        <f t="shared" si="37"/>
        <v>5.0262919999999998</v>
      </c>
      <c r="L369" s="10">
        <f t="shared" si="38"/>
        <v>2.2516848576942583</v>
      </c>
      <c r="M369" s="10">
        <f t="shared" si="39"/>
        <v>1.0697574287643535E-6</v>
      </c>
      <c r="N369" s="10">
        <f t="shared" si="40"/>
        <v>2.7865555352040416E-6</v>
      </c>
      <c r="O369" s="10">
        <f t="shared" si="41"/>
        <v>0.99991471988845371</v>
      </c>
      <c r="P369" s="1" t="str">
        <f t="shared" si="42"/>
        <v>0</v>
      </c>
    </row>
    <row r="370" spans="1:16" x14ac:dyDescent="0.15">
      <c r="A370" s="9" t="s">
        <v>111</v>
      </c>
      <c r="B370" s="5" t="str">
        <f>[2]preprocessed_input_data!$C43</f>
        <v>1.A.1.c 1.A.1.c. Manufacture of solid fuels and other energy industries: Liquid Fuels (N₂O)</v>
      </c>
      <c r="C370" s="5" t="str">
        <f>[2]preprocessed_input_data!$D43</f>
        <v>1.A.1.c</v>
      </c>
      <c r="D370" s="5" t="str">
        <f>[2]preprocessed_input_data!$E43</f>
        <v>1.A.1.c. Manufacture of solid fuels and other energy industries</v>
      </c>
      <c r="E370" s="5" t="str">
        <f>[2]preprocessed_input_data!$F43</f>
        <v>Liquid Fuels</v>
      </c>
      <c r="F370" s="5" t="str">
        <f>[2]preprocessed_input_data!$H43</f>
        <v>N₂O</v>
      </c>
      <c r="G370" s="5" t="str">
        <f>[2]preprocessed_input_data!$I43</f>
        <v>kt CO2 equivalent</v>
      </c>
      <c r="H370" s="5">
        <f>[2]preprocessed_input_data!$P43</f>
        <v>12.714842000000001</v>
      </c>
      <c r="I370" s="5">
        <f>[2]preprocessed_input_data!$R43+1E-139</f>
        <v>2.2587199999999998</v>
      </c>
      <c r="J370" s="5">
        <f t="shared" si="36"/>
        <v>12.714842000000001</v>
      </c>
      <c r="K370" s="5">
        <f t="shared" si="37"/>
        <v>-10.456122000000001</v>
      </c>
      <c r="L370" s="10">
        <f t="shared" si="38"/>
        <v>-0.82235563760839492</v>
      </c>
      <c r="M370" s="10">
        <f t="shared" si="39"/>
        <v>1.0523238002084099E-6</v>
      </c>
      <c r="N370" s="10">
        <f t="shared" si="40"/>
        <v>2.7411435821341118E-6</v>
      </c>
      <c r="O370" s="10">
        <f t="shared" si="41"/>
        <v>0.99991746103203583</v>
      </c>
      <c r="P370" s="1" t="str">
        <f t="shared" si="42"/>
        <v>0</v>
      </c>
    </row>
    <row r="371" spans="1:16" x14ac:dyDescent="0.15">
      <c r="A371" s="9" t="s">
        <v>111</v>
      </c>
      <c r="B371" s="5" t="str">
        <f>[2]preprocessed_input_data!$C209</f>
        <v>1.A.3.c 1.A.3.c. Railways: Other Fuels (CO₂)</v>
      </c>
      <c r="C371" s="5" t="str">
        <f>[2]preprocessed_input_data!$D209</f>
        <v>1.A.3.c</v>
      </c>
      <c r="D371" s="5" t="str">
        <f>[2]preprocessed_input_data!$E209</f>
        <v>1.A.3.c. Railways</v>
      </c>
      <c r="E371" s="5" t="str">
        <f>[2]preprocessed_input_data!$F209</f>
        <v>Other Fuels</v>
      </c>
      <c r="F371" s="5" t="str">
        <f>[2]preprocessed_input_data!$H209</f>
        <v>CO₂</v>
      </c>
      <c r="G371" s="5" t="str">
        <f>[2]preprocessed_input_data!$I209</f>
        <v>kt CO2 equivalent</v>
      </c>
      <c r="H371" s="5">
        <f>[2]preprocessed_input_data!$P209</f>
        <v>0</v>
      </c>
      <c r="I371" s="5">
        <f>[2]preprocessed_input_data!$R209+1E-139</f>
        <v>5.7245819999999998</v>
      </c>
      <c r="J371" s="5">
        <f t="shared" si="36"/>
        <v>1E-139</v>
      </c>
      <c r="K371" s="5">
        <f t="shared" si="37"/>
        <v>5.7245819999999998</v>
      </c>
      <c r="L371" s="10">
        <f t="shared" si="38"/>
        <v>0</v>
      </c>
      <c r="M371" s="10">
        <f t="shared" si="39"/>
        <v>1.0465655983311418E-6</v>
      </c>
      <c r="N371" s="10">
        <f t="shared" si="40"/>
        <v>2.7261443412945716E-6</v>
      </c>
      <c r="O371" s="10">
        <f t="shared" si="41"/>
        <v>0.9999201871763771</v>
      </c>
      <c r="P371" s="1" t="str">
        <f t="shared" si="42"/>
        <v>0</v>
      </c>
    </row>
    <row r="372" spans="1:16" x14ac:dyDescent="0.15">
      <c r="A372" s="9" t="s">
        <v>111</v>
      </c>
      <c r="B372" s="5" t="str">
        <f>[2]preprocessed_input_data!$C112</f>
        <v>1.A.2.d 1.A.2.d. Pulp, paper and print: Other Fuels (CH₄)</v>
      </c>
      <c r="C372" s="5" t="str">
        <f>[2]preprocessed_input_data!$D112</f>
        <v>1.A.2.d</v>
      </c>
      <c r="D372" s="5" t="str">
        <f>[2]preprocessed_input_data!$E112</f>
        <v>1.A.2.d. Pulp, paper and print</v>
      </c>
      <c r="E372" s="5" t="str">
        <f>[2]preprocessed_input_data!$F112</f>
        <v>Other Fuels</v>
      </c>
      <c r="F372" s="5" t="str">
        <f>[2]preprocessed_input_data!$H112</f>
        <v>CH₄</v>
      </c>
      <c r="G372" s="5" t="str">
        <f>[2]preprocessed_input_data!$I112</f>
        <v>kt CO2 equivalent</v>
      </c>
      <c r="H372" s="5">
        <f>[2]preprocessed_input_data!$P112</f>
        <v>0.35547299999999998</v>
      </c>
      <c r="I372" s="5">
        <f>[2]preprocessed_input_data!$R112+1E-139</f>
        <v>5.6171689999999996</v>
      </c>
      <c r="J372" s="5">
        <f t="shared" si="36"/>
        <v>0.35547299999999998</v>
      </c>
      <c r="K372" s="5">
        <f t="shared" si="37"/>
        <v>5.2616959999999997</v>
      </c>
      <c r="L372" s="10">
        <f t="shared" si="38"/>
        <v>14.801956829351315</v>
      </c>
      <c r="M372" s="10">
        <f t="shared" si="39"/>
        <v>9.8596359056548261E-7</v>
      </c>
      <c r="N372" s="10">
        <f t="shared" si="40"/>
        <v>2.5682853205080238E-6</v>
      </c>
      <c r="O372" s="10">
        <f t="shared" si="41"/>
        <v>0.99992275546169762</v>
      </c>
      <c r="P372" s="1" t="str">
        <f t="shared" si="42"/>
        <v>0</v>
      </c>
    </row>
    <row r="373" spans="1:16" x14ac:dyDescent="0.15">
      <c r="A373" s="9" t="s">
        <v>111</v>
      </c>
      <c r="B373" s="5" t="str">
        <f>[2]preprocessed_input_data!$C336</f>
        <v>1.B.1.c 1.B.1.c  Other: no classification (CH₄)</v>
      </c>
      <c r="C373" s="5" t="str">
        <f>[2]preprocessed_input_data!$D336</f>
        <v>1.B.1.c</v>
      </c>
      <c r="D373" s="5" t="str">
        <f>[2]preprocessed_input_data!$E336</f>
        <v>1.B.1.c  Other</v>
      </c>
      <c r="E373" s="5" t="str">
        <f>[2]preprocessed_input_data!$F336</f>
        <v>no classification</v>
      </c>
      <c r="F373" s="5" t="str">
        <f>[2]preprocessed_input_data!$H336</f>
        <v>CH₄</v>
      </c>
      <c r="G373" s="5" t="str">
        <f>[2]preprocessed_input_data!$I336</f>
        <v>kt CO2 equivalent</v>
      </c>
      <c r="H373" s="5">
        <f>[2]preprocessed_input_data!$P336</f>
        <v>126.538332</v>
      </c>
      <c r="I373" s="5">
        <f>[2]preprocessed_input_data!$R336+1E-139</f>
        <v>85.044985999999994</v>
      </c>
      <c r="J373" s="5">
        <f t="shared" si="36"/>
        <v>126.538332</v>
      </c>
      <c r="K373" s="5">
        <f t="shared" si="37"/>
        <v>-41.493346000000003</v>
      </c>
      <c r="L373" s="10">
        <f t="shared" si="38"/>
        <v>-0.32791127671889975</v>
      </c>
      <c r="M373" s="10">
        <f t="shared" si="39"/>
        <v>9.6557405953551132E-7</v>
      </c>
      <c r="N373" s="10">
        <f t="shared" si="40"/>
        <v>2.5151736906898433E-6</v>
      </c>
      <c r="O373" s="10">
        <f t="shared" si="41"/>
        <v>0.99992527063538827</v>
      </c>
      <c r="P373" s="1" t="str">
        <f t="shared" si="42"/>
        <v>0</v>
      </c>
    </row>
    <row r="374" spans="1:16" x14ac:dyDescent="0.15">
      <c r="A374" s="9" t="s">
        <v>111</v>
      </c>
      <c r="B374" s="5" t="str">
        <f>[2]preprocessed_input_data!$C46</f>
        <v>1.A.1.c 1.A.1.c. Manufacture of solid fuels and other energy industries: Other Fuels (N₂O)</v>
      </c>
      <c r="C374" s="5" t="str">
        <f>[2]preprocessed_input_data!$D46</f>
        <v>1.A.1.c</v>
      </c>
      <c r="D374" s="5" t="str">
        <f>[2]preprocessed_input_data!$E46</f>
        <v>1.A.1.c. Manufacture of solid fuels and other energy industries</v>
      </c>
      <c r="E374" s="5" t="str">
        <f>[2]preprocessed_input_data!$F46</f>
        <v>Other Fuels</v>
      </c>
      <c r="F374" s="5" t="str">
        <f>[2]preprocessed_input_data!$H46</f>
        <v>N₂O</v>
      </c>
      <c r="G374" s="5" t="str">
        <f>[2]preprocessed_input_data!$I46</f>
        <v>kt CO2 equivalent</v>
      </c>
      <c r="H374" s="5">
        <f>[2]preprocessed_input_data!$P46</f>
        <v>8.0705749999999998</v>
      </c>
      <c r="I374" s="5">
        <f>[2]preprocessed_input_data!$R46+1E-139</f>
        <v>1E-139</v>
      </c>
      <c r="J374" s="5">
        <f t="shared" si="36"/>
        <v>8.0705749999999998</v>
      </c>
      <c r="K374" s="5">
        <f t="shared" si="37"/>
        <v>-8.0705749999999998</v>
      </c>
      <c r="L374" s="10">
        <f t="shared" si="38"/>
        <v>-1</v>
      </c>
      <c r="M374" s="10">
        <f t="shared" si="39"/>
        <v>9.3005536002231112E-7</v>
      </c>
      <c r="N374" s="10">
        <f t="shared" si="40"/>
        <v>2.4226528760916403E-6</v>
      </c>
      <c r="O374" s="10">
        <f t="shared" si="41"/>
        <v>0.99992769328826436</v>
      </c>
      <c r="P374" s="1" t="str">
        <f t="shared" si="42"/>
        <v>0</v>
      </c>
    </row>
    <row r="375" spans="1:16" x14ac:dyDescent="0.15">
      <c r="A375" s="9" t="s">
        <v>111</v>
      </c>
      <c r="B375" s="5" t="str">
        <f>[2]preprocessed_input_data!$C29</f>
        <v>1.A.1.b 1.A.1.b. Petroleum refining: Other Fuels (N₂O)</v>
      </c>
      <c r="C375" s="5" t="str">
        <f>[2]preprocessed_input_data!$D29</f>
        <v>1.A.1.b</v>
      </c>
      <c r="D375" s="5" t="str">
        <f>[2]preprocessed_input_data!$E29</f>
        <v>1.A.1.b. Petroleum refining</v>
      </c>
      <c r="E375" s="5" t="str">
        <f>[2]preprocessed_input_data!$F29</f>
        <v>Other Fuels</v>
      </c>
      <c r="F375" s="5" t="str">
        <f>[2]preprocessed_input_data!$H29</f>
        <v>N₂O</v>
      </c>
      <c r="G375" s="5" t="str">
        <f>[2]preprocessed_input_data!$I29</f>
        <v>kt CO2 equivalent</v>
      </c>
      <c r="H375" s="5">
        <f>[2]preprocessed_input_data!$P29</f>
        <v>8.6132950000000008</v>
      </c>
      <c r="I375" s="5">
        <f>[2]preprocessed_input_data!$R29+1E-139</f>
        <v>0.45121</v>
      </c>
      <c r="J375" s="5">
        <f t="shared" si="36"/>
        <v>8.6132950000000008</v>
      </c>
      <c r="K375" s="5">
        <f t="shared" si="37"/>
        <v>-8.1620850000000011</v>
      </c>
      <c r="L375" s="10">
        <f t="shared" si="38"/>
        <v>-0.94761470494160482</v>
      </c>
      <c r="M375" s="10">
        <f t="shared" si="39"/>
        <v>9.1010855079181611E-7</v>
      </c>
      <c r="N375" s="10">
        <f t="shared" si="40"/>
        <v>2.3706944692824467E-6</v>
      </c>
      <c r="O375" s="10">
        <f t="shared" si="41"/>
        <v>0.99993006398273365</v>
      </c>
      <c r="P375" s="1" t="str">
        <f t="shared" si="42"/>
        <v>0</v>
      </c>
    </row>
    <row r="376" spans="1:16" x14ac:dyDescent="0.15">
      <c r="A376" s="9" t="s">
        <v>111</v>
      </c>
      <c r="B376" s="5" t="str">
        <f>[2]preprocessed_input_data!$C457</f>
        <v>2.H 2.H  Other: no classification (CH₄)</v>
      </c>
      <c r="C376" s="5" t="str">
        <f>[2]preprocessed_input_data!$D457</f>
        <v>2.H</v>
      </c>
      <c r="D376" s="5" t="str">
        <f>[2]preprocessed_input_data!$E457</f>
        <v>2.H  Other</v>
      </c>
      <c r="E376" s="5" t="str">
        <f>[2]preprocessed_input_data!$F457</f>
        <v>no classification</v>
      </c>
      <c r="F376" s="5" t="str">
        <f>[2]preprocessed_input_data!$H457</f>
        <v>CH₄</v>
      </c>
      <c r="G376" s="5" t="str">
        <f>[2]preprocessed_input_data!$I457</f>
        <v>kt CO2 equivalent</v>
      </c>
      <c r="H376" s="5">
        <f>[2]preprocessed_input_data!$P457</f>
        <v>6.8148080000000002</v>
      </c>
      <c r="I376" s="5">
        <f>[2]preprocessed_input_data!$R457+1E-139</f>
        <v>9.273631</v>
      </c>
      <c r="J376" s="5">
        <f t="shared" si="36"/>
        <v>6.8148080000000002</v>
      </c>
      <c r="K376" s="5">
        <f t="shared" si="37"/>
        <v>2.4588229999999998</v>
      </c>
      <c r="L376" s="10">
        <f t="shared" si="38"/>
        <v>0.36080590971895315</v>
      </c>
      <c r="M376" s="10">
        <f t="shared" si="39"/>
        <v>9.1006078366109801E-7</v>
      </c>
      <c r="N376" s="10">
        <f t="shared" si="40"/>
        <v>2.3705700431659046E-6</v>
      </c>
      <c r="O376" s="10">
        <f t="shared" si="41"/>
        <v>0.99993243455277681</v>
      </c>
      <c r="P376" s="1" t="str">
        <f t="shared" si="42"/>
        <v>0</v>
      </c>
    </row>
    <row r="377" spans="1:16" x14ac:dyDescent="0.15">
      <c r="A377" s="9" t="s">
        <v>111</v>
      </c>
      <c r="B377" s="5" t="str">
        <f>[2]preprocessed_input_data!$C74</f>
        <v>1.A.2.b 1.A.2.b. Non-ferrous metals: Gaseous Fuels (N₂O)</v>
      </c>
      <c r="C377" s="5" t="str">
        <f>[2]preprocessed_input_data!$D74</f>
        <v>1.A.2.b</v>
      </c>
      <c r="D377" s="5" t="str">
        <f>[2]preprocessed_input_data!$E74</f>
        <v>1.A.2.b. Non-ferrous metals</v>
      </c>
      <c r="E377" s="5" t="str">
        <f>[2]preprocessed_input_data!$F74</f>
        <v>Gaseous Fuels</v>
      </c>
      <c r="F377" s="5" t="str">
        <f>[2]preprocessed_input_data!$H74</f>
        <v>N₂O</v>
      </c>
      <c r="G377" s="5" t="str">
        <f>[2]preprocessed_input_data!$I74</f>
        <v>kt CO2 equivalent</v>
      </c>
      <c r="H377" s="5">
        <f>[2]preprocessed_input_data!$P74</f>
        <v>4.1445179999999997</v>
      </c>
      <c r="I377" s="5">
        <f>[2]preprocessed_input_data!$R74+1E-139</f>
        <v>7.191592</v>
      </c>
      <c r="J377" s="5">
        <f t="shared" si="36"/>
        <v>4.1445179999999997</v>
      </c>
      <c r="K377" s="5">
        <f t="shared" si="37"/>
        <v>3.0470740000000003</v>
      </c>
      <c r="L377" s="10">
        <f t="shared" si="38"/>
        <v>0.73520587918788161</v>
      </c>
      <c r="M377" s="10">
        <f t="shared" si="39"/>
        <v>8.3714829632850051E-7</v>
      </c>
      <c r="N377" s="10">
        <f t="shared" si="40"/>
        <v>2.1806440938814717E-6</v>
      </c>
      <c r="O377" s="10">
        <f t="shared" si="41"/>
        <v>0.99993461519687066</v>
      </c>
      <c r="P377" s="1" t="str">
        <f t="shared" si="42"/>
        <v>0</v>
      </c>
    </row>
    <row r="378" spans="1:16" x14ac:dyDescent="0.15">
      <c r="A378" s="9" t="s">
        <v>111</v>
      </c>
      <c r="B378" s="5" t="str">
        <f>[2]preprocessed_input_data!$C286</f>
        <v>1.A.4.c 1.A.4.c. Agriculture/forestry/fishing: Gaseous Fuels (N₂O)</v>
      </c>
      <c r="C378" s="5" t="str">
        <f>[2]preprocessed_input_data!$D286</f>
        <v>1.A.4.c</v>
      </c>
      <c r="D378" s="5" t="str">
        <f>[2]preprocessed_input_data!$E286</f>
        <v>1.A.4.c. Agriculture/forestry/fishing</v>
      </c>
      <c r="E378" s="5" t="str">
        <f>[2]preprocessed_input_data!$F286</f>
        <v>Gaseous Fuels</v>
      </c>
      <c r="F378" s="5" t="str">
        <f>[2]preprocessed_input_data!$H286</f>
        <v>N₂O</v>
      </c>
      <c r="G378" s="5" t="str">
        <f>[2]preprocessed_input_data!$I286</f>
        <v>kt CO2 equivalent</v>
      </c>
      <c r="H378" s="5">
        <f>[2]preprocessed_input_data!$P286</f>
        <v>7.4992939999999999</v>
      </c>
      <c r="I378" s="5">
        <f>[2]preprocessed_input_data!$R286+1E-139</f>
        <v>9.2958870000000005</v>
      </c>
      <c r="J378" s="5">
        <f t="shared" si="36"/>
        <v>7.4992939999999999</v>
      </c>
      <c r="K378" s="5">
        <f t="shared" si="37"/>
        <v>1.7965930000000006</v>
      </c>
      <c r="L378" s="10">
        <f t="shared" si="38"/>
        <v>0.23956828469453265</v>
      </c>
      <c r="M378" s="10">
        <f t="shared" si="39"/>
        <v>8.3524925447175141E-7</v>
      </c>
      <c r="N378" s="10">
        <f t="shared" si="40"/>
        <v>2.1756973784343812E-6</v>
      </c>
      <c r="O378" s="10">
        <f t="shared" si="41"/>
        <v>0.99993679089424914</v>
      </c>
      <c r="P378" s="1" t="str">
        <f t="shared" si="42"/>
        <v>0</v>
      </c>
    </row>
    <row r="379" spans="1:16" x14ac:dyDescent="0.15">
      <c r="A379" s="9" t="s">
        <v>111</v>
      </c>
      <c r="B379" s="5" t="str">
        <f>[2]preprocessed_input_data!$C367</f>
        <v>2.B.3 2.B.3. Adipic acid production: no classification (CO₂)</v>
      </c>
      <c r="C379" s="5" t="str">
        <f>[2]preprocessed_input_data!$D367</f>
        <v>2.B.3</v>
      </c>
      <c r="D379" s="5" t="str">
        <f>[2]preprocessed_input_data!$E367</f>
        <v>2.B.3. Adipic acid production</v>
      </c>
      <c r="E379" s="5" t="str">
        <f>[2]preprocessed_input_data!$F367</f>
        <v>no classification</v>
      </c>
      <c r="F379" s="5" t="str">
        <f>[2]preprocessed_input_data!$H367</f>
        <v>CO₂</v>
      </c>
      <c r="G379" s="5" t="str">
        <f>[2]preprocessed_input_data!$I367</f>
        <v>kt CO2 equivalent</v>
      </c>
      <c r="H379" s="5">
        <f>[2]preprocessed_input_data!$P367</f>
        <v>26.459472000000002</v>
      </c>
      <c r="I379" s="5">
        <f>[2]preprocessed_input_data!$R367+1E-139</f>
        <v>12.157838999999999</v>
      </c>
      <c r="J379" s="5">
        <f t="shared" si="36"/>
        <v>26.459472000000002</v>
      </c>
      <c r="K379" s="5">
        <f t="shared" si="37"/>
        <v>-14.301633000000002</v>
      </c>
      <c r="L379" s="10">
        <f t="shared" si="38"/>
        <v>-0.54051089908370065</v>
      </c>
      <c r="M379" s="10">
        <f t="shared" si="39"/>
        <v>8.2650623130337278E-7</v>
      </c>
      <c r="N379" s="10">
        <f t="shared" si="40"/>
        <v>2.1529231317227659E-6</v>
      </c>
      <c r="O379" s="10">
        <f t="shared" si="41"/>
        <v>0.99993894381738091</v>
      </c>
      <c r="P379" s="1" t="str">
        <f t="shared" si="42"/>
        <v>0</v>
      </c>
    </row>
    <row r="380" spans="1:16" x14ac:dyDescent="0.15">
      <c r="A380" s="9" t="s">
        <v>111</v>
      </c>
      <c r="B380" s="5" t="str">
        <f>[2]preprocessed_input_data!$C194</f>
        <v>1.A.3.b 1.A.3.b. Road transportation: Other Fuels (CH₄)</v>
      </c>
      <c r="C380" s="5" t="str">
        <f>[2]preprocessed_input_data!$D194</f>
        <v>1.A.3.b</v>
      </c>
      <c r="D380" s="5" t="str">
        <f>[2]preprocessed_input_data!$E194</f>
        <v>1.A.3.b. Road transportation</v>
      </c>
      <c r="E380" s="5" t="str">
        <f>[2]preprocessed_input_data!$F194</f>
        <v>Other Fuels</v>
      </c>
      <c r="F380" s="5" t="str">
        <f>[2]preprocessed_input_data!$H194</f>
        <v>CH₄</v>
      </c>
      <c r="G380" s="5" t="str">
        <f>[2]preprocessed_input_data!$I194</f>
        <v>kt CO2 equivalent</v>
      </c>
      <c r="H380" s="5">
        <f>[2]preprocessed_input_data!$P194</f>
        <v>0</v>
      </c>
      <c r="I380" s="5">
        <f>[2]preprocessed_input_data!$R194+1E-139</f>
        <v>4.1411769999999999</v>
      </c>
      <c r="J380" s="5">
        <f t="shared" si="36"/>
        <v>1E-139</v>
      </c>
      <c r="K380" s="5">
        <f t="shared" si="37"/>
        <v>4.1411769999999999</v>
      </c>
      <c r="L380" s="10">
        <f t="shared" si="38"/>
        <v>0</v>
      </c>
      <c r="M380" s="10">
        <f t="shared" si="39"/>
        <v>7.5708818299749441E-7</v>
      </c>
      <c r="N380" s="10">
        <f t="shared" si="40"/>
        <v>1.9720996650671139E-6</v>
      </c>
      <c r="O380" s="10">
        <f t="shared" si="41"/>
        <v>0.99994091591704592</v>
      </c>
      <c r="P380" s="1" t="str">
        <f t="shared" si="42"/>
        <v>0</v>
      </c>
    </row>
    <row r="381" spans="1:16" x14ac:dyDescent="0.15">
      <c r="A381" s="9" t="s">
        <v>111</v>
      </c>
      <c r="B381" s="5" t="str">
        <f>[2]preprocessed_input_data!$C459</f>
        <v>2.H 2.H  Other: no classification (HFCs)</v>
      </c>
      <c r="C381" s="5" t="str">
        <f>[2]preprocessed_input_data!$D459</f>
        <v>2.H</v>
      </c>
      <c r="D381" s="5" t="str">
        <f>[2]preprocessed_input_data!$E459</f>
        <v>2.H  Other</v>
      </c>
      <c r="E381" s="5" t="str">
        <f>[2]preprocessed_input_data!$F459</f>
        <v>no classification</v>
      </c>
      <c r="F381" s="5" t="str">
        <f>[2]preprocessed_input_data!$H459</f>
        <v>HFCs</v>
      </c>
      <c r="G381" s="5" t="str">
        <f>[2]preprocessed_input_data!$I459</f>
        <v>kt CO2 equivalent</v>
      </c>
      <c r="H381" s="5">
        <f>[2]preprocessed_input_data!$P459</f>
        <v>8.7060000000000002E-3</v>
      </c>
      <c r="I381" s="5">
        <f>[2]preprocessed_input_data!$R459+1E-139</f>
        <v>4.1391869999999997</v>
      </c>
      <c r="J381" s="5">
        <f t="shared" si="36"/>
        <v>8.7060000000000002E-3</v>
      </c>
      <c r="K381" s="5">
        <f t="shared" si="37"/>
        <v>4.1304809999999996</v>
      </c>
      <c r="L381" s="10">
        <f t="shared" si="38"/>
        <v>474.44073053066847</v>
      </c>
      <c r="M381" s="10">
        <f t="shared" si="39"/>
        <v>7.557210901427372E-7</v>
      </c>
      <c r="N381" s="10">
        <f t="shared" si="40"/>
        <v>1.9685385959320655E-6</v>
      </c>
      <c r="O381" s="10">
        <f t="shared" si="41"/>
        <v>0.99994288445564183</v>
      </c>
      <c r="P381" s="1" t="str">
        <f t="shared" si="42"/>
        <v>0</v>
      </c>
    </row>
    <row r="382" spans="1:16" x14ac:dyDescent="0.15">
      <c r="A382" s="9" t="s">
        <v>111</v>
      </c>
      <c r="B382" s="5" t="str">
        <f>[2]preprocessed_input_data!$C82</f>
        <v>1.A.2.b 1.A.2.b. Non-ferrous metals: Peat (CO₂)</v>
      </c>
      <c r="C382" s="5" t="str">
        <f>[2]preprocessed_input_data!$D82</f>
        <v>1.A.2.b</v>
      </c>
      <c r="D382" s="5" t="str">
        <f>[2]preprocessed_input_data!$E82</f>
        <v>1.A.2.b. Non-ferrous metals</v>
      </c>
      <c r="E382" s="5" t="str">
        <f>[2]preprocessed_input_data!$F82</f>
        <v>Peat</v>
      </c>
      <c r="F382" s="5" t="str">
        <f>[2]preprocessed_input_data!$H82</f>
        <v>CO₂</v>
      </c>
      <c r="G382" s="5" t="str">
        <f>[2]preprocessed_input_data!$I82</f>
        <v>kt CO2 equivalent</v>
      </c>
      <c r="H382" s="5">
        <f>[2]preprocessed_input_data!$P82</f>
        <v>6.5031119999999998</v>
      </c>
      <c r="I382" s="5">
        <f>[2]preprocessed_input_data!$R82+1E-139</f>
        <v>1E-139</v>
      </c>
      <c r="J382" s="5">
        <f t="shared" si="36"/>
        <v>6.5031119999999998</v>
      </c>
      <c r="K382" s="5">
        <f t="shared" si="37"/>
        <v>-6.5031119999999998</v>
      </c>
      <c r="L382" s="10">
        <f t="shared" si="38"/>
        <v>-1</v>
      </c>
      <c r="M382" s="10">
        <f t="shared" si="39"/>
        <v>7.4942047777579814E-7</v>
      </c>
      <c r="N382" s="10">
        <f t="shared" si="40"/>
        <v>1.9521264581948696E-6</v>
      </c>
      <c r="O382" s="10">
        <f t="shared" si="41"/>
        <v>0.99994483658209998</v>
      </c>
      <c r="P382" s="1" t="str">
        <f t="shared" si="42"/>
        <v>0</v>
      </c>
    </row>
    <row r="383" spans="1:16" x14ac:dyDescent="0.15">
      <c r="A383" s="9" t="s">
        <v>111</v>
      </c>
      <c r="B383" s="5" t="str">
        <f>[2]preprocessed_input_data!$C117</f>
        <v>1.A.2.d 1.A.2.d. Pulp, paper and print: Peat (N₂O)</v>
      </c>
      <c r="C383" s="5" t="str">
        <f>[2]preprocessed_input_data!$D117</f>
        <v>1.A.2.d</v>
      </c>
      <c r="D383" s="5" t="str">
        <f>[2]preprocessed_input_data!$E117</f>
        <v>1.A.2.d. Pulp, paper and print</v>
      </c>
      <c r="E383" s="5" t="str">
        <f>[2]preprocessed_input_data!$F117</f>
        <v>Peat</v>
      </c>
      <c r="F383" s="5" t="str">
        <f>[2]preprocessed_input_data!$H117</f>
        <v>N₂O</v>
      </c>
      <c r="G383" s="5" t="str">
        <f>[2]preprocessed_input_data!$I117</f>
        <v>kt CO2 equivalent</v>
      </c>
      <c r="H383" s="5">
        <f>[2]preprocessed_input_data!$P117</f>
        <v>8.7485789999999994</v>
      </c>
      <c r="I383" s="5">
        <f>[2]preprocessed_input_data!$R117+1E-139</f>
        <v>1.590382</v>
      </c>
      <c r="J383" s="5">
        <f t="shared" si="36"/>
        <v>8.7485789999999994</v>
      </c>
      <c r="K383" s="5">
        <f t="shared" si="37"/>
        <v>-7.1581969999999995</v>
      </c>
      <c r="L383" s="10">
        <f t="shared" si="38"/>
        <v>-0.81821253485851819</v>
      </c>
      <c r="M383" s="10">
        <f t="shared" si="39"/>
        <v>7.1743578650620045E-7</v>
      </c>
      <c r="N383" s="10">
        <f t="shared" si="40"/>
        <v>1.8688111980222545E-6</v>
      </c>
      <c r="O383" s="10">
        <f t="shared" si="41"/>
        <v>0.999946705393298</v>
      </c>
      <c r="P383" s="1" t="str">
        <f t="shared" si="42"/>
        <v>0</v>
      </c>
    </row>
    <row r="384" spans="1:16" x14ac:dyDescent="0.15">
      <c r="A384" s="9" t="s">
        <v>111</v>
      </c>
      <c r="B384" s="5" t="str">
        <f>[2]preprocessed_input_data!$C27</f>
        <v>1.A.1.b 1.A.1.b. Petroleum refining: Other Fuels (CH₄)</v>
      </c>
      <c r="C384" s="5" t="str">
        <f>[2]preprocessed_input_data!$D27</f>
        <v>1.A.1.b</v>
      </c>
      <c r="D384" s="5" t="str">
        <f>[2]preprocessed_input_data!$E27</f>
        <v>1.A.1.b. Petroleum refining</v>
      </c>
      <c r="E384" s="5" t="str">
        <f>[2]preprocessed_input_data!$F27</f>
        <v>Other Fuels</v>
      </c>
      <c r="F384" s="5" t="str">
        <f>[2]preprocessed_input_data!$H27</f>
        <v>CH₄</v>
      </c>
      <c r="G384" s="5" t="str">
        <f>[2]preprocessed_input_data!$I27</f>
        <v>kt CO2 equivalent</v>
      </c>
      <c r="H384" s="5">
        <f>[2]preprocessed_input_data!$P27</f>
        <v>6.5004099999999996</v>
      </c>
      <c r="I384" s="5">
        <f>[2]preprocessed_input_data!$R27+1E-139</f>
        <v>0.233683</v>
      </c>
      <c r="J384" s="5">
        <f t="shared" si="36"/>
        <v>6.5004099999999996</v>
      </c>
      <c r="K384" s="5">
        <f t="shared" si="37"/>
        <v>-6.2667269999999995</v>
      </c>
      <c r="L384" s="10">
        <f t="shared" si="38"/>
        <v>-0.96405103678075688</v>
      </c>
      <c r="M384" s="10">
        <f t="shared" si="39"/>
        <v>7.0638727382151536E-7</v>
      </c>
      <c r="N384" s="10">
        <f t="shared" si="40"/>
        <v>1.8400315014766153E-6</v>
      </c>
      <c r="O384" s="10">
        <f t="shared" si="41"/>
        <v>0.9999485454247995</v>
      </c>
      <c r="P384" s="1" t="str">
        <f t="shared" si="42"/>
        <v>0</v>
      </c>
    </row>
    <row r="385" spans="1:16" x14ac:dyDescent="0.15">
      <c r="A385" s="9" t="s">
        <v>111</v>
      </c>
      <c r="B385" s="5" t="str">
        <f>[2]preprocessed_input_data!$C84</f>
        <v>1.A.2.b 1.A.2.b. Non-ferrous metals: Solid Fuels (CH₄)</v>
      </c>
      <c r="C385" s="5" t="str">
        <f>[2]preprocessed_input_data!$D84</f>
        <v>1.A.2.b</v>
      </c>
      <c r="D385" s="5" t="str">
        <f>[2]preprocessed_input_data!$E84</f>
        <v>1.A.2.b. Non-ferrous metals</v>
      </c>
      <c r="E385" s="5" t="str">
        <f>[2]preprocessed_input_data!$F84</f>
        <v>Solid Fuels</v>
      </c>
      <c r="F385" s="5" t="str">
        <f>[2]preprocessed_input_data!$H84</f>
        <v>CH₄</v>
      </c>
      <c r="G385" s="5" t="str">
        <f>[2]preprocessed_input_data!$I84</f>
        <v>kt CO2 equivalent</v>
      </c>
      <c r="H385" s="5">
        <f>[2]preprocessed_input_data!$P84</f>
        <v>9.7165719999999993</v>
      </c>
      <c r="I385" s="5">
        <f>[2]preprocessed_input_data!$R84+1E-139</f>
        <v>2.2683960000000001</v>
      </c>
      <c r="J385" s="5">
        <f t="shared" si="36"/>
        <v>9.7165719999999993</v>
      </c>
      <c r="K385" s="5">
        <f t="shared" si="37"/>
        <v>-7.4481759999999992</v>
      </c>
      <c r="L385" s="10">
        <f t="shared" si="38"/>
        <v>-0.76654359171115083</v>
      </c>
      <c r="M385" s="10">
        <f t="shared" si="39"/>
        <v>7.0503334992674317E-7</v>
      </c>
      <c r="N385" s="10">
        <f t="shared" si="40"/>
        <v>1.836504735481094E-6</v>
      </c>
      <c r="O385" s="10">
        <f t="shared" si="41"/>
        <v>0.999950381929535</v>
      </c>
      <c r="P385" s="1" t="str">
        <f t="shared" si="42"/>
        <v>0</v>
      </c>
    </row>
    <row r="386" spans="1:16" x14ac:dyDescent="0.15">
      <c r="A386" s="9" t="s">
        <v>111</v>
      </c>
      <c r="B386" s="5" t="str">
        <f>[2]preprocessed_input_data!$C484</f>
        <v>3.F.4 3.F.4. Sugar cane: Sugar Cane (CH₄)</v>
      </c>
      <c r="C386" s="5" t="str">
        <f>[2]preprocessed_input_data!$D484</f>
        <v>3.F.4</v>
      </c>
      <c r="D386" s="5" t="str">
        <f>[2]preprocessed_input_data!$E484</f>
        <v>3.F.4. Sugar cane</v>
      </c>
      <c r="E386" s="5" t="str">
        <f>[2]preprocessed_input_data!$F484</f>
        <v>Sugar Cane</v>
      </c>
      <c r="F386" s="5" t="str">
        <f>[2]preprocessed_input_data!$H484</f>
        <v>CH₄</v>
      </c>
      <c r="G386" s="5" t="str">
        <f>[2]preprocessed_input_data!$I484</f>
        <v>kt CO2 equivalent</v>
      </c>
      <c r="H386" s="5">
        <f>[2]preprocessed_input_data!$P484</f>
        <v>8.4761240000000004</v>
      </c>
      <c r="I386" s="5">
        <f>[2]preprocessed_input_data!$R484+1E-139</f>
        <v>1.4976510000000001</v>
      </c>
      <c r="J386" s="5">
        <f t="shared" si="36"/>
        <v>8.4761240000000004</v>
      </c>
      <c r="K386" s="5">
        <f t="shared" si="37"/>
        <v>-6.9784730000000001</v>
      </c>
      <c r="L386" s="10">
        <f t="shared" si="38"/>
        <v>-0.82330945134828137</v>
      </c>
      <c r="M386" s="10">
        <f t="shared" si="39"/>
        <v>7.0299103596090538E-7</v>
      </c>
      <c r="N386" s="10">
        <f t="shared" si="40"/>
        <v>1.8311848179623127E-6</v>
      </c>
      <c r="O386" s="10">
        <f t="shared" si="41"/>
        <v>0.99995221311435301</v>
      </c>
      <c r="P386" s="1" t="str">
        <f t="shared" si="42"/>
        <v>0</v>
      </c>
    </row>
    <row r="387" spans="1:16" x14ac:dyDescent="0.15">
      <c r="A387" s="9" t="s">
        <v>111</v>
      </c>
      <c r="B387" s="5" t="str">
        <f>[2]preprocessed_input_data!$C505</f>
        <v>4(II).C 4(II).C. Drainage &amp; rewetting and other management of soils (CO₂, N₂O, CH₄): Emissions and removals from drainage and rewetting and other management of organic and mineral soils (N₂O)</v>
      </c>
      <c r="C387" s="5" t="str">
        <f>[2]preprocessed_input_data!$D505</f>
        <v>4(II).C</v>
      </c>
      <c r="D387" s="5" t="str">
        <f>[2]preprocessed_input_data!$E505</f>
        <v>4(II).C. Drainage &amp; rewetting and other management of soils (CO₂, N₂O, CH₄)</v>
      </c>
      <c r="E387" s="5" t="str">
        <f>[2]preprocessed_input_data!$F505</f>
        <v>Emissions and removals from drainage and rewetting and other management of organic and mineral soils</v>
      </c>
      <c r="F387" s="5" t="str">
        <f>[2]preprocessed_input_data!$H505</f>
        <v>N₂O</v>
      </c>
      <c r="G387" s="5" t="str">
        <f>[2]preprocessed_input_data!$I505</f>
        <v>kt CO2 equivalent</v>
      </c>
      <c r="H387" s="5">
        <f>[2]preprocessed_input_data!$P505</f>
        <v>80.884619999999998</v>
      </c>
      <c r="I387" s="5">
        <f>[2]preprocessed_input_data!$R505+1E-139</f>
        <v>47.172395999999999</v>
      </c>
      <c r="J387" s="5">
        <f t="shared" si="36"/>
        <v>80.884619999999998</v>
      </c>
      <c r="K387" s="5">
        <f t="shared" si="37"/>
        <v>-33.712223999999999</v>
      </c>
      <c r="L387" s="10">
        <f t="shared" si="38"/>
        <v>-0.41679399618864499</v>
      </c>
      <c r="M387" s="10">
        <f t="shared" si="39"/>
        <v>6.9712965317973082E-7</v>
      </c>
      <c r="N387" s="10">
        <f t="shared" si="40"/>
        <v>1.8159168065480827E-6</v>
      </c>
      <c r="O387" s="10">
        <f t="shared" si="41"/>
        <v>0.9999540290311596</v>
      </c>
      <c r="P387" s="1" t="str">
        <f t="shared" si="42"/>
        <v>0</v>
      </c>
    </row>
    <row r="388" spans="1:16" x14ac:dyDescent="0.15">
      <c r="A388" s="9" t="s">
        <v>111</v>
      </c>
      <c r="B388" s="5" t="str">
        <f>[2]preprocessed_input_data!$C44</f>
        <v>1.A.1.c 1.A.1.c. Manufacture of solid fuels and other energy industries: Other Fuels (CH₄)</v>
      </c>
      <c r="C388" s="5" t="str">
        <f>[2]preprocessed_input_data!$D44</f>
        <v>1.A.1.c</v>
      </c>
      <c r="D388" s="5" t="str">
        <f>[2]preprocessed_input_data!$E44</f>
        <v>1.A.1.c. Manufacture of solid fuels and other energy industries</v>
      </c>
      <c r="E388" s="5" t="str">
        <f>[2]preprocessed_input_data!$F44</f>
        <v>Other Fuels</v>
      </c>
      <c r="F388" s="5" t="str">
        <f>[2]preprocessed_input_data!$H44</f>
        <v>CH₄</v>
      </c>
      <c r="G388" s="5" t="str">
        <f>[2]preprocessed_input_data!$I44</f>
        <v>kt CO2 equivalent</v>
      </c>
      <c r="H388" s="5">
        <f>[2]preprocessed_input_data!$P44</f>
        <v>5.5428100000000002</v>
      </c>
      <c r="I388" s="5">
        <f>[2]preprocessed_input_data!$R44+1E-139</f>
        <v>1E-139</v>
      </c>
      <c r="J388" s="5">
        <f t="shared" ref="J388:J451" si="43">ABS(H388)+1E-139</f>
        <v>5.5428100000000002</v>
      </c>
      <c r="K388" s="5">
        <f t="shared" ref="K388:K451" si="44">I388-H388</f>
        <v>-5.5428100000000002</v>
      </c>
      <c r="L388" s="10">
        <f t="shared" ref="L388:L451" si="45">IF(H388= 0,0,K388/H388)</f>
        <v>-1</v>
      </c>
      <c r="M388" s="10">
        <f t="shared" ref="M388:M451" si="46">IFERROR((J388/$J$577)*ABS(((I388-H388)/J388) - (($I$577-$H$577)/ABS($H$577))),"")</f>
        <v>6.3875500197758736E-7</v>
      </c>
      <c r="N388" s="10">
        <f t="shared" ref="N388:N451" si="47">M388/$M$577</f>
        <v>1.663859711127089E-6</v>
      </c>
      <c r="O388" s="10">
        <f t="shared" si="41"/>
        <v>0.99995569289087072</v>
      </c>
      <c r="P388" s="1" t="str">
        <f t="shared" si="42"/>
        <v>0</v>
      </c>
    </row>
    <row r="389" spans="1:16" x14ac:dyDescent="0.15">
      <c r="A389" s="9" t="s">
        <v>111</v>
      </c>
      <c r="B389" s="5" t="str">
        <f>[2]preprocessed_input_data!$C77</f>
        <v>1.A.2.b 1.A.2.b. Non-ferrous metals: Liquid Fuels (N₂O)</v>
      </c>
      <c r="C389" s="5" t="str">
        <f>[2]preprocessed_input_data!$D77</f>
        <v>1.A.2.b</v>
      </c>
      <c r="D389" s="5" t="str">
        <f>[2]preprocessed_input_data!$E77</f>
        <v>1.A.2.b. Non-ferrous metals</v>
      </c>
      <c r="E389" s="5" t="str">
        <f>[2]preprocessed_input_data!$F77</f>
        <v>Liquid Fuels</v>
      </c>
      <c r="F389" s="5" t="str">
        <f>[2]preprocessed_input_data!$H77</f>
        <v>N₂O</v>
      </c>
      <c r="G389" s="5" t="str">
        <f>[2]preprocessed_input_data!$I77</f>
        <v>kt CO2 equivalent</v>
      </c>
      <c r="H389" s="5">
        <f>[2]preprocessed_input_data!$P77</f>
        <v>10.664834000000001</v>
      </c>
      <c r="I389" s="5">
        <f>[2]preprocessed_input_data!$R77+1E-139</f>
        <v>3.27834</v>
      </c>
      <c r="J389" s="5">
        <f t="shared" si="43"/>
        <v>10.664834000000001</v>
      </c>
      <c r="K389" s="5">
        <f t="shared" si="44"/>
        <v>-7.3864940000000008</v>
      </c>
      <c r="L389" s="10">
        <f t="shared" si="45"/>
        <v>-0.69260281032034821</v>
      </c>
      <c r="M389" s="10">
        <f t="shared" si="46"/>
        <v>6.296738086586912E-7</v>
      </c>
      <c r="N389" s="10">
        <f t="shared" si="47"/>
        <v>1.640204582563731E-6</v>
      </c>
      <c r="O389" s="10">
        <f t="shared" ref="O389:O452" si="48">O388+N389</f>
        <v>0.99995733309545332</v>
      </c>
      <c r="P389" s="1" t="str">
        <f t="shared" si="42"/>
        <v>0</v>
      </c>
    </row>
    <row r="390" spans="1:16" x14ac:dyDescent="0.15">
      <c r="A390" s="9" t="s">
        <v>111</v>
      </c>
      <c r="B390" s="5" t="str">
        <f>[2]preprocessed_input_data!$C533</f>
        <v>4.C.2 4.C.2. Land converted to grassland: no classification (N₂O)</v>
      </c>
      <c r="C390" s="5" t="str">
        <f>[2]preprocessed_input_data!$D533</f>
        <v>4.C.2</v>
      </c>
      <c r="D390" s="5" t="str">
        <f>[2]preprocessed_input_data!$E533</f>
        <v>4.C.2. Land converted to grassland</v>
      </c>
      <c r="E390" s="5" t="str">
        <f>[2]preprocessed_input_data!$F533</f>
        <v>no classification</v>
      </c>
      <c r="F390" s="5" t="str">
        <f>[2]preprocessed_input_data!$H533</f>
        <v>N₂O</v>
      </c>
      <c r="G390" s="5" t="str">
        <f>[2]preprocessed_input_data!$I533</f>
        <v>kt CO2 equivalent</v>
      </c>
      <c r="H390" s="5">
        <f>[2]preprocessed_input_data!$P533</f>
        <v>280.94648999999998</v>
      </c>
      <c r="I390" s="5">
        <f>[2]preprocessed_input_data!$R533+1E-139</f>
        <v>173.78675799999999</v>
      </c>
      <c r="J390" s="5">
        <f t="shared" si="43"/>
        <v>280.94648999999998</v>
      </c>
      <c r="K390" s="5">
        <f t="shared" si="44"/>
        <v>-107.15973199999999</v>
      </c>
      <c r="L390" s="10">
        <f t="shared" si="45"/>
        <v>-0.38142399287494211</v>
      </c>
      <c r="M390" s="10">
        <f t="shared" si="46"/>
        <v>6.0473374827128859E-7</v>
      </c>
      <c r="N390" s="10">
        <f t="shared" si="47"/>
        <v>1.5752395152950572E-6</v>
      </c>
      <c r="O390" s="10">
        <f t="shared" si="48"/>
        <v>0.99995890833496859</v>
      </c>
      <c r="P390" s="1" t="str">
        <f t="shared" si="42"/>
        <v>0</v>
      </c>
    </row>
    <row r="391" spans="1:16" x14ac:dyDescent="0.15">
      <c r="A391" s="9" t="s">
        <v>111</v>
      </c>
      <c r="B391" s="5" t="str">
        <f>[2]preprocessed_input_data!$C292</f>
        <v>1.A.4.c 1.A.4.c. Agriculture/forestry/fishing: Other Fuels (N₂O)</v>
      </c>
      <c r="C391" s="5" t="str">
        <f>[2]preprocessed_input_data!$D292</f>
        <v>1.A.4.c</v>
      </c>
      <c r="D391" s="5" t="str">
        <f>[2]preprocessed_input_data!$E292</f>
        <v>1.A.4.c. Agriculture/forestry/fishing</v>
      </c>
      <c r="E391" s="5" t="str">
        <f>[2]preprocessed_input_data!$F292</f>
        <v>Other Fuels</v>
      </c>
      <c r="F391" s="5" t="str">
        <f>[2]preprocessed_input_data!$H292</f>
        <v>N₂O</v>
      </c>
      <c r="G391" s="5" t="str">
        <f>[2]preprocessed_input_data!$I292</f>
        <v>kt CO2 equivalent</v>
      </c>
      <c r="H391" s="5">
        <f>[2]preprocessed_input_data!$P292</f>
        <v>0</v>
      </c>
      <c r="I391" s="5">
        <f>[2]preprocessed_input_data!$R292+1E-139</f>
        <v>3.2974009999999998</v>
      </c>
      <c r="J391" s="5">
        <f t="shared" si="43"/>
        <v>1E-139</v>
      </c>
      <c r="K391" s="5">
        <f t="shared" si="44"/>
        <v>3.2974009999999998</v>
      </c>
      <c r="L391" s="10">
        <f t="shared" si="45"/>
        <v>0</v>
      </c>
      <c r="M391" s="10">
        <f t="shared" si="46"/>
        <v>6.0282942064638161E-7</v>
      </c>
      <c r="N391" s="10">
        <f t="shared" si="47"/>
        <v>1.5702790312251724E-6</v>
      </c>
      <c r="O391" s="10">
        <f t="shared" si="48"/>
        <v>0.99996047861399984</v>
      </c>
      <c r="P391" s="1" t="str">
        <f t="shared" si="42"/>
        <v>0</v>
      </c>
    </row>
    <row r="392" spans="1:16" x14ac:dyDescent="0.15">
      <c r="A392" s="9" t="s">
        <v>111</v>
      </c>
      <c r="B392" s="5" t="str">
        <f>[2]preprocessed_input_data!$C214</f>
        <v>1.A.3.d 1.A.3.d. Domestic navigation: Biomass (CH₄)</v>
      </c>
      <c r="C392" s="5" t="str">
        <f>[2]preprocessed_input_data!$D214</f>
        <v>1.A.3.d</v>
      </c>
      <c r="D392" s="5" t="str">
        <f>[2]preprocessed_input_data!$E214</f>
        <v>1.A.3.d. Domestic navigation</v>
      </c>
      <c r="E392" s="5" t="str">
        <f>[2]preprocessed_input_data!$F214</f>
        <v>Biomass</v>
      </c>
      <c r="F392" s="5" t="str">
        <f>[2]preprocessed_input_data!$H214</f>
        <v>CH₄</v>
      </c>
      <c r="G392" s="5" t="str">
        <f>[2]preprocessed_input_data!$I214</f>
        <v>kt CO2 equivalent</v>
      </c>
      <c r="H392" s="5">
        <f>[2]preprocessed_input_data!$P214</f>
        <v>0</v>
      </c>
      <c r="I392" s="5">
        <f>[2]preprocessed_input_data!$R214+1E-139</f>
        <v>3.2172779999999999</v>
      </c>
      <c r="J392" s="5">
        <f t="shared" si="43"/>
        <v>1E-139</v>
      </c>
      <c r="K392" s="5">
        <f t="shared" si="44"/>
        <v>3.2172779999999999</v>
      </c>
      <c r="L392" s="10">
        <f t="shared" si="45"/>
        <v>0</v>
      </c>
      <c r="M392" s="10">
        <f t="shared" si="46"/>
        <v>5.8818136853793326E-7</v>
      </c>
      <c r="N392" s="10">
        <f t="shared" si="47"/>
        <v>1.5321230814881359E-6</v>
      </c>
      <c r="O392" s="10">
        <f t="shared" si="48"/>
        <v>0.99996201073708135</v>
      </c>
      <c r="P392" s="1" t="str">
        <f t="shared" si="42"/>
        <v>0</v>
      </c>
    </row>
    <row r="393" spans="1:16" x14ac:dyDescent="0.15">
      <c r="A393" s="9" t="s">
        <v>111</v>
      </c>
      <c r="B393" s="5" t="str">
        <f>[2]preprocessed_input_data!$C63</f>
        <v>1.A.2.a 1.A.2.a. Iron and steel: Other Fuels (N₂O)</v>
      </c>
      <c r="C393" s="5" t="str">
        <f>[2]preprocessed_input_data!$D63</f>
        <v>1.A.2.a</v>
      </c>
      <c r="D393" s="5" t="str">
        <f>[2]preprocessed_input_data!$E63</f>
        <v>1.A.2.a. Iron and steel</v>
      </c>
      <c r="E393" s="5" t="str">
        <f>[2]preprocessed_input_data!$F63</f>
        <v>Other Fuels</v>
      </c>
      <c r="F393" s="5" t="str">
        <f>[2]preprocessed_input_data!$H63</f>
        <v>N₂O</v>
      </c>
      <c r="G393" s="5" t="str">
        <f>[2]preprocessed_input_data!$I63</f>
        <v>kt CO2 equivalent</v>
      </c>
      <c r="H393" s="5">
        <f>[2]preprocessed_input_data!$P63</f>
        <v>5.21652</v>
      </c>
      <c r="I393" s="5">
        <f>[2]preprocessed_input_data!$R63+1E-139</f>
        <v>9.0489E-2</v>
      </c>
      <c r="J393" s="5">
        <f t="shared" si="43"/>
        <v>5.21652</v>
      </c>
      <c r="K393" s="5">
        <f t="shared" si="44"/>
        <v>-5.1260310000000002</v>
      </c>
      <c r="L393" s="10">
        <f t="shared" si="45"/>
        <v>-0.9826533781141451</v>
      </c>
      <c r="M393" s="10">
        <f t="shared" si="46"/>
        <v>5.8461008977749911E-7</v>
      </c>
      <c r="N393" s="10">
        <f t="shared" si="47"/>
        <v>1.5228204430300519E-6</v>
      </c>
      <c r="O393" s="10">
        <f t="shared" si="48"/>
        <v>0.99996353355752443</v>
      </c>
      <c r="P393" s="1" t="str">
        <f t="shared" si="42"/>
        <v>0</v>
      </c>
    </row>
    <row r="394" spans="1:16" x14ac:dyDescent="0.15">
      <c r="A394" s="9" t="s">
        <v>111</v>
      </c>
      <c r="B394" s="5" t="str">
        <f>[2]preprocessed_input_data!$C95</f>
        <v>1.A.2.c 1.A.2.c. Chemicals: Other Fuels (CH₄)</v>
      </c>
      <c r="C394" s="5" t="str">
        <f>[2]preprocessed_input_data!$D95</f>
        <v>1.A.2.c</v>
      </c>
      <c r="D394" s="5" t="str">
        <f>[2]preprocessed_input_data!$E95</f>
        <v>1.A.2.c. Chemicals</v>
      </c>
      <c r="E394" s="5" t="str">
        <f>[2]preprocessed_input_data!$F95</f>
        <v>Other Fuels</v>
      </c>
      <c r="F394" s="5" t="str">
        <f>[2]preprocessed_input_data!$H95</f>
        <v>CH₄</v>
      </c>
      <c r="G394" s="5" t="str">
        <f>[2]preprocessed_input_data!$I95</f>
        <v>kt CO2 equivalent</v>
      </c>
      <c r="H394" s="5">
        <f>[2]preprocessed_input_data!$P95</f>
        <v>17.08156</v>
      </c>
      <c r="I394" s="5">
        <f>[2]preprocessed_input_data!$R95+1E-139</f>
        <v>7.603453</v>
      </c>
      <c r="J394" s="5">
        <f t="shared" si="43"/>
        <v>17.08156</v>
      </c>
      <c r="K394" s="5">
        <f t="shared" si="44"/>
        <v>-9.4781069999999996</v>
      </c>
      <c r="L394" s="10">
        <f t="shared" si="45"/>
        <v>-0.55487361810045455</v>
      </c>
      <c r="M394" s="10">
        <f t="shared" si="46"/>
        <v>5.7842385646818473E-7</v>
      </c>
      <c r="N394" s="10">
        <f t="shared" si="47"/>
        <v>1.5067062453562436E-6</v>
      </c>
      <c r="O394" s="10">
        <f t="shared" si="48"/>
        <v>0.99996504026376976</v>
      </c>
      <c r="P394" s="1" t="str">
        <f t="shared" si="42"/>
        <v>0</v>
      </c>
    </row>
    <row r="395" spans="1:16" x14ac:dyDescent="0.15">
      <c r="A395" s="9" t="s">
        <v>111</v>
      </c>
      <c r="B395" s="5" t="str">
        <f>[2]preprocessed_input_data!$C487</f>
        <v>3.F.5 3.F.5  Other: Other Agricultural residues (N₂O)</v>
      </c>
      <c r="C395" s="5" t="str">
        <f>[2]preprocessed_input_data!$D487</f>
        <v>3.F.5</v>
      </c>
      <c r="D395" s="5" t="str">
        <f>[2]preprocessed_input_data!$E487</f>
        <v>3.F.5  Other</v>
      </c>
      <c r="E395" s="5" t="str">
        <f>[2]preprocessed_input_data!$F487</f>
        <v>Other Agricultural residues</v>
      </c>
      <c r="F395" s="5" t="str">
        <f>[2]preprocessed_input_data!$H487</f>
        <v>N₂O</v>
      </c>
      <c r="G395" s="5" t="str">
        <f>[2]preprocessed_input_data!$I487</f>
        <v>kt CO2 equivalent</v>
      </c>
      <c r="H395" s="5">
        <f>[2]preprocessed_input_data!$P487</f>
        <v>28.674906</v>
      </c>
      <c r="I395" s="5">
        <f>[2]preprocessed_input_data!$R487+1E-139</f>
        <v>14.913726</v>
      </c>
      <c r="J395" s="5">
        <f t="shared" si="43"/>
        <v>28.674906</v>
      </c>
      <c r="K395" s="5">
        <f t="shared" si="44"/>
        <v>-13.76118</v>
      </c>
      <c r="L395" s="10">
        <f t="shared" si="45"/>
        <v>-0.47990322967405713</v>
      </c>
      <c r="M395" s="10">
        <f t="shared" si="46"/>
        <v>5.7798340997748827E-7</v>
      </c>
      <c r="N395" s="10">
        <f t="shared" si="47"/>
        <v>1.5055589491808584E-6</v>
      </c>
      <c r="O395" s="10">
        <f t="shared" si="48"/>
        <v>0.99996654582271893</v>
      </c>
      <c r="P395" s="1" t="str">
        <f t="shared" si="42"/>
        <v>0</v>
      </c>
    </row>
    <row r="396" spans="1:16" x14ac:dyDescent="0.15">
      <c r="A396" s="9" t="s">
        <v>111</v>
      </c>
      <c r="B396" s="5" t="str">
        <f>[2]preprocessed_input_data!$C224</f>
        <v>1.A.3.d 1.A.3.d. Domestic navigation: Gasoline (N₂O)</v>
      </c>
      <c r="C396" s="5" t="str">
        <f>[2]preprocessed_input_data!$D224</f>
        <v>1.A.3.d</v>
      </c>
      <c r="D396" s="5" t="str">
        <f>[2]preprocessed_input_data!$E224</f>
        <v>1.A.3.d. Domestic navigation</v>
      </c>
      <c r="E396" s="5" t="str">
        <f>[2]preprocessed_input_data!$F224</f>
        <v>Gasoline</v>
      </c>
      <c r="F396" s="5" t="str">
        <f>[2]preprocessed_input_data!$H224</f>
        <v>N₂O</v>
      </c>
      <c r="G396" s="5" t="str">
        <f>[2]preprocessed_input_data!$I224</f>
        <v>kt CO2 equivalent</v>
      </c>
      <c r="H396" s="5">
        <f>[2]preprocessed_input_data!$P224</f>
        <v>6.0099869999999997</v>
      </c>
      <c r="I396" s="5">
        <f>[2]preprocessed_input_data!$R224+1E-139</f>
        <v>6.8628479999999996</v>
      </c>
      <c r="J396" s="5">
        <f t="shared" si="43"/>
        <v>6.0099869999999997</v>
      </c>
      <c r="K396" s="5">
        <f t="shared" si="44"/>
        <v>0.85286099999999987</v>
      </c>
      <c r="L396" s="10">
        <f t="shared" si="45"/>
        <v>0.14190729530696156</v>
      </c>
      <c r="M396" s="10">
        <f t="shared" si="46"/>
        <v>5.6207028232975911E-7</v>
      </c>
      <c r="N396" s="10">
        <f t="shared" si="47"/>
        <v>1.4641076699124288E-6</v>
      </c>
      <c r="O396" s="10">
        <f t="shared" si="48"/>
        <v>0.99996800993038881</v>
      </c>
      <c r="P396" s="1" t="str">
        <f t="shared" si="42"/>
        <v>0</v>
      </c>
    </row>
    <row r="397" spans="1:16" x14ac:dyDescent="0.15">
      <c r="A397" s="9" t="s">
        <v>111</v>
      </c>
      <c r="B397" s="5" t="str">
        <f>[2]preprocessed_input_data!$C299</f>
        <v>1.A.5.a 1.A.5.a  Stationary: Biomass (CH₄)</v>
      </c>
      <c r="C397" s="5" t="str">
        <f>[2]preprocessed_input_data!$D299</f>
        <v>1.A.5.a</v>
      </c>
      <c r="D397" s="5" t="str">
        <f>[2]preprocessed_input_data!$E299</f>
        <v>1.A.5.a  Stationary</v>
      </c>
      <c r="E397" s="5" t="str">
        <f>[2]preprocessed_input_data!$F299</f>
        <v>Biomass</v>
      </c>
      <c r="F397" s="5" t="str">
        <f>[2]preprocessed_input_data!$H299</f>
        <v>CH₄</v>
      </c>
      <c r="G397" s="5" t="str">
        <f>[2]preprocessed_input_data!$I299</f>
        <v>kt CO2 equivalent</v>
      </c>
      <c r="H397" s="5">
        <f>[2]preprocessed_input_data!$P299</f>
        <v>0.68518500000000004</v>
      </c>
      <c r="I397" s="5">
        <f>[2]preprocessed_input_data!$R299+1E-139</f>
        <v>3.1905830000000002</v>
      </c>
      <c r="J397" s="5">
        <f t="shared" si="43"/>
        <v>0.68518500000000004</v>
      </c>
      <c r="K397" s="5">
        <f t="shared" si="44"/>
        <v>2.505398</v>
      </c>
      <c r="L397" s="10">
        <f t="shared" si="45"/>
        <v>3.6565277990615672</v>
      </c>
      <c r="M397" s="10">
        <f t="shared" si="46"/>
        <v>5.0434008580103611E-7</v>
      </c>
      <c r="N397" s="10">
        <f t="shared" si="47"/>
        <v>1.3137292809805149E-6</v>
      </c>
      <c r="O397" s="10">
        <f t="shared" si="48"/>
        <v>0.99996932365966984</v>
      </c>
      <c r="P397" s="1" t="str">
        <f t="shared" si="42"/>
        <v>0</v>
      </c>
    </row>
    <row r="398" spans="1:16" x14ac:dyDescent="0.15">
      <c r="A398" s="9" t="s">
        <v>111</v>
      </c>
      <c r="B398" s="5" t="str">
        <f>[2]preprocessed_input_data!$C61</f>
        <v>1.A.2.a 1.A.2.a. Iron and steel: Other Fuels (CH₄)</v>
      </c>
      <c r="C398" s="5" t="str">
        <f>[2]preprocessed_input_data!$D61</f>
        <v>1.A.2.a</v>
      </c>
      <c r="D398" s="5" t="str">
        <f>[2]preprocessed_input_data!$E61</f>
        <v>1.A.2.a. Iron and steel</v>
      </c>
      <c r="E398" s="5" t="str">
        <f>[2]preprocessed_input_data!$F61</f>
        <v>Other Fuels</v>
      </c>
      <c r="F398" s="5" t="str">
        <f>[2]preprocessed_input_data!$H61</f>
        <v>CH₄</v>
      </c>
      <c r="G398" s="5" t="str">
        <f>[2]preprocessed_input_data!$I61</f>
        <v>kt CO2 equivalent</v>
      </c>
      <c r="H398" s="5">
        <f>[2]preprocessed_input_data!$P61</f>
        <v>4.1353150000000003</v>
      </c>
      <c r="I398" s="5">
        <f>[2]preprocessed_input_data!$R61+1E-139</f>
        <v>6.5686999999999995E-2</v>
      </c>
      <c r="J398" s="5">
        <f t="shared" si="43"/>
        <v>4.1353150000000003</v>
      </c>
      <c r="K398" s="5">
        <f t="shared" si="44"/>
        <v>-4.0696280000000007</v>
      </c>
      <c r="L398" s="10">
        <f t="shared" si="45"/>
        <v>-0.98411559941624771</v>
      </c>
      <c r="M398" s="10">
        <f t="shared" si="46"/>
        <v>4.645460087309368E-7</v>
      </c>
      <c r="N398" s="10">
        <f t="shared" si="47"/>
        <v>1.2100717575584944E-6</v>
      </c>
      <c r="O398" s="10">
        <f t="shared" si="48"/>
        <v>0.99997053373142741</v>
      </c>
      <c r="P398" s="1" t="str">
        <f t="shared" si="42"/>
        <v>0</v>
      </c>
    </row>
    <row r="399" spans="1:16" x14ac:dyDescent="0.15">
      <c r="A399" s="9" t="s">
        <v>111</v>
      </c>
      <c r="B399" s="5" t="str">
        <f>[2]preprocessed_input_data!$C496</f>
        <v>4 4. Land use, land-use change and forestry: Direct N₂O Emissions from N inputs (N₂O)</v>
      </c>
      <c r="C399" s="5" t="str">
        <f>[2]preprocessed_input_data!$D496</f>
        <v>4</v>
      </c>
      <c r="D399" s="5" t="str">
        <f>[2]preprocessed_input_data!$E496</f>
        <v>4. Land use, land-use change and forestry</v>
      </c>
      <c r="E399" s="5" t="str">
        <f>[2]preprocessed_input_data!$F496</f>
        <v>Direct N₂O Emissions from N inputs</v>
      </c>
      <c r="F399" s="5" t="str">
        <f>[2]preprocessed_input_data!$H496</f>
        <v>N₂O</v>
      </c>
      <c r="G399" s="5" t="str">
        <f>[2]preprocessed_input_data!$I496</f>
        <v>kt CO2 equivalent</v>
      </c>
      <c r="H399" s="5">
        <f>[2]preprocessed_input_data!$P496</f>
        <v>7.371588</v>
      </c>
      <c r="I399" s="5">
        <f>[2]preprocessed_input_data!$R496+1E-139</f>
        <v>6.8131880000000002</v>
      </c>
      <c r="J399" s="5">
        <f t="shared" si="43"/>
        <v>7.371588</v>
      </c>
      <c r="K399" s="5">
        <f t="shared" si="44"/>
        <v>-0.55839999999999979</v>
      </c>
      <c r="L399" s="10">
        <f t="shared" si="45"/>
        <v>-7.5750299664061493E-2</v>
      </c>
      <c r="M399" s="10">
        <f t="shared" si="46"/>
        <v>3.9608017589396697E-7</v>
      </c>
      <c r="N399" s="10">
        <f t="shared" si="47"/>
        <v>1.0317286674950003E-6</v>
      </c>
      <c r="O399" s="10">
        <f t="shared" si="48"/>
        <v>0.99997156546009491</v>
      </c>
      <c r="P399" s="1" t="str">
        <f t="shared" si="42"/>
        <v>0</v>
      </c>
    </row>
    <row r="400" spans="1:16" x14ac:dyDescent="0.15">
      <c r="A400" s="9" t="s">
        <v>111</v>
      </c>
      <c r="B400" s="5" t="str">
        <f>[2]preprocessed_input_data!$C100</f>
        <v>1.A.2.c 1.A.2.c. Chemicals: Peat (N₂O)</v>
      </c>
      <c r="C400" s="5" t="str">
        <f>[2]preprocessed_input_data!$D100</f>
        <v>1.A.2.c</v>
      </c>
      <c r="D400" s="5" t="str">
        <f>[2]preprocessed_input_data!$E100</f>
        <v>1.A.2.c. Chemicals</v>
      </c>
      <c r="E400" s="5" t="str">
        <f>[2]preprocessed_input_data!$F100</f>
        <v>Peat</v>
      </c>
      <c r="F400" s="5" t="str">
        <f>[2]preprocessed_input_data!$H100</f>
        <v>N₂O</v>
      </c>
      <c r="G400" s="5" t="str">
        <f>[2]preprocessed_input_data!$I100</f>
        <v>kt CO2 equivalent</v>
      </c>
      <c r="H400" s="5">
        <f>[2]preprocessed_input_data!$P100</f>
        <v>3.3784380000000001</v>
      </c>
      <c r="I400" s="5">
        <f>[2]preprocessed_input_data!$R100+1E-139</f>
        <v>1E-139</v>
      </c>
      <c r="J400" s="5">
        <f t="shared" si="43"/>
        <v>3.3784380000000001</v>
      </c>
      <c r="K400" s="5">
        <f t="shared" si="44"/>
        <v>-3.3784380000000001</v>
      </c>
      <c r="L400" s="10">
        <f t="shared" si="45"/>
        <v>-1</v>
      </c>
      <c r="M400" s="10">
        <f t="shared" si="46"/>
        <v>3.8933215668066487E-7</v>
      </c>
      <c r="N400" s="10">
        <f t="shared" si="47"/>
        <v>1.0141511029136447E-6</v>
      </c>
      <c r="O400" s="10">
        <f t="shared" si="48"/>
        <v>0.99997257961119779</v>
      </c>
      <c r="P400" s="1" t="str">
        <f t="shared" si="42"/>
        <v>0</v>
      </c>
    </row>
    <row r="401" spans="1:16" x14ac:dyDescent="0.15">
      <c r="A401" s="9" t="s">
        <v>111</v>
      </c>
      <c r="B401" s="5" t="str">
        <f>[2]preprocessed_input_data!$C216</f>
        <v>1.A.3.d 1.A.3.d. Domestic navigation: Gas/Diesel Oil (CH₄)</v>
      </c>
      <c r="C401" s="5" t="str">
        <f>[2]preprocessed_input_data!$D216</f>
        <v>1.A.3.d</v>
      </c>
      <c r="D401" s="5" t="str">
        <f>[2]preprocessed_input_data!$E216</f>
        <v>1.A.3.d. Domestic navigation</v>
      </c>
      <c r="E401" s="5" t="str">
        <f>[2]preprocessed_input_data!$F216</f>
        <v>Gas/Diesel Oil</v>
      </c>
      <c r="F401" s="5" t="str">
        <f>[2]preprocessed_input_data!$H216</f>
        <v>CH₄</v>
      </c>
      <c r="G401" s="5" t="str">
        <f>[2]preprocessed_input_data!$I216</f>
        <v>kt CO2 equivalent</v>
      </c>
      <c r="H401" s="5">
        <f>[2]preprocessed_input_data!$P216</f>
        <v>27.064782000000001</v>
      </c>
      <c r="I401" s="5">
        <f>[2]preprocessed_input_data!$R216+1E-139</f>
        <v>19.150006999999999</v>
      </c>
      <c r="J401" s="5">
        <f t="shared" si="43"/>
        <v>27.064782000000001</v>
      </c>
      <c r="K401" s="5">
        <f t="shared" si="44"/>
        <v>-7.9147750000000023</v>
      </c>
      <c r="L401" s="10">
        <f t="shared" si="45"/>
        <v>-0.2924381581939216</v>
      </c>
      <c r="M401" s="10">
        <f t="shared" si="46"/>
        <v>3.8204279307933778E-7</v>
      </c>
      <c r="N401" s="10">
        <f t="shared" si="47"/>
        <v>9.9516341846741023E-7</v>
      </c>
      <c r="O401" s="10">
        <f t="shared" si="48"/>
        <v>0.99997357477461624</v>
      </c>
      <c r="P401" s="1" t="str">
        <f t="shared" si="42"/>
        <v>0</v>
      </c>
    </row>
    <row r="402" spans="1:16" x14ac:dyDescent="0.15">
      <c r="A402" s="9" t="s">
        <v>111</v>
      </c>
      <c r="B402" s="5" t="str">
        <f>[2]preprocessed_input_data!$C396</f>
        <v>2.C.7 2.C.7. Other: no classification (N₂O)</v>
      </c>
      <c r="C402" s="5" t="str">
        <f>[2]preprocessed_input_data!$D396</f>
        <v>2.C.7</v>
      </c>
      <c r="D402" s="5" t="str">
        <f>[2]preprocessed_input_data!$E396</f>
        <v>2.C.7. Other</v>
      </c>
      <c r="E402" s="5" t="str">
        <f>[2]preprocessed_input_data!$F396</f>
        <v>no classification</v>
      </c>
      <c r="F402" s="5" t="str">
        <f>[2]preprocessed_input_data!$H396</f>
        <v>N₂O</v>
      </c>
      <c r="G402" s="5" t="str">
        <f>[2]preprocessed_input_data!$I396</f>
        <v>kt CO2 equivalent</v>
      </c>
      <c r="H402" s="5">
        <f>[2]preprocessed_input_data!$P396</f>
        <v>24.525690000000001</v>
      </c>
      <c r="I402" s="5">
        <f>[2]preprocessed_input_data!$R396+1E-139</f>
        <v>13.371157999999999</v>
      </c>
      <c r="J402" s="5">
        <f t="shared" si="43"/>
        <v>24.525690000000001</v>
      </c>
      <c r="K402" s="5">
        <f t="shared" si="44"/>
        <v>-11.154532000000001</v>
      </c>
      <c r="L402" s="10">
        <f t="shared" si="45"/>
        <v>-0.45481011951141848</v>
      </c>
      <c r="M402" s="10">
        <f t="shared" si="46"/>
        <v>3.8183818990613169E-7</v>
      </c>
      <c r="N402" s="10">
        <f t="shared" si="47"/>
        <v>9.946304582939284E-7</v>
      </c>
      <c r="O402" s="10">
        <f t="shared" si="48"/>
        <v>0.99997456940507456</v>
      </c>
      <c r="P402" s="1" t="str">
        <f t="shared" si="42"/>
        <v>0</v>
      </c>
    </row>
    <row r="403" spans="1:16" x14ac:dyDescent="0.15">
      <c r="A403" s="9" t="s">
        <v>111</v>
      </c>
      <c r="B403" s="5" t="str">
        <f>[2]preprocessed_input_data!$C75</f>
        <v>1.A.2.b 1.A.2.b. Non-ferrous metals: Liquid Fuels (CH₄)</v>
      </c>
      <c r="C403" s="5" t="str">
        <f>[2]preprocessed_input_data!$D75</f>
        <v>1.A.2.b</v>
      </c>
      <c r="D403" s="5" t="str">
        <f>[2]preprocessed_input_data!$E75</f>
        <v>1.A.2.b. Non-ferrous metals</v>
      </c>
      <c r="E403" s="5" t="str">
        <f>[2]preprocessed_input_data!$F75</f>
        <v>Liquid Fuels</v>
      </c>
      <c r="F403" s="5" t="str">
        <f>[2]preprocessed_input_data!$H75</f>
        <v>CH₄</v>
      </c>
      <c r="G403" s="5" t="str">
        <f>[2]preprocessed_input_data!$I75</f>
        <v>kt CO2 equivalent</v>
      </c>
      <c r="H403" s="5">
        <f>[2]preprocessed_input_data!$P75</f>
        <v>4.2259539999999998</v>
      </c>
      <c r="I403" s="5">
        <f>[2]preprocessed_input_data!$R75+1E-139</f>
        <v>0.83287699999999998</v>
      </c>
      <c r="J403" s="5">
        <f t="shared" si="43"/>
        <v>4.2259539999999998</v>
      </c>
      <c r="K403" s="5">
        <f t="shared" si="44"/>
        <v>-3.3930769999999999</v>
      </c>
      <c r="L403" s="10">
        <f t="shared" si="45"/>
        <v>-0.80291385093164769</v>
      </c>
      <c r="M403" s="10">
        <f t="shared" si="46"/>
        <v>3.3473392983976106E-7</v>
      </c>
      <c r="N403" s="10">
        <f t="shared" si="47"/>
        <v>8.71931019065683E-7</v>
      </c>
      <c r="O403" s="10">
        <f t="shared" si="48"/>
        <v>0.99997544133609362</v>
      </c>
      <c r="P403" s="1" t="str">
        <f t="shared" ref="P403:P466" si="49">IF(O403&lt;=95%,"T","0")</f>
        <v>0</v>
      </c>
    </row>
    <row r="404" spans="1:16" x14ac:dyDescent="0.15">
      <c r="A404" s="9" t="s">
        <v>111</v>
      </c>
      <c r="B404" s="5" t="str">
        <f>[2]preprocessed_input_data!$C215</f>
        <v>1.A.3.d 1.A.3.d. Domestic navigation: Biomass (N₂O)</v>
      </c>
      <c r="C404" s="5" t="str">
        <f>[2]preprocessed_input_data!$D215</f>
        <v>1.A.3.d</v>
      </c>
      <c r="D404" s="5" t="str">
        <f>[2]preprocessed_input_data!$E215</f>
        <v>1.A.3.d. Domestic navigation</v>
      </c>
      <c r="E404" s="5" t="str">
        <f>[2]preprocessed_input_data!$F215</f>
        <v>Biomass</v>
      </c>
      <c r="F404" s="5" t="str">
        <f>[2]preprocessed_input_data!$H215</f>
        <v>N₂O</v>
      </c>
      <c r="G404" s="5" t="str">
        <f>[2]preprocessed_input_data!$I215</f>
        <v>kt CO2 equivalent</v>
      </c>
      <c r="H404" s="5">
        <f>[2]preprocessed_input_data!$P215</f>
        <v>0</v>
      </c>
      <c r="I404" s="5">
        <f>[2]preprocessed_input_data!$R215+1E-139</f>
        <v>1.8267960000000001</v>
      </c>
      <c r="J404" s="5">
        <f t="shared" si="43"/>
        <v>1E-139</v>
      </c>
      <c r="K404" s="5">
        <f t="shared" si="44"/>
        <v>1.8267960000000001</v>
      </c>
      <c r="L404" s="10">
        <f t="shared" si="45"/>
        <v>0</v>
      </c>
      <c r="M404" s="10">
        <f t="shared" si="46"/>
        <v>3.339740523882681E-7</v>
      </c>
      <c r="N404" s="10">
        <f t="shared" si="47"/>
        <v>8.699516537800591E-7</v>
      </c>
      <c r="O404" s="10">
        <f t="shared" si="48"/>
        <v>0.99997631128774744</v>
      </c>
      <c r="P404" s="1" t="str">
        <f t="shared" si="49"/>
        <v>0</v>
      </c>
    </row>
    <row r="405" spans="1:16" x14ac:dyDescent="0.15">
      <c r="A405" s="9" t="s">
        <v>111</v>
      </c>
      <c r="B405" s="5" t="str">
        <f>[2]preprocessed_input_data!$C201</f>
        <v>1.A.3.c 1.A.3.c. Railways: Biomass (N₂O)</v>
      </c>
      <c r="C405" s="5" t="str">
        <f>[2]preprocessed_input_data!$D201</f>
        <v>1.A.3.c</v>
      </c>
      <c r="D405" s="5" t="str">
        <f>[2]preprocessed_input_data!$E201</f>
        <v>1.A.3.c. Railways</v>
      </c>
      <c r="E405" s="5" t="str">
        <f>[2]preprocessed_input_data!$F201</f>
        <v>Biomass</v>
      </c>
      <c r="F405" s="5" t="str">
        <f>[2]preprocessed_input_data!$H201</f>
        <v>N₂O</v>
      </c>
      <c r="G405" s="5" t="str">
        <f>[2]preprocessed_input_data!$I201</f>
        <v>kt CO2 equivalent</v>
      </c>
      <c r="H405" s="5">
        <f>[2]preprocessed_input_data!$P201</f>
        <v>0</v>
      </c>
      <c r="I405" s="5">
        <f>[2]preprocessed_input_data!$R201+1E-139</f>
        <v>1.6933849999999999</v>
      </c>
      <c r="J405" s="5">
        <f t="shared" si="43"/>
        <v>1E-139</v>
      </c>
      <c r="K405" s="5">
        <f t="shared" si="44"/>
        <v>1.6933849999999999</v>
      </c>
      <c r="L405" s="10">
        <f t="shared" si="45"/>
        <v>0</v>
      </c>
      <c r="M405" s="10">
        <f t="shared" si="46"/>
        <v>3.0958391123229264E-7</v>
      </c>
      <c r="N405" s="10">
        <f t="shared" si="47"/>
        <v>8.0641904254024265E-7</v>
      </c>
      <c r="O405" s="10">
        <f t="shared" si="48"/>
        <v>0.99997711770678999</v>
      </c>
      <c r="P405" s="1" t="str">
        <f t="shared" si="49"/>
        <v>0</v>
      </c>
    </row>
    <row r="406" spans="1:16" x14ac:dyDescent="0.15">
      <c r="A406" s="9" t="s">
        <v>111</v>
      </c>
      <c r="B406" s="5" t="str">
        <f>[2]preprocessed_input_data!$C524</f>
        <v>4.B.1 4.B.1. Cropland remaining cropland: no classification (N₂O)</v>
      </c>
      <c r="C406" s="5" t="str">
        <f>[2]preprocessed_input_data!$D524</f>
        <v>4.B.1</v>
      </c>
      <c r="D406" s="5" t="str">
        <f>[2]preprocessed_input_data!$E524</f>
        <v>4.B.1. Cropland remaining cropland</v>
      </c>
      <c r="E406" s="5" t="str">
        <f>[2]preprocessed_input_data!$F524</f>
        <v>no classification</v>
      </c>
      <c r="F406" s="5" t="str">
        <f>[2]preprocessed_input_data!$H524</f>
        <v>N₂O</v>
      </c>
      <c r="G406" s="5" t="str">
        <f>[2]preprocessed_input_data!$I524</f>
        <v>kt CO2 equivalent</v>
      </c>
      <c r="H406" s="5">
        <f>[2]preprocessed_input_data!$P524</f>
        <v>62.835365000000003</v>
      </c>
      <c r="I406" s="5">
        <f>[2]preprocessed_input_data!$R524+1E-139</f>
        <v>37.929290999999999</v>
      </c>
      <c r="J406" s="5">
        <f t="shared" si="43"/>
        <v>62.835365000000003</v>
      </c>
      <c r="K406" s="5">
        <f t="shared" si="44"/>
        <v>-24.906074000000004</v>
      </c>
      <c r="L406" s="10">
        <f t="shared" si="45"/>
        <v>-0.39637032425927665</v>
      </c>
      <c r="M406" s="10">
        <f t="shared" si="46"/>
        <v>3.0694881696693774E-7</v>
      </c>
      <c r="N406" s="10">
        <f t="shared" si="47"/>
        <v>7.9955502242365352E-7</v>
      </c>
      <c r="O406" s="10">
        <f t="shared" si="48"/>
        <v>0.9999779172618124</v>
      </c>
      <c r="P406" s="1" t="str">
        <f t="shared" si="49"/>
        <v>0</v>
      </c>
    </row>
    <row r="407" spans="1:16" x14ac:dyDescent="0.15">
      <c r="A407" s="9" t="s">
        <v>111</v>
      </c>
      <c r="B407" s="5" t="str">
        <f>[2]preprocessed_input_data!$C174</f>
        <v>1.A.3.a 1.A.3.a. Domestic aviation: Aviation Gasoline (N₂O)</v>
      </c>
      <c r="C407" s="5" t="str">
        <f>[2]preprocessed_input_data!$D174</f>
        <v>1.A.3.a</v>
      </c>
      <c r="D407" s="5" t="str">
        <f>[2]preprocessed_input_data!$E174</f>
        <v>1.A.3.a. Domestic aviation</v>
      </c>
      <c r="E407" s="5" t="str">
        <f>[2]preprocessed_input_data!$F174</f>
        <v>Aviation Gasoline</v>
      </c>
      <c r="F407" s="5" t="str">
        <f>[2]preprocessed_input_data!$H174</f>
        <v>N₂O</v>
      </c>
      <c r="G407" s="5" t="str">
        <f>[2]preprocessed_input_data!$I174</f>
        <v>kt CO2 equivalent</v>
      </c>
      <c r="H407" s="5">
        <f>[2]preprocessed_input_data!$P174</f>
        <v>6.5852839999999997</v>
      </c>
      <c r="I407" s="5">
        <f>[2]preprocessed_input_data!$R174+1E-139</f>
        <v>2.5039349999999998</v>
      </c>
      <c r="J407" s="5">
        <f t="shared" si="43"/>
        <v>6.5852839999999997</v>
      </c>
      <c r="K407" s="5">
        <f t="shared" si="44"/>
        <v>-4.0813489999999994</v>
      </c>
      <c r="L407" s="10">
        <f t="shared" si="45"/>
        <v>-0.61976810719173225</v>
      </c>
      <c r="M407" s="10">
        <f t="shared" si="46"/>
        <v>3.0112169176890404E-7</v>
      </c>
      <c r="N407" s="10">
        <f t="shared" si="47"/>
        <v>7.8437624680751841E-7</v>
      </c>
      <c r="O407" s="10">
        <f t="shared" si="48"/>
        <v>0.99997870163805924</v>
      </c>
      <c r="P407" s="1" t="str">
        <f t="shared" si="49"/>
        <v>0</v>
      </c>
    </row>
    <row r="408" spans="1:16" x14ac:dyDescent="0.15">
      <c r="A408" s="9" t="s">
        <v>111</v>
      </c>
      <c r="B408" s="5" t="str">
        <f>[2]preprocessed_input_data!$C213</f>
        <v>1.A.3.c 1.A.3.c. Railways: Solid Fuels (N₂O)</v>
      </c>
      <c r="C408" s="5" t="str">
        <f>[2]preprocessed_input_data!$D213</f>
        <v>1.A.3.c</v>
      </c>
      <c r="D408" s="5" t="str">
        <f>[2]preprocessed_input_data!$E213</f>
        <v>1.A.3.c. Railways</v>
      </c>
      <c r="E408" s="5" t="str">
        <f>[2]preprocessed_input_data!$F213</f>
        <v>Solid Fuels</v>
      </c>
      <c r="F408" s="5" t="str">
        <f>[2]preprocessed_input_data!$H213</f>
        <v>N₂O</v>
      </c>
      <c r="G408" s="5" t="str">
        <f>[2]preprocessed_input_data!$I213</f>
        <v>kt CO2 equivalent</v>
      </c>
      <c r="H408" s="5">
        <f>[2]preprocessed_input_data!$P213</f>
        <v>2.8066450000000001</v>
      </c>
      <c r="I408" s="5">
        <f>[2]preprocessed_input_data!$R213+1E-139</f>
        <v>0.139321</v>
      </c>
      <c r="J408" s="5">
        <f t="shared" si="43"/>
        <v>2.8066450000000001</v>
      </c>
      <c r="K408" s="5">
        <f t="shared" si="44"/>
        <v>-2.6673240000000003</v>
      </c>
      <c r="L408" s="10">
        <f t="shared" si="45"/>
        <v>-0.95036030563181317</v>
      </c>
      <c r="M408" s="10">
        <f t="shared" si="46"/>
        <v>2.9796796382604875E-7</v>
      </c>
      <c r="N408" s="10">
        <f t="shared" si="47"/>
        <v>7.7616126477571157E-7</v>
      </c>
      <c r="O408" s="10">
        <f t="shared" si="48"/>
        <v>0.99997947779932406</v>
      </c>
      <c r="P408" s="1" t="str">
        <f t="shared" si="49"/>
        <v>0</v>
      </c>
    </row>
    <row r="409" spans="1:16" x14ac:dyDescent="0.15">
      <c r="A409" s="9" t="s">
        <v>111</v>
      </c>
      <c r="B409" s="5" t="str">
        <f>[2]preprocessed_input_data!$C519</f>
        <v>4.A.2 4.A.2. Land converted to forest land: no classification (CH₄)</v>
      </c>
      <c r="C409" s="5" t="str">
        <f>[2]preprocessed_input_data!$D519</f>
        <v>4.A.2</v>
      </c>
      <c r="D409" s="5" t="str">
        <f>[2]preprocessed_input_data!$E519</f>
        <v>4.A.2. Land converted to forest land</v>
      </c>
      <c r="E409" s="5" t="str">
        <f>[2]preprocessed_input_data!$F519</f>
        <v>no classification</v>
      </c>
      <c r="F409" s="5" t="str">
        <f>[2]preprocessed_input_data!$H519</f>
        <v>CH₄</v>
      </c>
      <c r="G409" s="5" t="str">
        <f>[2]preprocessed_input_data!$I519</f>
        <v>kt CO2 equivalent</v>
      </c>
      <c r="H409" s="5">
        <f>[2]preprocessed_input_data!$P519</f>
        <v>114.85836500000001</v>
      </c>
      <c r="I409" s="5">
        <f>[2]preprocessed_input_data!$R519+1E-139</f>
        <v>70.772205</v>
      </c>
      <c r="J409" s="5">
        <f t="shared" si="43"/>
        <v>114.85836500000001</v>
      </c>
      <c r="K409" s="5">
        <f t="shared" si="44"/>
        <v>-44.086160000000007</v>
      </c>
      <c r="L409" s="10">
        <f t="shared" si="45"/>
        <v>-0.38383064220006968</v>
      </c>
      <c r="M409" s="10">
        <f t="shared" si="46"/>
        <v>2.9776685098992662E-7</v>
      </c>
      <c r="N409" s="10">
        <f t="shared" si="47"/>
        <v>7.7563739639992105E-7</v>
      </c>
      <c r="O409" s="10">
        <f t="shared" si="48"/>
        <v>0.99998025343672048</v>
      </c>
      <c r="P409" s="1" t="str">
        <f t="shared" si="49"/>
        <v>0</v>
      </c>
    </row>
    <row r="410" spans="1:16" x14ac:dyDescent="0.15">
      <c r="A410" s="9" t="s">
        <v>111</v>
      </c>
      <c r="B410" s="5" t="str">
        <f>[2]preprocessed_input_data!$C573</f>
        <v>5.E 5.E  Other: no classification (CO₂)</v>
      </c>
      <c r="C410" s="5" t="str">
        <f>[2]preprocessed_input_data!$D573</f>
        <v>5.E</v>
      </c>
      <c r="D410" s="5" t="str">
        <f>[2]preprocessed_input_data!$E573</f>
        <v>5.E  Other</v>
      </c>
      <c r="E410" s="5" t="str">
        <f>[2]preprocessed_input_data!$F573</f>
        <v>no classification</v>
      </c>
      <c r="F410" s="5" t="str">
        <f>[2]preprocessed_input_data!$H573</f>
        <v>CO₂</v>
      </c>
      <c r="G410" s="5" t="str">
        <f>[2]preprocessed_input_data!$I573</f>
        <v>kt CO2 equivalent</v>
      </c>
      <c r="H410" s="5">
        <f>[2]preprocessed_input_data!$P573</f>
        <v>16.46142</v>
      </c>
      <c r="I410" s="5">
        <f>[2]preprocessed_input_data!$R573+1E-139</f>
        <v>12.000786</v>
      </c>
      <c r="J410" s="5">
        <f t="shared" si="43"/>
        <v>16.46142</v>
      </c>
      <c r="K410" s="5">
        <f t="shared" si="44"/>
        <v>-4.4606340000000007</v>
      </c>
      <c r="L410" s="10">
        <f t="shared" si="45"/>
        <v>-0.27097504346526607</v>
      </c>
      <c r="M410" s="10">
        <f t="shared" si="46"/>
        <v>2.9695976544974382E-7</v>
      </c>
      <c r="N410" s="10">
        <f t="shared" si="47"/>
        <v>7.7353506121728312E-7</v>
      </c>
      <c r="O410" s="10">
        <f t="shared" si="48"/>
        <v>0.99998102697178171</v>
      </c>
      <c r="P410" s="1" t="str">
        <f t="shared" si="49"/>
        <v>0</v>
      </c>
    </row>
    <row r="411" spans="1:16" x14ac:dyDescent="0.15">
      <c r="A411" s="9" t="s">
        <v>111</v>
      </c>
      <c r="B411" s="5" t="str">
        <f>[2]preprocessed_input_data!$C163</f>
        <v>1.A.2.g 1.A.2.g. Other: Other Fuels (CH₄)</v>
      </c>
      <c r="C411" s="5" t="str">
        <f>[2]preprocessed_input_data!$D163</f>
        <v>1.A.2.g</v>
      </c>
      <c r="D411" s="5" t="str">
        <f>[2]preprocessed_input_data!$E163</f>
        <v>1.A.2.g. Other</v>
      </c>
      <c r="E411" s="5" t="str">
        <f>[2]preprocessed_input_data!$F163</f>
        <v>Other Fuels</v>
      </c>
      <c r="F411" s="5" t="str">
        <f>[2]preprocessed_input_data!$H163</f>
        <v>CH₄</v>
      </c>
      <c r="G411" s="5" t="str">
        <f>[2]preprocessed_input_data!$I163</f>
        <v>kt CO2 equivalent</v>
      </c>
      <c r="H411" s="5">
        <f>[2]preprocessed_input_data!$P163</f>
        <v>13.33403</v>
      </c>
      <c r="I411" s="5">
        <f>[2]preprocessed_input_data!$R163+1E-139</f>
        <v>6.7870210000000002</v>
      </c>
      <c r="J411" s="5">
        <f t="shared" si="43"/>
        <v>13.33403</v>
      </c>
      <c r="K411" s="5">
        <f t="shared" si="44"/>
        <v>-6.5470090000000001</v>
      </c>
      <c r="L411" s="10">
        <f t="shared" si="45"/>
        <v>-0.49100002024894202</v>
      </c>
      <c r="M411" s="10">
        <f t="shared" si="46"/>
        <v>2.9581717678864499E-7</v>
      </c>
      <c r="N411" s="10">
        <f t="shared" si="47"/>
        <v>7.7055879138971678E-7</v>
      </c>
      <c r="O411" s="10">
        <f t="shared" si="48"/>
        <v>0.99998179753057315</v>
      </c>
      <c r="P411" s="1" t="str">
        <f t="shared" si="49"/>
        <v>0</v>
      </c>
    </row>
    <row r="412" spans="1:16" x14ac:dyDescent="0.15">
      <c r="A412" s="9" t="s">
        <v>111</v>
      </c>
      <c r="B412" s="5" t="str">
        <f>[2]preprocessed_input_data!$C54</f>
        <v>1.A.2.a 1.A.2.a. Iron and steel: Biomass (N₂O)</v>
      </c>
      <c r="C412" s="5" t="str">
        <f>[2]preprocessed_input_data!$D54</f>
        <v>1.A.2.a</v>
      </c>
      <c r="D412" s="5" t="str">
        <f>[2]preprocessed_input_data!$E54</f>
        <v>1.A.2.a. Iron and steel</v>
      </c>
      <c r="E412" s="5" t="str">
        <f>[2]preprocessed_input_data!$F54</f>
        <v>Biomass</v>
      </c>
      <c r="F412" s="5" t="str">
        <f>[2]preprocessed_input_data!$H54</f>
        <v>N₂O</v>
      </c>
      <c r="G412" s="5" t="str">
        <f>[2]preprocessed_input_data!$I54</f>
        <v>kt CO2 equivalent</v>
      </c>
      <c r="H412" s="5">
        <f>[2]preprocessed_input_data!$P54</f>
        <v>0.36979200000000001</v>
      </c>
      <c r="I412" s="5">
        <f>[2]preprocessed_input_data!$R54+1E-139</f>
        <v>1.6136809999999999</v>
      </c>
      <c r="J412" s="5">
        <f t="shared" si="43"/>
        <v>0.36979200000000001</v>
      </c>
      <c r="K412" s="5">
        <f t="shared" si="44"/>
        <v>1.2438889999999998</v>
      </c>
      <c r="L412" s="10">
        <f t="shared" si="45"/>
        <v>3.36375313689858</v>
      </c>
      <c r="M412" s="10">
        <f t="shared" si="46"/>
        <v>2.523975251930471E-7</v>
      </c>
      <c r="N412" s="10">
        <f t="shared" si="47"/>
        <v>6.5745719729272803E-7</v>
      </c>
      <c r="O412" s="10">
        <f t="shared" si="48"/>
        <v>0.99998245498777039</v>
      </c>
      <c r="P412" s="1" t="str">
        <f t="shared" si="49"/>
        <v>0</v>
      </c>
    </row>
    <row r="413" spans="1:16" x14ac:dyDescent="0.15">
      <c r="A413" s="9" t="s">
        <v>111</v>
      </c>
      <c r="B413" s="5" t="str">
        <f>[2]preprocessed_input_data!$C236</f>
        <v>1.A.3.e 1.A.3.e. Other transportation: Gaseous Fuels (CH₄)</v>
      </c>
      <c r="C413" s="5" t="str">
        <f>[2]preprocessed_input_data!$D236</f>
        <v>1.A.3.e</v>
      </c>
      <c r="D413" s="5" t="str">
        <f>[2]preprocessed_input_data!$E236</f>
        <v>1.A.3.e. Other transportation</v>
      </c>
      <c r="E413" s="5" t="str">
        <f>[2]preprocessed_input_data!$F236</f>
        <v>Gaseous Fuels</v>
      </c>
      <c r="F413" s="5" t="str">
        <f>[2]preprocessed_input_data!$H236</f>
        <v>CH₄</v>
      </c>
      <c r="G413" s="5" t="str">
        <f>[2]preprocessed_input_data!$I236</f>
        <v>kt CO2 equivalent</v>
      </c>
      <c r="H413" s="5">
        <f>[2]preprocessed_input_data!$P236</f>
        <v>11.096105</v>
      </c>
      <c r="I413" s="5">
        <f>[2]preprocessed_input_data!$R236+1E-139</f>
        <v>8.3435039999999994</v>
      </c>
      <c r="J413" s="5">
        <f t="shared" si="43"/>
        <v>11.096105</v>
      </c>
      <c r="K413" s="5">
        <f t="shared" si="44"/>
        <v>-2.7526010000000003</v>
      </c>
      <c r="L413" s="10">
        <f t="shared" si="45"/>
        <v>-0.24806911974967796</v>
      </c>
      <c r="M413" s="10">
        <f t="shared" si="46"/>
        <v>2.4663748413316678E-7</v>
      </c>
      <c r="N413" s="10">
        <f t="shared" si="47"/>
        <v>6.4245316566197619E-7</v>
      </c>
      <c r="O413" s="10">
        <f t="shared" si="48"/>
        <v>0.99998309744093605</v>
      </c>
      <c r="P413" s="1" t="str">
        <f t="shared" si="49"/>
        <v>0</v>
      </c>
    </row>
    <row r="414" spans="1:16" x14ac:dyDescent="0.15">
      <c r="A414" s="9" t="s">
        <v>111</v>
      </c>
      <c r="B414" s="5" t="str">
        <f>[2]preprocessed_input_data!$C355</f>
        <v>2.B.1 2.B.1. Ammonia production: no classification (CH₄)</v>
      </c>
      <c r="C414" s="5" t="str">
        <f>[2]preprocessed_input_data!$D355</f>
        <v>2.B.1</v>
      </c>
      <c r="D414" s="5" t="str">
        <f>[2]preprocessed_input_data!$E355</f>
        <v>2.B.1. Ammonia production</v>
      </c>
      <c r="E414" s="5" t="str">
        <f>[2]preprocessed_input_data!$F355</f>
        <v>no classification</v>
      </c>
      <c r="F414" s="5" t="str">
        <f>[2]preprocessed_input_data!$H355</f>
        <v>CH₄</v>
      </c>
      <c r="G414" s="5" t="str">
        <f>[2]preprocessed_input_data!$I355</f>
        <v>kt CO2 equivalent</v>
      </c>
      <c r="H414" s="5">
        <f>[2]preprocessed_input_data!$P355</f>
        <v>2.0627140000000002</v>
      </c>
      <c r="I414" s="5">
        <f>[2]preprocessed_input_data!$R355+1E-139</f>
        <v>2.5321669999999998</v>
      </c>
      <c r="J414" s="5">
        <f t="shared" si="43"/>
        <v>2.0627140000000002</v>
      </c>
      <c r="K414" s="5">
        <f t="shared" si="44"/>
        <v>0.46945299999999968</v>
      </c>
      <c r="L414" s="10">
        <f t="shared" si="45"/>
        <v>0.2275899615748958</v>
      </c>
      <c r="M414" s="10">
        <f t="shared" si="46"/>
        <v>2.2522192422610652E-7</v>
      </c>
      <c r="N414" s="10">
        <f t="shared" si="47"/>
        <v>5.8666888654045406E-7</v>
      </c>
      <c r="O414" s="10">
        <f t="shared" si="48"/>
        <v>0.99998368410982263</v>
      </c>
      <c r="P414" s="1" t="str">
        <f t="shared" si="49"/>
        <v>0</v>
      </c>
    </row>
    <row r="415" spans="1:16" x14ac:dyDescent="0.15">
      <c r="A415" s="9" t="s">
        <v>111</v>
      </c>
      <c r="B415" s="5" t="str">
        <f>[2]preprocessed_input_data!$C41</f>
        <v>1.A.1.c 1.A.1.c. Manufacture of solid fuels and other energy industries: Liquid Fuels (CH₄)</v>
      </c>
      <c r="C415" s="5" t="str">
        <f>[2]preprocessed_input_data!$D41</f>
        <v>1.A.1.c</v>
      </c>
      <c r="D415" s="5" t="str">
        <f>[2]preprocessed_input_data!$E41</f>
        <v>1.A.1.c. Manufacture of solid fuels and other energy industries</v>
      </c>
      <c r="E415" s="5" t="str">
        <f>[2]preprocessed_input_data!$F41</f>
        <v>Liquid Fuels</v>
      </c>
      <c r="F415" s="5" t="str">
        <f>[2]preprocessed_input_data!$H41</f>
        <v>CH₄</v>
      </c>
      <c r="G415" s="5" t="str">
        <f>[2]preprocessed_input_data!$I41</f>
        <v>kt CO2 equivalent</v>
      </c>
      <c r="H415" s="5">
        <f>[2]preprocessed_input_data!$P41</f>
        <v>3.799925</v>
      </c>
      <c r="I415" s="5">
        <f>[2]preprocessed_input_data!$R41+1E-139</f>
        <v>1.195773</v>
      </c>
      <c r="J415" s="5">
        <f t="shared" si="43"/>
        <v>3.799925</v>
      </c>
      <c r="K415" s="5">
        <f t="shared" si="44"/>
        <v>-2.604152</v>
      </c>
      <c r="L415" s="10">
        <f t="shared" si="45"/>
        <v>-0.68531668388191869</v>
      </c>
      <c r="M415" s="10">
        <f t="shared" si="46"/>
        <v>2.1929373730268199E-7</v>
      </c>
      <c r="N415" s="10">
        <f t="shared" si="47"/>
        <v>5.7122686048761914E-7</v>
      </c>
      <c r="O415" s="10">
        <f t="shared" si="48"/>
        <v>0.99998425533668311</v>
      </c>
      <c r="P415" s="1" t="str">
        <f t="shared" si="49"/>
        <v>0</v>
      </c>
    </row>
    <row r="416" spans="1:16" x14ac:dyDescent="0.15">
      <c r="A416" s="9" t="s">
        <v>111</v>
      </c>
      <c r="B416" s="5" t="str">
        <f>[2]preprocessed_input_data!$C19</f>
        <v>1.A.1.b 1.A.1.b. Petroleum refining: Biomass (CH₄)</v>
      </c>
      <c r="C416" s="5" t="str">
        <f>[2]preprocessed_input_data!$D19</f>
        <v>1.A.1.b</v>
      </c>
      <c r="D416" s="5" t="str">
        <f>[2]preprocessed_input_data!$E19</f>
        <v>1.A.1.b. Petroleum refining</v>
      </c>
      <c r="E416" s="5" t="str">
        <f>[2]preprocessed_input_data!$F19</f>
        <v>Biomass</v>
      </c>
      <c r="F416" s="5" t="str">
        <f>[2]preprocessed_input_data!$H19</f>
        <v>CH₄</v>
      </c>
      <c r="G416" s="5" t="str">
        <f>[2]preprocessed_input_data!$I19</f>
        <v>kt CO2 equivalent</v>
      </c>
      <c r="H416" s="5">
        <f>[2]preprocessed_input_data!$P19</f>
        <v>2.1141610000000002</v>
      </c>
      <c r="I416" s="5">
        <f>[2]preprocessed_input_data!$R19+1E-139</f>
        <v>0.168408</v>
      </c>
      <c r="J416" s="5">
        <f t="shared" si="43"/>
        <v>2.1141610000000002</v>
      </c>
      <c r="K416" s="5">
        <f t="shared" si="44"/>
        <v>-1.9457530000000003</v>
      </c>
      <c r="L416" s="10">
        <f t="shared" si="45"/>
        <v>-0.92034286887327887</v>
      </c>
      <c r="M416" s="10">
        <f t="shared" si="46"/>
        <v>2.1284823784920883E-7</v>
      </c>
      <c r="N416" s="10">
        <f t="shared" si="47"/>
        <v>5.5443731390790886E-7</v>
      </c>
      <c r="O416" s="10">
        <f t="shared" si="48"/>
        <v>0.99998480977399706</v>
      </c>
      <c r="P416" s="1" t="str">
        <f t="shared" si="49"/>
        <v>0</v>
      </c>
    </row>
    <row r="417" spans="1:16" x14ac:dyDescent="0.15">
      <c r="A417" s="9" t="s">
        <v>111</v>
      </c>
      <c r="B417" s="5" t="str">
        <f>[2]preprocessed_input_data!$C295</f>
        <v>1.A.4.c 1.A.4.c. Agriculture/forestry/fishing: Peat (N₂O)</v>
      </c>
      <c r="C417" s="5" t="str">
        <f>[2]preprocessed_input_data!$D295</f>
        <v>1.A.4.c</v>
      </c>
      <c r="D417" s="5" t="str">
        <f>[2]preprocessed_input_data!$E295</f>
        <v>1.A.4.c. Agriculture/forestry/fishing</v>
      </c>
      <c r="E417" s="5" t="str">
        <f>[2]preprocessed_input_data!$F295</f>
        <v>Peat</v>
      </c>
      <c r="F417" s="5" t="str">
        <f>[2]preprocessed_input_data!$H295</f>
        <v>N₂O</v>
      </c>
      <c r="G417" s="5" t="str">
        <f>[2]preprocessed_input_data!$I295</f>
        <v>kt CO2 equivalent</v>
      </c>
      <c r="H417" s="5">
        <f>[2]preprocessed_input_data!$P295</f>
        <v>0.44225900000000001</v>
      </c>
      <c r="I417" s="5">
        <f>[2]preprocessed_input_data!$R295+1E-139</f>
        <v>1.420388</v>
      </c>
      <c r="J417" s="5">
        <f t="shared" si="43"/>
        <v>0.44225900000000001</v>
      </c>
      <c r="K417" s="5">
        <f t="shared" si="44"/>
        <v>0.97812900000000003</v>
      </c>
      <c r="L417" s="10">
        <f t="shared" si="45"/>
        <v>2.21166556248714</v>
      </c>
      <c r="M417" s="10">
        <f t="shared" si="46"/>
        <v>2.0870866506420888E-7</v>
      </c>
      <c r="N417" s="10">
        <f t="shared" si="47"/>
        <v>5.4365435587718446E-7</v>
      </c>
      <c r="O417" s="10">
        <f t="shared" si="48"/>
        <v>0.99998535342835293</v>
      </c>
      <c r="P417" s="1" t="str">
        <f t="shared" si="49"/>
        <v>0</v>
      </c>
    </row>
    <row r="418" spans="1:16" x14ac:dyDescent="0.15">
      <c r="A418" s="9" t="s">
        <v>111</v>
      </c>
      <c r="B418" s="5" t="str">
        <f>[2]preprocessed_input_data!$C239</f>
        <v>1.A.3.e 1.A.3.e. Other transportation: Liquid Fuels (CH₄)</v>
      </c>
      <c r="C418" s="5" t="str">
        <f>[2]preprocessed_input_data!$D239</f>
        <v>1.A.3.e</v>
      </c>
      <c r="D418" s="5" t="str">
        <f>[2]preprocessed_input_data!$E239</f>
        <v>1.A.3.e. Other transportation</v>
      </c>
      <c r="E418" s="5" t="str">
        <f>[2]preprocessed_input_data!$F239</f>
        <v>Liquid Fuels</v>
      </c>
      <c r="F418" s="5" t="str">
        <f>[2]preprocessed_input_data!$H239</f>
        <v>CH₄</v>
      </c>
      <c r="G418" s="5" t="str">
        <f>[2]preprocessed_input_data!$I239</f>
        <v>kt CO2 equivalent</v>
      </c>
      <c r="H418" s="5">
        <f>[2]preprocessed_input_data!$P239</f>
        <v>2.2407750000000002</v>
      </c>
      <c r="I418" s="5">
        <f>[2]preprocessed_input_data!$R239+1E-139</f>
        <v>0.35235699999999998</v>
      </c>
      <c r="J418" s="5">
        <f t="shared" si="43"/>
        <v>2.2407750000000002</v>
      </c>
      <c r="K418" s="5">
        <f t="shared" si="44"/>
        <v>-1.8884180000000002</v>
      </c>
      <c r="L418" s="10">
        <f t="shared" si="45"/>
        <v>-0.84275217279735803</v>
      </c>
      <c r="M418" s="10">
        <f t="shared" si="46"/>
        <v>1.9380979484944419E-7</v>
      </c>
      <c r="N418" s="10">
        <f t="shared" si="47"/>
        <v>5.0484506308901121E-7</v>
      </c>
      <c r="O418" s="10">
        <f t="shared" si="48"/>
        <v>0.99998585827341602</v>
      </c>
      <c r="P418" s="1" t="str">
        <f t="shared" si="49"/>
        <v>0</v>
      </c>
    </row>
    <row r="419" spans="1:16" x14ac:dyDescent="0.15">
      <c r="A419" s="9" t="s">
        <v>111</v>
      </c>
      <c r="B419" s="5" t="str">
        <f>[2]preprocessed_input_data!$C53</f>
        <v>1.A.2.a 1.A.2.a. Iron and steel: Biomass (CH₄)</v>
      </c>
      <c r="C419" s="5" t="str">
        <f>[2]preprocessed_input_data!$D53</f>
        <v>1.A.2.a</v>
      </c>
      <c r="D419" s="5" t="str">
        <f>[2]preprocessed_input_data!$E53</f>
        <v>1.A.2.a. Iron and steel</v>
      </c>
      <c r="E419" s="5" t="str">
        <f>[2]preprocessed_input_data!$F53</f>
        <v>Biomass</v>
      </c>
      <c r="F419" s="5" t="str">
        <f>[2]preprocessed_input_data!$H53</f>
        <v>CH₄</v>
      </c>
      <c r="G419" s="5" t="str">
        <f>[2]preprocessed_input_data!$I53</f>
        <v>kt CO2 equivalent</v>
      </c>
      <c r="H419" s="5">
        <f>[2]preprocessed_input_data!$P53</f>
        <v>0.29346299999999997</v>
      </c>
      <c r="I419" s="5">
        <f>[2]preprocessed_input_data!$R53+1E-139</f>
        <v>1.1994180000000001</v>
      </c>
      <c r="J419" s="5">
        <f t="shared" si="43"/>
        <v>0.29346299999999997</v>
      </c>
      <c r="K419" s="5">
        <f t="shared" si="44"/>
        <v>0.90595500000000007</v>
      </c>
      <c r="L419" s="10">
        <f t="shared" si="45"/>
        <v>3.0871183079297908</v>
      </c>
      <c r="M419" s="10">
        <f t="shared" si="46"/>
        <v>1.8545831889484429E-7</v>
      </c>
      <c r="N419" s="10">
        <f t="shared" si="47"/>
        <v>4.8309073736743669E-7</v>
      </c>
      <c r="O419" s="10">
        <f t="shared" si="48"/>
        <v>0.99998634136415343</v>
      </c>
      <c r="P419" s="1" t="str">
        <f t="shared" si="49"/>
        <v>0</v>
      </c>
    </row>
    <row r="420" spans="1:16" x14ac:dyDescent="0.15">
      <c r="A420" s="9" t="s">
        <v>111</v>
      </c>
      <c r="B420" s="5" t="str">
        <f>[2]preprocessed_input_data!$C401</f>
        <v>2.D.1 2.D.1. Lubricant use: no classification (N₂O)</v>
      </c>
      <c r="C420" s="5" t="str">
        <f>[2]preprocessed_input_data!$D401</f>
        <v>2.D.1</v>
      </c>
      <c r="D420" s="5" t="str">
        <f>[2]preprocessed_input_data!$E401</f>
        <v>2.D.1. Lubricant use</v>
      </c>
      <c r="E420" s="5" t="str">
        <f>[2]preprocessed_input_data!$F401</f>
        <v>no classification</v>
      </c>
      <c r="F420" s="5" t="str">
        <f>[2]preprocessed_input_data!$H401</f>
        <v>N₂O</v>
      </c>
      <c r="G420" s="5" t="str">
        <f>[2]preprocessed_input_data!$I401</f>
        <v>kt CO2 equivalent</v>
      </c>
      <c r="H420" s="5">
        <f>[2]preprocessed_input_data!$P401</f>
        <v>2.7339169999999999</v>
      </c>
      <c r="I420" s="5">
        <f>[2]preprocessed_input_data!$R401+1E-139</f>
        <v>2.6668790000000002</v>
      </c>
      <c r="J420" s="5">
        <f t="shared" si="43"/>
        <v>2.7339169999999999</v>
      </c>
      <c r="K420" s="5">
        <f t="shared" si="44"/>
        <v>-6.7037999999999709E-2</v>
      </c>
      <c r="L420" s="10">
        <f t="shared" si="45"/>
        <v>-2.4520861459949118E-2</v>
      </c>
      <c r="M420" s="10">
        <f t="shared" si="46"/>
        <v>1.7250028888206263E-7</v>
      </c>
      <c r="N420" s="10">
        <f t="shared" si="47"/>
        <v>4.4933703836376214E-7</v>
      </c>
      <c r="O420" s="10">
        <f t="shared" si="48"/>
        <v>0.99998679070119179</v>
      </c>
      <c r="P420" s="1" t="str">
        <f t="shared" si="49"/>
        <v>0</v>
      </c>
    </row>
    <row r="421" spans="1:16" x14ac:dyDescent="0.15">
      <c r="A421" s="9" t="s">
        <v>111</v>
      </c>
      <c r="B421" s="5" t="str">
        <f>[2]preprocessed_input_data!$C485</f>
        <v>3.F.4 3.F.4. Sugar cane: Sugar Cane (N₂O)</v>
      </c>
      <c r="C421" s="5" t="str">
        <f>[2]preprocessed_input_data!$D485</f>
        <v>3.F.4</v>
      </c>
      <c r="D421" s="5" t="str">
        <f>[2]preprocessed_input_data!$E485</f>
        <v>3.F.4. Sugar cane</v>
      </c>
      <c r="E421" s="5" t="str">
        <f>[2]preprocessed_input_data!$F485</f>
        <v>Sugar Cane</v>
      </c>
      <c r="F421" s="5" t="str">
        <f>[2]preprocessed_input_data!$H485</f>
        <v>N₂O</v>
      </c>
      <c r="G421" s="5" t="str">
        <f>[2]preprocessed_input_data!$I485</f>
        <v>kt CO2 equivalent</v>
      </c>
      <c r="H421" s="5">
        <f>[2]preprocessed_input_data!$P485</f>
        <v>2.0797889999999999</v>
      </c>
      <c r="I421" s="5">
        <f>[2]preprocessed_input_data!$R485+1E-139</f>
        <v>0.367479</v>
      </c>
      <c r="J421" s="5">
        <f t="shared" si="43"/>
        <v>2.0797889999999999</v>
      </c>
      <c r="K421" s="5">
        <f t="shared" si="44"/>
        <v>-1.71231</v>
      </c>
      <c r="L421" s="10">
        <f t="shared" si="45"/>
        <v>-0.82330947995205284</v>
      </c>
      <c r="M421" s="10">
        <f t="shared" si="46"/>
        <v>1.7249312490893028E-7</v>
      </c>
      <c r="N421" s="10">
        <f t="shared" si="47"/>
        <v>4.4931837730243252E-7</v>
      </c>
      <c r="O421" s="10">
        <f t="shared" si="48"/>
        <v>0.99998724001956907</v>
      </c>
      <c r="P421" s="1" t="str">
        <f t="shared" si="49"/>
        <v>0</v>
      </c>
    </row>
    <row r="422" spans="1:16" x14ac:dyDescent="0.15">
      <c r="A422" s="9" t="s">
        <v>111</v>
      </c>
      <c r="B422" s="5" t="str">
        <f>[2]preprocessed_input_data!$C177</f>
        <v>1.A.3.a 1.A.3.a. Domestic aviation: Jet Kerosene (CH₄)</v>
      </c>
      <c r="C422" s="5" t="str">
        <f>[2]preprocessed_input_data!$D177</f>
        <v>1.A.3.a</v>
      </c>
      <c r="D422" s="5" t="str">
        <f>[2]preprocessed_input_data!$E177</f>
        <v>1.A.3.a. Domestic aviation</v>
      </c>
      <c r="E422" s="5" t="str">
        <f>[2]preprocessed_input_data!$F177</f>
        <v>Jet Kerosene</v>
      </c>
      <c r="F422" s="5" t="str">
        <f>[2]preprocessed_input_data!$H177</f>
        <v>CH₄</v>
      </c>
      <c r="G422" s="5" t="str">
        <f>[2]preprocessed_input_data!$I177</f>
        <v>kt CO2 equivalent</v>
      </c>
      <c r="H422" s="5">
        <f>[2]preprocessed_input_data!$P177</f>
        <v>7.459714</v>
      </c>
      <c r="I422" s="5">
        <f>[2]preprocessed_input_data!$R177+1E-139</f>
        <v>5.6038740000000002</v>
      </c>
      <c r="J422" s="5">
        <f t="shared" si="43"/>
        <v>7.459714</v>
      </c>
      <c r="K422" s="5">
        <f t="shared" si="44"/>
        <v>-1.8558399999999997</v>
      </c>
      <c r="L422" s="10">
        <f t="shared" si="45"/>
        <v>-0.2487816557042267</v>
      </c>
      <c r="M422" s="10">
        <f t="shared" si="46"/>
        <v>1.6483824960459924E-7</v>
      </c>
      <c r="N422" s="10">
        <f t="shared" si="47"/>
        <v>4.2937859041521366E-7</v>
      </c>
      <c r="O422" s="10">
        <f t="shared" si="48"/>
        <v>0.99998766939815953</v>
      </c>
      <c r="P422" s="1" t="str">
        <f t="shared" si="49"/>
        <v>0</v>
      </c>
    </row>
    <row r="423" spans="1:16" x14ac:dyDescent="0.15">
      <c r="A423" s="9" t="s">
        <v>111</v>
      </c>
      <c r="B423" s="5" t="str">
        <f>[2]preprocessed_input_data!$C172</f>
        <v>1.A.3.a 1.A.3.a. Domestic aviation: Aviation Gasoline (CH₄)</v>
      </c>
      <c r="C423" s="5" t="str">
        <f>[2]preprocessed_input_data!$D172</f>
        <v>1.A.3.a</v>
      </c>
      <c r="D423" s="5" t="str">
        <f>[2]preprocessed_input_data!$E172</f>
        <v>1.A.3.a. Domestic aviation</v>
      </c>
      <c r="E423" s="5" t="str">
        <f>[2]preprocessed_input_data!$F172</f>
        <v>Aviation Gasoline</v>
      </c>
      <c r="F423" s="5" t="str">
        <f>[2]preprocessed_input_data!$H172</f>
        <v>CH₄</v>
      </c>
      <c r="G423" s="5" t="str">
        <f>[2]preprocessed_input_data!$I172</f>
        <v>kt CO2 equivalent</v>
      </c>
      <c r="H423" s="5">
        <f>[2]preprocessed_input_data!$P172</f>
        <v>2.4298959999999998</v>
      </c>
      <c r="I423" s="5">
        <f>[2]preprocessed_input_data!$R172+1E-139</f>
        <v>0.63259799999999999</v>
      </c>
      <c r="J423" s="5">
        <f t="shared" si="43"/>
        <v>2.4298959999999998</v>
      </c>
      <c r="K423" s="5">
        <f t="shared" si="44"/>
        <v>-1.7972979999999998</v>
      </c>
      <c r="L423" s="10">
        <f t="shared" si="45"/>
        <v>-0.73966046283462339</v>
      </c>
      <c r="M423" s="10">
        <f t="shared" si="46"/>
        <v>1.6437061464472237E-7</v>
      </c>
      <c r="N423" s="10">
        <f t="shared" si="47"/>
        <v>4.2816047240933546E-7</v>
      </c>
      <c r="O423" s="10">
        <f t="shared" si="48"/>
        <v>0.99998809755863194</v>
      </c>
      <c r="P423" s="1" t="str">
        <f t="shared" si="49"/>
        <v>0</v>
      </c>
    </row>
    <row r="424" spans="1:16" x14ac:dyDescent="0.15">
      <c r="A424" s="9" t="s">
        <v>111</v>
      </c>
      <c r="B424" s="5" t="str">
        <f>[2]preprocessed_input_data!$C231</f>
        <v>1.A.3.d 1.A.3.d. Domestic navigation: Residual Fuel Oil (CH₄)</v>
      </c>
      <c r="C424" s="5" t="str">
        <f>[2]preprocessed_input_data!$D231</f>
        <v>1.A.3.d</v>
      </c>
      <c r="D424" s="5" t="str">
        <f>[2]preprocessed_input_data!$E231</f>
        <v>1.A.3.d. Domestic navigation</v>
      </c>
      <c r="E424" s="5" t="str">
        <f>[2]preprocessed_input_data!$F231</f>
        <v>Residual Fuel Oil</v>
      </c>
      <c r="F424" s="5" t="str">
        <f>[2]preprocessed_input_data!$H231</f>
        <v>CH₄</v>
      </c>
      <c r="G424" s="5" t="str">
        <f>[2]preprocessed_input_data!$I231</f>
        <v>kt CO2 equivalent</v>
      </c>
      <c r="H424" s="5">
        <f>[2]preprocessed_input_data!$P231</f>
        <v>18.370985000000001</v>
      </c>
      <c r="I424" s="5">
        <f>[2]preprocessed_input_data!$R231+1E-139</f>
        <v>12.460701</v>
      </c>
      <c r="J424" s="5">
        <f t="shared" si="43"/>
        <v>18.370985000000001</v>
      </c>
      <c r="K424" s="5">
        <f t="shared" si="44"/>
        <v>-5.9102840000000008</v>
      </c>
      <c r="L424" s="10">
        <f t="shared" si="45"/>
        <v>-0.32171840540939967</v>
      </c>
      <c r="M424" s="10">
        <f t="shared" si="46"/>
        <v>1.6098241217740776E-7</v>
      </c>
      <c r="N424" s="10">
        <f t="shared" si="47"/>
        <v>4.1933471987346101E-7</v>
      </c>
      <c r="O424" s="10">
        <f t="shared" si="48"/>
        <v>0.99998851689335178</v>
      </c>
      <c r="P424" s="1" t="str">
        <f t="shared" si="49"/>
        <v>0</v>
      </c>
    </row>
    <row r="425" spans="1:16" x14ac:dyDescent="0.15">
      <c r="A425" s="9" t="s">
        <v>111</v>
      </c>
      <c r="B425" s="5" t="str">
        <f>[2]preprocessed_input_data!$C13</f>
        <v>1.A.1.a 1.A.1.a. Public electricity and heat production: Peat (CH₄)</v>
      </c>
      <c r="C425" s="5" t="str">
        <f>[2]preprocessed_input_data!$D13</f>
        <v>1.A.1.a</v>
      </c>
      <c r="D425" s="5" t="str">
        <f>[2]preprocessed_input_data!$E13</f>
        <v>1.A.1.a. Public electricity and heat production</v>
      </c>
      <c r="E425" s="5" t="str">
        <f>[2]preprocessed_input_data!$F13</f>
        <v>Peat</v>
      </c>
      <c r="F425" s="5" t="str">
        <f>[2]preprocessed_input_data!$H13</f>
        <v>CH₄</v>
      </c>
      <c r="G425" s="5" t="str">
        <f>[2]preprocessed_input_data!$I13</f>
        <v>kt CO2 equivalent</v>
      </c>
      <c r="H425" s="5">
        <f>[2]preprocessed_input_data!$P13</f>
        <v>9.2141710000000003</v>
      </c>
      <c r="I425" s="5">
        <f>[2]preprocessed_input_data!$R13+1E-139</f>
        <v>4.9289649999999998</v>
      </c>
      <c r="J425" s="5">
        <f t="shared" si="43"/>
        <v>9.2141710000000003</v>
      </c>
      <c r="K425" s="5">
        <f t="shared" si="44"/>
        <v>-4.2852060000000005</v>
      </c>
      <c r="L425" s="10">
        <f t="shared" si="45"/>
        <v>-0.4650669061817933</v>
      </c>
      <c r="M425" s="10">
        <f t="shared" si="46"/>
        <v>1.6073244507695375E-7</v>
      </c>
      <c r="N425" s="10">
        <f t="shared" si="47"/>
        <v>4.1868359356327167E-7</v>
      </c>
      <c r="O425" s="10">
        <f t="shared" si="48"/>
        <v>0.99998893557694535</v>
      </c>
      <c r="P425" s="1" t="str">
        <f t="shared" si="49"/>
        <v>0</v>
      </c>
    </row>
    <row r="426" spans="1:16" x14ac:dyDescent="0.15">
      <c r="A426" s="9" t="s">
        <v>111</v>
      </c>
      <c r="B426" s="5" t="str">
        <f>[2]preprocessed_input_data!$C512</f>
        <v>4(IV).E 4(IV).E Biomass burning (CO₂, CH₄, N₂O): Biomass Burning (N₂O)</v>
      </c>
      <c r="C426" s="5" t="str">
        <f>[2]preprocessed_input_data!$D512</f>
        <v>4(IV).E</v>
      </c>
      <c r="D426" s="5" t="str">
        <f>[2]preprocessed_input_data!$E512</f>
        <v>4(IV).E Biomass burning (CO₂, CH₄, N₂O)</v>
      </c>
      <c r="E426" s="5" t="str">
        <f>[2]preprocessed_input_data!$F512</f>
        <v>Biomass Burning</v>
      </c>
      <c r="F426" s="5" t="str">
        <f>[2]preprocessed_input_data!$H512</f>
        <v>N₂O</v>
      </c>
      <c r="G426" s="5" t="str">
        <f>[2]preprocessed_input_data!$I512</f>
        <v>kt CO2 equivalent</v>
      </c>
      <c r="H426" s="5">
        <f>[2]preprocessed_input_data!$P512</f>
        <v>2.7279789999999999</v>
      </c>
      <c r="I426" s="5">
        <f>[2]preprocessed_input_data!$R512+1E-139</f>
        <v>2.5777290000000002</v>
      </c>
      <c r="J426" s="5">
        <f t="shared" si="43"/>
        <v>2.7279789999999999</v>
      </c>
      <c r="K426" s="5">
        <f t="shared" si="44"/>
        <v>-0.15024999999999977</v>
      </c>
      <c r="L426" s="10">
        <f t="shared" si="45"/>
        <v>-5.5077403455085168E-2</v>
      </c>
      <c r="M426" s="10">
        <f t="shared" si="46"/>
        <v>1.5688622135892801E-7</v>
      </c>
      <c r="N426" s="10">
        <f t="shared" si="47"/>
        <v>4.0866476527293914E-7</v>
      </c>
      <c r="O426" s="10">
        <f t="shared" si="48"/>
        <v>0.9999893442417106</v>
      </c>
      <c r="P426" s="1" t="str">
        <f t="shared" si="49"/>
        <v>0</v>
      </c>
    </row>
    <row r="427" spans="1:16" x14ac:dyDescent="0.15">
      <c r="A427" s="9" t="s">
        <v>111</v>
      </c>
      <c r="B427" s="5" t="str">
        <f>[2]preprocessed_input_data!$C399</f>
        <v>2.D.1 2.D.1. Lubricant use: no classification (CH₄)</v>
      </c>
      <c r="C427" s="5" t="str">
        <f>[2]preprocessed_input_data!$D399</f>
        <v>2.D.1</v>
      </c>
      <c r="D427" s="5" t="str">
        <f>[2]preprocessed_input_data!$E399</f>
        <v>2.D.1. Lubricant use</v>
      </c>
      <c r="E427" s="5" t="str">
        <f>[2]preprocessed_input_data!$F399</f>
        <v>no classification</v>
      </c>
      <c r="F427" s="5" t="str">
        <f>[2]preprocessed_input_data!$H399</f>
        <v>CH₄</v>
      </c>
      <c r="G427" s="5" t="str">
        <f>[2]preprocessed_input_data!$I399</f>
        <v>kt CO2 equivalent</v>
      </c>
      <c r="H427" s="5">
        <f>[2]preprocessed_input_data!$P399</f>
        <v>2.0349460000000001</v>
      </c>
      <c r="I427" s="5">
        <f>[2]preprocessed_input_data!$R399+1E-139</f>
        <v>0.43004199999999998</v>
      </c>
      <c r="J427" s="5">
        <f t="shared" si="43"/>
        <v>2.0349460000000001</v>
      </c>
      <c r="K427" s="5">
        <f t="shared" si="44"/>
        <v>-1.6049040000000001</v>
      </c>
      <c r="L427" s="10">
        <f t="shared" si="45"/>
        <v>-0.78867154214411583</v>
      </c>
      <c r="M427" s="10">
        <f t="shared" si="46"/>
        <v>1.5588766430114912E-7</v>
      </c>
      <c r="N427" s="10">
        <f t="shared" si="47"/>
        <v>4.0606367588411866E-7</v>
      </c>
      <c r="O427" s="10">
        <f t="shared" si="48"/>
        <v>0.9999897503053865</v>
      </c>
      <c r="P427" s="1" t="str">
        <f t="shared" si="49"/>
        <v>0</v>
      </c>
    </row>
    <row r="428" spans="1:16" x14ac:dyDescent="0.15">
      <c r="A428" s="9" t="s">
        <v>111</v>
      </c>
      <c r="B428" s="5" t="str">
        <f>[2]preprocessed_input_data!$C134</f>
        <v>1.A.2.e 1.A.2.e. Food processing, beverages and tobacco: Peat (N₂O)</v>
      </c>
      <c r="C428" s="5" t="str">
        <f>[2]preprocessed_input_data!$D134</f>
        <v>1.A.2.e</v>
      </c>
      <c r="D428" s="5" t="str">
        <f>[2]preprocessed_input_data!$E134</f>
        <v>1.A.2.e. Food processing, beverages and tobacco</v>
      </c>
      <c r="E428" s="5" t="str">
        <f>[2]preprocessed_input_data!$F134</f>
        <v>Peat</v>
      </c>
      <c r="F428" s="5" t="str">
        <f>[2]preprocessed_input_data!$H134</f>
        <v>N₂O</v>
      </c>
      <c r="G428" s="5" t="str">
        <f>[2]preprocessed_input_data!$I134</f>
        <v>kt CO2 equivalent</v>
      </c>
      <c r="H428" s="5">
        <f>[2]preprocessed_input_data!$P134</f>
        <v>1.3440049999999999</v>
      </c>
      <c r="I428" s="5">
        <f>[2]preprocessed_input_data!$R134+1E-139</f>
        <v>1E-139</v>
      </c>
      <c r="J428" s="5">
        <f t="shared" si="43"/>
        <v>1.3440049999999999</v>
      </c>
      <c r="K428" s="5">
        <f t="shared" si="44"/>
        <v>-1.3440049999999999</v>
      </c>
      <c r="L428" s="10">
        <f t="shared" si="45"/>
        <v>-1</v>
      </c>
      <c r="M428" s="10">
        <f t="shared" si="46"/>
        <v>1.5488351872658219E-7</v>
      </c>
      <c r="N428" s="10">
        <f t="shared" si="47"/>
        <v>4.0344802925832972E-7</v>
      </c>
      <c r="O428" s="10">
        <f t="shared" si="48"/>
        <v>0.99999015375341571</v>
      </c>
      <c r="P428" s="1" t="str">
        <f t="shared" si="49"/>
        <v>0</v>
      </c>
    </row>
    <row r="429" spans="1:16" x14ac:dyDescent="0.15">
      <c r="A429" s="9" t="s">
        <v>111</v>
      </c>
      <c r="B429" s="5" t="str">
        <f>[2]preprocessed_input_data!$C461</f>
        <v>2.H 2.H  Other: no classification (PFCs)</v>
      </c>
      <c r="C429" s="5" t="str">
        <f>[2]preprocessed_input_data!$D461</f>
        <v>2.H</v>
      </c>
      <c r="D429" s="5" t="str">
        <f>[2]preprocessed_input_data!$E461</f>
        <v>2.H  Other</v>
      </c>
      <c r="E429" s="5" t="str">
        <f>[2]preprocessed_input_data!$F461</f>
        <v>no classification</v>
      </c>
      <c r="F429" s="5" t="str">
        <f>[2]preprocessed_input_data!$H461</f>
        <v>PFCs</v>
      </c>
      <c r="G429" s="5" t="str">
        <f>[2]preprocessed_input_data!$I461</f>
        <v>kt CO2 equivalent</v>
      </c>
      <c r="H429" s="5">
        <f>[2]preprocessed_input_data!$P461</f>
        <v>0.191634</v>
      </c>
      <c r="I429" s="5">
        <f>[2]preprocessed_input_data!$R461+1E-139</f>
        <v>0.95844600000000002</v>
      </c>
      <c r="J429" s="5">
        <f t="shared" si="43"/>
        <v>0.191634</v>
      </c>
      <c r="K429" s="5">
        <f t="shared" si="44"/>
        <v>0.76681200000000005</v>
      </c>
      <c r="L429" s="10">
        <f t="shared" si="45"/>
        <v>4.0014402454679239</v>
      </c>
      <c r="M429" s="10">
        <f t="shared" si="46"/>
        <v>1.5313872531329442E-7</v>
      </c>
      <c r="N429" s="10">
        <f t="shared" si="47"/>
        <v>3.9890310756594146E-7</v>
      </c>
      <c r="O429" s="10">
        <f t="shared" si="48"/>
        <v>0.99999055265652326</v>
      </c>
      <c r="P429" s="1" t="str">
        <f t="shared" si="49"/>
        <v>0</v>
      </c>
    </row>
    <row r="430" spans="1:16" x14ac:dyDescent="0.15">
      <c r="A430" s="9" t="s">
        <v>111</v>
      </c>
      <c r="B430" s="5" t="str">
        <f>[2]preprocessed_input_data!$C349</f>
        <v>1.B.2.d 1.B.2.d  Other: no classification (N₂O)</v>
      </c>
      <c r="C430" s="5" t="str">
        <f>[2]preprocessed_input_data!$D349</f>
        <v>1.B.2.d</v>
      </c>
      <c r="D430" s="5" t="str">
        <f>[2]preprocessed_input_data!$E349</f>
        <v>1.B.2.d  Other</v>
      </c>
      <c r="E430" s="5" t="str">
        <f>[2]preprocessed_input_data!$F349</f>
        <v>no classification</v>
      </c>
      <c r="F430" s="5" t="str">
        <f>[2]preprocessed_input_data!$H349</f>
        <v>N₂O</v>
      </c>
      <c r="G430" s="5" t="str">
        <f>[2]preprocessed_input_data!$I349</f>
        <v>kt CO2 equivalent</v>
      </c>
      <c r="H430" s="5">
        <f>[2]preprocessed_input_data!$P349</f>
        <v>9.507498</v>
      </c>
      <c r="I430" s="5">
        <f>[2]preprocessed_input_data!$R349+1E-139</f>
        <v>6.8081170000000002</v>
      </c>
      <c r="J430" s="5">
        <f t="shared" si="43"/>
        <v>9.507498</v>
      </c>
      <c r="K430" s="5">
        <f t="shared" si="44"/>
        <v>-2.6993809999999998</v>
      </c>
      <c r="L430" s="10">
        <f t="shared" si="45"/>
        <v>-0.28392127981515219</v>
      </c>
      <c r="M430" s="10">
        <f t="shared" si="46"/>
        <v>1.4901022155724409E-7</v>
      </c>
      <c r="N430" s="10">
        <f t="shared" si="47"/>
        <v>3.8814898267351513E-7</v>
      </c>
      <c r="O430" s="10">
        <f t="shared" si="48"/>
        <v>0.99999094080550588</v>
      </c>
      <c r="P430" s="1" t="str">
        <f t="shared" si="49"/>
        <v>0</v>
      </c>
    </row>
    <row r="431" spans="1:16" x14ac:dyDescent="0.15">
      <c r="A431" s="9" t="s">
        <v>111</v>
      </c>
      <c r="B431" s="5" t="str">
        <f>[2]preprocessed_input_data!$C71</f>
        <v>1.A.2.b 1.A.2.b. Non-ferrous metals: Biomass (N₂O)</v>
      </c>
      <c r="C431" s="5" t="str">
        <f>[2]preprocessed_input_data!$D71</f>
        <v>1.A.2.b</v>
      </c>
      <c r="D431" s="5" t="str">
        <f>[2]preprocessed_input_data!$E71</f>
        <v>1.A.2.b. Non-ferrous metals</v>
      </c>
      <c r="E431" s="5" t="str">
        <f>[2]preprocessed_input_data!$F71</f>
        <v>Biomass</v>
      </c>
      <c r="F431" s="5" t="str">
        <f>[2]preprocessed_input_data!$H71</f>
        <v>N₂O</v>
      </c>
      <c r="G431" s="5" t="str">
        <f>[2]preprocessed_input_data!$I71</f>
        <v>kt CO2 equivalent</v>
      </c>
      <c r="H431" s="5">
        <f>[2]preprocessed_input_data!$P71</f>
        <v>4.3569999999999998E-3</v>
      </c>
      <c r="I431" s="5">
        <f>[2]preprocessed_input_data!$R71+1E-139</f>
        <v>0.81469400000000003</v>
      </c>
      <c r="J431" s="5">
        <f t="shared" si="43"/>
        <v>4.3569999999999998E-3</v>
      </c>
      <c r="K431" s="5">
        <f t="shared" si="44"/>
        <v>0.81033700000000009</v>
      </c>
      <c r="L431" s="10">
        <f t="shared" si="45"/>
        <v>185.98508147808127</v>
      </c>
      <c r="M431" s="10">
        <f t="shared" si="46"/>
        <v>1.48439901804701E-7</v>
      </c>
      <c r="N431" s="10">
        <f t="shared" si="47"/>
        <v>3.8666338638733572E-7</v>
      </c>
      <c r="O431" s="10">
        <f t="shared" si="48"/>
        <v>0.9999913274688923</v>
      </c>
      <c r="P431" s="1" t="str">
        <f t="shared" si="49"/>
        <v>0</v>
      </c>
    </row>
    <row r="432" spans="1:16" x14ac:dyDescent="0.15">
      <c r="A432" s="9" t="s">
        <v>111</v>
      </c>
      <c r="B432" s="5" t="str">
        <f>[2]preprocessed_input_data!$C109</f>
        <v>1.A.2.d 1.A.2.d. Pulp, paper and print: Liquid Fuels (CH₄)</v>
      </c>
      <c r="C432" s="5" t="str">
        <f>[2]preprocessed_input_data!$D109</f>
        <v>1.A.2.d</v>
      </c>
      <c r="D432" s="5" t="str">
        <f>[2]preprocessed_input_data!$E109</f>
        <v>1.A.2.d. Pulp, paper and print</v>
      </c>
      <c r="E432" s="5" t="str">
        <f>[2]preprocessed_input_data!$F109</f>
        <v>Liquid Fuels</v>
      </c>
      <c r="F432" s="5" t="str">
        <f>[2]preprocessed_input_data!$H109</f>
        <v>CH₄</v>
      </c>
      <c r="G432" s="5" t="str">
        <f>[2]preprocessed_input_data!$I109</f>
        <v>kt CO2 equivalent</v>
      </c>
      <c r="H432" s="5">
        <f>[2]preprocessed_input_data!$P109</f>
        <v>13.240451</v>
      </c>
      <c r="I432" s="5">
        <f>[2]preprocessed_input_data!$R109+1E-139</f>
        <v>7.5589550000000001</v>
      </c>
      <c r="J432" s="5">
        <f t="shared" si="43"/>
        <v>13.240451</v>
      </c>
      <c r="K432" s="5">
        <f t="shared" si="44"/>
        <v>-5.6814960000000001</v>
      </c>
      <c r="L432" s="10">
        <f t="shared" si="45"/>
        <v>-0.42910139541319248</v>
      </c>
      <c r="M432" s="10">
        <f t="shared" si="46"/>
        <v>1.4390846712351037E-7</v>
      </c>
      <c r="N432" s="10">
        <f t="shared" si="47"/>
        <v>3.7485968766670846E-7</v>
      </c>
      <c r="O432" s="10">
        <f t="shared" si="48"/>
        <v>0.99999170232857992</v>
      </c>
      <c r="P432" s="1" t="str">
        <f t="shared" si="49"/>
        <v>0</v>
      </c>
    </row>
    <row r="433" spans="1:16" x14ac:dyDescent="0.15">
      <c r="A433" s="9" t="s">
        <v>111</v>
      </c>
      <c r="B433" s="5" t="str">
        <f>[2]preprocessed_input_data!$C20</f>
        <v>1.A.1.b 1.A.1.b. Petroleum refining: Biomass (N₂O)</v>
      </c>
      <c r="C433" s="5" t="str">
        <f>[2]preprocessed_input_data!$D20</f>
        <v>1.A.1.b</v>
      </c>
      <c r="D433" s="5" t="str">
        <f>[2]preprocessed_input_data!$E20</f>
        <v>1.A.1.b. Petroleum refining</v>
      </c>
      <c r="E433" s="5" t="str">
        <f>[2]preprocessed_input_data!$F20</f>
        <v>Biomass</v>
      </c>
      <c r="F433" s="5" t="str">
        <f>[2]preprocessed_input_data!$H20</f>
        <v>N₂O</v>
      </c>
      <c r="G433" s="5" t="str">
        <f>[2]preprocessed_input_data!$I20</f>
        <v>kt CO2 equivalent</v>
      </c>
      <c r="H433" s="5">
        <f>[2]preprocessed_input_data!$P20</f>
        <v>3.0780129999999999</v>
      </c>
      <c r="I433" s="5">
        <f>[2]preprocessed_input_data!$R20+1E-139</f>
        <v>1.1670990000000001</v>
      </c>
      <c r="J433" s="5">
        <f t="shared" si="43"/>
        <v>3.0780129999999999</v>
      </c>
      <c r="K433" s="5">
        <f t="shared" si="44"/>
        <v>-1.9109139999999998</v>
      </c>
      <c r="L433" s="10">
        <f t="shared" si="45"/>
        <v>-0.62082713750721641</v>
      </c>
      <c r="M433" s="10">
        <f t="shared" si="46"/>
        <v>1.4134256119759854E-7</v>
      </c>
      <c r="N433" s="10">
        <f t="shared" si="47"/>
        <v>3.6817589266009535E-7</v>
      </c>
      <c r="O433" s="10">
        <f t="shared" si="48"/>
        <v>0.99999207050447259</v>
      </c>
      <c r="P433" s="1" t="str">
        <f t="shared" si="49"/>
        <v>0</v>
      </c>
    </row>
    <row r="434" spans="1:16" x14ac:dyDescent="0.15">
      <c r="A434" s="9" t="s">
        <v>111</v>
      </c>
      <c r="B434" s="5" t="str">
        <f>[2]preprocessed_input_data!$C404</f>
        <v>2.D.2 2.D.2. Paraffin wax use: no classification (N₂O)</v>
      </c>
      <c r="C434" s="5" t="str">
        <f>[2]preprocessed_input_data!$D404</f>
        <v>2.D.2</v>
      </c>
      <c r="D434" s="5" t="str">
        <f>[2]preprocessed_input_data!$E404</f>
        <v>2.D.2. Paraffin wax use</v>
      </c>
      <c r="E434" s="5" t="str">
        <f>[2]preprocessed_input_data!$F404</f>
        <v>no classification</v>
      </c>
      <c r="F434" s="5" t="str">
        <f>[2]preprocessed_input_data!$H404</f>
        <v>N₂O</v>
      </c>
      <c r="G434" s="5" t="str">
        <f>[2]preprocessed_input_data!$I404</f>
        <v>kt CO2 equivalent</v>
      </c>
      <c r="H434" s="5">
        <f>[2]preprocessed_input_data!$P404</f>
        <v>0.66671000000000002</v>
      </c>
      <c r="I434" s="5">
        <f>[2]preprocessed_input_data!$R404+1E-139</f>
        <v>1.176612</v>
      </c>
      <c r="J434" s="5">
        <f t="shared" si="43"/>
        <v>0.66671000000000002</v>
      </c>
      <c r="K434" s="5">
        <f t="shared" si="44"/>
        <v>0.50990199999999997</v>
      </c>
      <c r="L434" s="10">
        <f t="shared" si="45"/>
        <v>0.76480328778629381</v>
      </c>
      <c r="M434" s="10">
        <f t="shared" si="46"/>
        <v>1.382758453540178E-7</v>
      </c>
      <c r="N434" s="10">
        <f t="shared" si="47"/>
        <v>3.6018756392402051E-7</v>
      </c>
      <c r="O434" s="10">
        <f t="shared" si="48"/>
        <v>0.99999243069203647</v>
      </c>
      <c r="P434" s="1" t="str">
        <f t="shared" si="49"/>
        <v>0</v>
      </c>
    </row>
    <row r="435" spans="1:16" x14ac:dyDescent="0.15">
      <c r="A435" s="9" t="s">
        <v>111</v>
      </c>
      <c r="B435" s="5" t="str">
        <f>[2]preprocessed_input_data!$C131</f>
        <v>1.A.2.e 1.A.2.e. Food processing, beverages and tobacco: Other Fuels (N₂O)</v>
      </c>
      <c r="C435" s="5" t="str">
        <f>[2]preprocessed_input_data!$D131</f>
        <v>1.A.2.e</v>
      </c>
      <c r="D435" s="5" t="str">
        <f>[2]preprocessed_input_data!$E131</f>
        <v>1.A.2.e. Food processing, beverages and tobacco</v>
      </c>
      <c r="E435" s="5" t="str">
        <f>[2]preprocessed_input_data!$F131</f>
        <v>Other Fuels</v>
      </c>
      <c r="F435" s="5" t="str">
        <f>[2]preprocessed_input_data!$H131</f>
        <v>N₂O</v>
      </c>
      <c r="G435" s="5" t="str">
        <f>[2]preprocessed_input_data!$I131</f>
        <v>kt CO2 equivalent</v>
      </c>
      <c r="H435" s="5">
        <f>[2]preprocessed_input_data!$P131</f>
        <v>4.4835E-2</v>
      </c>
      <c r="I435" s="5">
        <f>[2]preprocessed_input_data!$R131+1E-139</f>
        <v>0.74616700000000002</v>
      </c>
      <c r="J435" s="5">
        <f t="shared" si="43"/>
        <v>4.4835E-2</v>
      </c>
      <c r="K435" s="5">
        <f t="shared" si="44"/>
        <v>0.70133200000000007</v>
      </c>
      <c r="L435" s="10">
        <f t="shared" si="45"/>
        <v>15.64251143080183</v>
      </c>
      <c r="M435" s="10">
        <f t="shared" si="46"/>
        <v>1.3124712914602374E-7</v>
      </c>
      <c r="N435" s="10">
        <f t="shared" si="47"/>
        <v>3.4187882632788404E-7</v>
      </c>
      <c r="O435" s="10">
        <f t="shared" si="48"/>
        <v>0.99999277257086283</v>
      </c>
      <c r="P435" s="1" t="str">
        <f t="shared" si="49"/>
        <v>0</v>
      </c>
    </row>
    <row r="436" spans="1:16" x14ac:dyDescent="0.15">
      <c r="A436" s="9" t="s">
        <v>111</v>
      </c>
      <c r="B436" s="5" t="str">
        <f>[2]preprocessed_input_data!$C235</f>
        <v>1.A.3.e 1.A.3.e. Other transportation: Biomass (N₂O)</v>
      </c>
      <c r="C436" s="5" t="str">
        <f>[2]preprocessed_input_data!$D235</f>
        <v>1.A.3.e</v>
      </c>
      <c r="D436" s="5" t="str">
        <f>[2]preprocessed_input_data!$E235</f>
        <v>1.A.3.e. Other transportation</v>
      </c>
      <c r="E436" s="5" t="str">
        <f>[2]preprocessed_input_data!$F235</f>
        <v>Biomass</v>
      </c>
      <c r="F436" s="5" t="str">
        <f>[2]preprocessed_input_data!$H235</f>
        <v>N₂O</v>
      </c>
      <c r="G436" s="5" t="str">
        <f>[2]preprocessed_input_data!$I235</f>
        <v>kt CO2 equivalent</v>
      </c>
      <c r="H436" s="5">
        <f>[2]preprocessed_input_data!$P235</f>
        <v>0</v>
      </c>
      <c r="I436" s="5">
        <f>[2]preprocessed_input_data!$R235+1E-139</f>
        <v>0.70801899999999995</v>
      </c>
      <c r="J436" s="5">
        <f t="shared" si="43"/>
        <v>1E-139</v>
      </c>
      <c r="K436" s="5">
        <f t="shared" si="44"/>
        <v>0.70801899999999995</v>
      </c>
      <c r="L436" s="10">
        <f t="shared" si="45"/>
        <v>0</v>
      </c>
      <c r="M436" s="10">
        <f t="shared" si="46"/>
        <v>1.2943972649266211E-7</v>
      </c>
      <c r="N436" s="10">
        <f t="shared" si="47"/>
        <v>3.3717081707957736E-7</v>
      </c>
      <c r="O436" s="10">
        <f t="shared" si="48"/>
        <v>0.99999310974167988</v>
      </c>
      <c r="P436" s="1" t="str">
        <f t="shared" si="49"/>
        <v>0</v>
      </c>
    </row>
    <row r="437" spans="1:16" x14ac:dyDescent="0.15">
      <c r="A437" s="9" t="s">
        <v>111</v>
      </c>
      <c r="B437" s="5" t="str">
        <f>[2]preprocessed_input_data!$C371</f>
        <v>2.B.5 2.B.5. Carbide production: no classification (CH₄)</v>
      </c>
      <c r="C437" s="5" t="str">
        <f>[2]preprocessed_input_data!$D371</f>
        <v>2.B.5</v>
      </c>
      <c r="D437" s="5" t="str">
        <f>[2]preprocessed_input_data!$E371</f>
        <v>2.B.5. Carbide production</v>
      </c>
      <c r="E437" s="5" t="str">
        <f>[2]preprocessed_input_data!$F371</f>
        <v>no classification</v>
      </c>
      <c r="F437" s="5" t="str">
        <f>[2]preprocessed_input_data!$H371</f>
        <v>CH₄</v>
      </c>
      <c r="G437" s="5" t="str">
        <f>[2]preprocessed_input_data!$I371</f>
        <v>kt CO2 equivalent</v>
      </c>
      <c r="H437" s="5">
        <f>[2]preprocessed_input_data!$P371</f>
        <v>6.2375369999999997</v>
      </c>
      <c r="I437" s="5">
        <f>[2]preprocessed_input_data!$R371+1E-139</f>
        <v>4.6263870000000002</v>
      </c>
      <c r="J437" s="5">
        <f t="shared" si="43"/>
        <v>6.2375369999999997</v>
      </c>
      <c r="K437" s="5">
        <f t="shared" si="44"/>
        <v>-1.6111499999999994</v>
      </c>
      <c r="L437" s="10">
        <f t="shared" si="45"/>
        <v>-0.25829906900752647</v>
      </c>
      <c r="M437" s="10">
        <f t="shared" si="46"/>
        <v>1.269785255598998E-7</v>
      </c>
      <c r="N437" s="10">
        <f t="shared" si="47"/>
        <v>3.3075976266852273E-7</v>
      </c>
      <c r="O437" s="10">
        <f t="shared" si="48"/>
        <v>0.99999344050144257</v>
      </c>
      <c r="P437" s="1" t="str">
        <f t="shared" si="49"/>
        <v>0</v>
      </c>
    </row>
    <row r="438" spans="1:16" x14ac:dyDescent="0.15">
      <c r="A438" s="9" t="s">
        <v>111</v>
      </c>
      <c r="B438" s="5" t="str">
        <f>[2]preprocessed_input_data!$C243</f>
        <v>1.A.3.e 1.A.3.e. Other transportation: Other Fuels (CO₂)</v>
      </c>
      <c r="C438" s="5" t="str">
        <f>[2]preprocessed_input_data!$D243</f>
        <v>1.A.3.e</v>
      </c>
      <c r="D438" s="5" t="str">
        <f>[2]preprocessed_input_data!$E243</f>
        <v>1.A.3.e. Other transportation</v>
      </c>
      <c r="E438" s="5" t="str">
        <f>[2]preprocessed_input_data!$F243</f>
        <v>Other Fuels</v>
      </c>
      <c r="F438" s="5" t="str">
        <f>[2]preprocessed_input_data!$H243</f>
        <v>CO₂</v>
      </c>
      <c r="G438" s="5" t="str">
        <f>[2]preprocessed_input_data!$I243</f>
        <v>kt CO2 equivalent</v>
      </c>
      <c r="H438" s="5">
        <f>[2]preprocessed_input_data!$P243</f>
        <v>0</v>
      </c>
      <c r="I438" s="5">
        <f>[2]preprocessed_input_data!$R243+1E-139</f>
        <v>0.65473300000000001</v>
      </c>
      <c r="J438" s="5">
        <f t="shared" si="43"/>
        <v>1E-139</v>
      </c>
      <c r="K438" s="5">
        <f t="shared" si="44"/>
        <v>0.65473300000000001</v>
      </c>
      <c r="L438" s="10">
        <f t="shared" si="45"/>
        <v>0</v>
      </c>
      <c r="M438" s="10">
        <f t="shared" si="46"/>
        <v>1.1969800308426774E-7</v>
      </c>
      <c r="N438" s="10">
        <f t="shared" si="47"/>
        <v>3.1179510801117339E-7</v>
      </c>
      <c r="O438" s="10">
        <f t="shared" si="48"/>
        <v>0.99999375229655063</v>
      </c>
      <c r="P438" s="1" t="str">
        <f t="shared" si="49"/>
        <v>0</v>
      </c>
    </row>
    <row r="439" spans="1:16" x14ac:dyDescent="0.15">
      <c r="A439" s="9" t="s">
        <v>111</v>
      </c>
      <c r="B439" s="5" t="str">
        <f>[2]preprocessed_input_data!$C480</f>
        <v>3.F.2 3.F.2. Pulses: Pulses (CH₄)</v>
      </c>
      <c r="C439" s="5" t="str">
        <f>[2]preprocessed_input_data!$D480</f>
        <v>3.F.2</v>
      </c>
      <c r="D439" s="5" t="str">
        <f>[2]preprocessed_input_data!$E480</f>
        <v>3.F.2. Pulses</v>
      </c>
      <c r="E439" s="5" t="str">
        <f>[2]preprocessed_input_data!$F480</f>
        <v>Pulses</v>
      </c>
      <c r="F439" s="5" t="str">
        <f>[2]preprocessed_input_data!$H480</f>
        <v>CH₄</v>
      </c>
      <c r="G439" s="5" t="str">
        <f>[2]preprocessed_input_data!$I480</f>
        <v>kt CO2 equivalent</v>
      </c>
      <c r="H439" s="5">
        <f>[2]preprocessed_input_data!$P480</f>
        <v>1.3552109999999999</v>
      </c>
      <c r="I439" s="5">
        <f>[2]preprocessed_input_data!$R480+1E-139</f>
        <v>0.218803</v>
      </c>
      <c r="J439" s="5">
        <f t="shared" si="43"/>
        <v>1.3552109999999999</v>
      </c>
      <c r="K439" s="5">
        <f t="shared" si="44"/>
        <v>-1.1364079999999999</v>
      </c>
      <c r="L439" s="10">
        <f t="shared" si="45"/>
        <v>-0.83854691262098668</v>
      </c>
      <c r="M439" s="10">
        <f t="shared" si="46"/>
        <v>1.1617343179688611E-7</v>
      </c>
      <c r="N439" s="10">
        <f t="shared" si="47"/>
        <v>3.0261413542244461E-7</v>
      </c>
      <c r="O439" s="10">
        <f t="shared" si="48"/>
        <v>0.99999405491068605</v>
      </c>
      <c r="P439" s="1" t="str">
        <f t="shared" si="49"/>
        <v>0</v>
      </c>
    </row>
    <row r="440" spans="1:16" x14ac:dyDescent="0.15">
      <c r="A440" s="9" t="s">
        <v>111</v>
      </c>
      <c r="B440" s="5" t="str">
        <f>[2]preprocessed_input_data!$C197</f>
        <v>1.A.3.b 1.A.3.b. Road transportation: Other Liquid Fuels (CH₄)</v>
      </c>
      <c r="C440" s="5" t="str">
        <f>[2]preprocessed_input_data!$D197</f>
        <v>1.A.3.b</v>
      </c>
      <c r="D440" s="5" t="str">
        <f>[2]preprocessed_input_data!$E197</f>
        <v>1.A.3.b. Road transportation</v>
      </c>
      <c r="E440" s="5" t="str">
        <f>[2]preprocessed_input_data!$F197</f>
        <v>Other Liquid Fuels</v>
      </c>
      <c r="F440" s="5" t="str">
        <f>[2]preprocessed_input_data!$H197</f>
        <v>CH₄</v>
      </c>
      <c r="G440" s="5" t="str">
        <f>[2]preprocessed_input_data!$I197</f>
        <v>kt CO2 equivalent</v>
      </c>
      <c r="H440" s="5">
        <f>[2]preprocessed_input_data!$P197</f>
        <v>1.0512319999999999</v>
      </c>
      <c r="I440" s="5">
        <f>[2]preprocessed_input_data!$R197+1E-139</f>
        <v>4.1161000000000003E-2</v>
      </c>
      <c r="J440" s="5">
        <f t="shared" si="43"/>
        <v>1.0512319999999999</v>
      </c>
      <c r="K440" s="5">
        <f t="shared" si="44"/>
        <v>-1.0100709999999999</v>
      </c>
      <c r="L440" s="10">
        <f t="shared" si="45"/>
        <v>-0.96084498949803654</v>
      </c>
      <c r="M440" s="10">
        <f t="shared" si="46"/>
        <v>1.136192387110878E-7</v>
      </c>
      <c r="N440" s="10">
        <f t="shared" si="47"/>
        <v>2.9596085058437409E-7</v>
      </c>
      <c r="O440" s="10">
        <f t="shared" si="48"/>
        <v>0.99999435087153665</v>
      </c>
      <c r="P440" s="1" t="str">
        <f t="shared" si="49"/>
        <v>0</v>
      </c>
    </row>
    <row r="441" spans="1:16" x14ac:dyDescent="0.15">
      <c r="A441" s="9" t="s">
        <v>111</v>
      </c>
      <c r="B441" s="5" t="str">
        <f>[2]preprocessed_input_data!$C346</f>
        <v>1.B.2.c 1.B.2.c. Venting and flaring: no classification (N₂O)</v>
      </c>
      <c r="C441" s="5" t="str">
        <f>[2]preprocessed_input_data!$D346</f>
        <v>1.B.2.c</v>
      </c>
      <c r="D441" s="5" t="str">
        <f>[2]preprocessed_input_data!$E346</f>
        <v>1.B.2.c. Venting and flaring</v>
      </c>
      <c r="E441" s="5" t="str">
        <f>[2]preprocessed_input_data!$F346</f>
        <v>no classification</v>
      </c>
      <c r="F441" s="5" t="str">
        <f>[2]preprocessed_input_data!$H346</f>
        <v>N₂O</v>
      </c>
      <c r="G441" s="5" t="str">
        <f>[2]preprocessed_input_data!$I346</f>
        <v>kt CO2 equivalent</v>
      </c>
      <c r="H441" s="5">
        <f>[2]preprocessed_input_data!$P346</f>
        <v>14.228382</v>
      </c>
      <c r="I441" s="5">
        <f>[2]preprocessed_input_data!$R346+1E-139</f>
        <v>8.3589380000000002</v>
      </c>
      <c r="J441" s="5">
        <f t="shared" si="43"/>
        <v>14.228382</v>
      </c>
      <c r="K441" s="5">
        <f t="shared" si="44"/>
        <v>-5.8694439999999997</v>
      </c>
      <c r="L441" s="10">
        <f t="shared" si="45"/>
        <v>-0.41251661643607823</v>
      </c>
      <c r="M441" s="10">
        <f t="shared" si="46"/>
        <v>1.1150537166005968E-7</v>
      </c>
      <c r="N441" s="10">
        <f t="shared" si="47"/>
        <v>2.904545481523062E-7</v>
      </c>
      <c r="O441" s="10">
        <f t="shared" si="48"/>
        <v>0.99999464132608484</v>
      </c>
      <c r="P441" s="1" t="str">
        <f t="shared" si="49"/>
        <v>0</v>
      </c>
    </row>
    <row r="442" spans="1:16" x14ac:dyDescent="0.15">
      <c r="A442" s="9" t="s">
        <v>111</v>
      </c>
      <c r="B442" s="5" t="str">
        <f>[2]preprocessed_input_data!$C70</f>
        <v>1.A.2.b 1.A.2.b. Non-ferrous metals: Biomass (CH₄)</v>
      </c>
      <c r="C442" s="5" t="str">
        <f>[2]preprocessed_input_data!$D70</f>
        <v>1.A.2.b</v>
      </c>
      <c r="D442" s="5" t="str">
        <f>[2]preprocessed_input_data!$E70</f>
        <v>1.A.2.b. Non-ferrous metals</v>
      </c>
      <c r="E442" s="5" t="str">
        <f>[2]preprocessed_input_data!$F70</f>
        <v>Biomass</v>
      </c>
      <c r="F442" s="5" t="str">
        <f>[2]preprocessed_input_data!$H70</f>
        <v>CH₄</v>
      </c>
      <c r="G442" s="5" t="str">
        <f>[2]preprocessed_input_data!$I70</f>
        <v>kt CO2 equivalent</v>
      </c>
      <c r="H442" s="5">
        <f>[2]preprocessed_input_data!$P70</f>
        <v>3.493E-3</v>
      </c>
      <c r="I442" s="5">
        <f>[2]preprocessed_input_data!$R70+1E-139</f>
        <v>0.61148999999999998</v>
      </c>
      <c r="J442" s="5">
        <f t="shared" si="43"/>
        <v>3.493E-3</v>
      </c>
      <c r="K442" s="5">
        <f t="shared" si="44"/>
        <v>0.60799700000000001</v>
      </c>
      <c r="L442" s="10">
        <f t="shared" si="45"/>
        <v>174.06155167477812</v>
      </c>
      <c r="M442" s="10">
        <f t="shared" si="46"/>
        <v>1.113898022657807E-7</v>
      </c>
      <c r="N442" s="10">
        <f t="shared" si="47"/>
        <v>2.9015350744282475E-7</v>
      </c>
      <c r="O442" s="10">
        <f t="shared" si="48"/>
        <v>0.99999493147959229</v>
      </c>
      <c r="P442" s="1" t="str">
        <f t="shared" si="49"/>
        <v>0</v>
      </c>
    </row>
    <row r="443" spans="1:16" x14ac:dyDescent="0.15">
      <c r="A443" s="9" t="s">
        <v>111</v>
      </c>
      <c r="B443" s="5" t="str">
        <f>[2]preprocessed_input_data!$C308</f>
        <v>1.A.5.a 1.A.5.a  Stationary: Other Fuels (CO₂)</v>
      </c>
      <c r="C443" s="5" t="str">
        <f>[2]preprocessed_input_data!$D308</f>
        <v>1.A.5.a</v>
      </c>
      <c r="D443" s="5" t="str">
        <f>[2]preprocessed_input_data!$E308</f>
        <v>1.A.5.a  Stationary</v>
      </c>
      <c r="E443" s="5" t="str">
        <f>[2]preprocessed_input_data!$F308</f>
        <v>Other Fuels</v>
      </c>
      <c r="F443" s="5" t="str">
        <f>[2]preprocessed_input_data!$H308</f>
        <v>CO₂</v>
      </c>
      <c r="G443" s="5" t="str">
        <f>[2]preprocessed_input_data!$I308</f>
        <v>kt CO2 equivalent</v>
      </c>
      <c r="H443" s="5">
        <f>[2]preprocessed_input_data!$P308</f>
        <v>0</v>
      </c>
      <c r="I443" s="5">
        <f>[2]preprocessed_input_data!$R308+1E-139</f>
        <v>0.59855899999999995</v>
      </c>
      <c r="J443" s="5">
        <f t="shared" si="43"/>
        <v>1E-139</v>
      </c>
      <c r="K443" s="5">
        <f t="shared" si="44"/>
        <v>0.59855899999999995</v>
      </c>
      <c r="L443" s="10">
        <f t="shared" si="45"/>
        <v>0</v>
      </c>
      <c r="M443" s="10">
        <f t="shared" si="46"/>
        <v>1.0942829676847844E-7</v>
      </c>
      <c r="N443" s="10">
        <f t="shared" si="47"/>
        <v>2.850440837044412E-7</v>
      </c>
      <c r="O443" s="10">
        <f t="shared" si="48"/>
        <v>0.99999521652367596</v>
      </c>
      <c r="P443" s="1" t="str">
        <f t="shared" si="49"/>
        <v>0</v>
      </c>
    </row>
    <row r="444" spans="1:16" x14ac:dyDescent="0.15">
      <c r="A444" s="9" t="s">
        <v>111</v>
      </c>
      <c r="B444" s="5" t="str">
        <f>[2]preprocessed_input_data!$C129</f>
        <v>1.A.2.e 1.A.2.e. Food processing, beverages and tobacco: Other Fuels (CH₄)</v>
      </c>
      <c r="C444" s="5" t="str">
        <f>[2]preprocessed_input_data!$D129</f>
        <v>1.A.2.e</v>
      </c>
      <c r="D444" s="5" t="str">
        <f>[2]preprocessed_input_data!$E129</f>
        <v>1.A.2.e. Food processing, beverages and tobacco</v>
      </c>
      <c r="E444" s="5" t="str">
        <f>[2]preprocessed_input_data!$F129</f>
        <v>Other Fuels</v>
      </c>
      <c r="F444" s="5" t="str">
        <f>[2]preprocessed_input_data!$H129</f>
        <v>CH₄</v>
      </c>
      <c r="G444" s="5" t="str">
        <f>[2]preprocessed_input_data!$I129</f>
        <v>kt CO2 equivalent</v>
      </c>
      <c r="H444" s="5">
        <f>[2]preprocessed_input_data!$P129</f>
        <v>3.1404000000000001E-2</v>
      </c>
      <c r="I444" s="5">
        <f>[2]preprocessed_input_data!$R129+1E-139</f>
        <v>0.58340700000000001</v>
      </c>
      <c r="J444" s="5">
        <f t="shared" si="43"/>
        <v>3.1404000000000001E-2</v>
      </c>
      <c r="K444" s="5">
        <f t="shared" si="44"/>
        <v>0.55200300000000002</v>
      </c>
      <c r="L444" s="10">
        <f t="shared" si="45"/>
        <v>17.577474207107375</v>
      </c>
      <c r="M444" s="10">
        <f t="shared" si="46"/>
        <v>1.0303920880220792E-7</v>
      </c>
      <c r="N444" s="10">
        <f t="shared" si="47"/>
        <v>2.6840148047626727E-7</v>
      </c>
      <c r="O444" s="10">
        <f t="shared" si="48"/>
        <v>0.99999548492515644</v>
      </c>
      <c r="P444" s="1" t="str">
        <f t="shared" si="49"/>
        <v>0</v>
      </c>
    </row>
    <row r="445" spans="1:16" x14ac:dyDescent="0.15">
      <c r="A445" s="9" t="s">
        <v>111</v>
      </c>
      <c r="B445" s="5" t="str">
        <f>[2]preprocessed_input_data!$C221</f>
        <v>1.A.3.d 1.A.3.d. Domestic navigation: Gaseous Fuels (N₂O)</v>
      </c>
      <c r="C445" s="5" t="str">
        <f>[2]preprocessed_input_data!$D221</f>
        <v>1.A.3.d</v>
      </c>
      <c r="D445" s="5" t="str">
        <f>[2]preprocessed_input_data!$E221</f>
        <v>1.A.3.d. Domestic navigation</v>
      </c>
      <c r="E445" s="5" t="str">
        <f>[2]preprocessed_input_data!$F221</f>
        <v>Gaseous Fuels</v>
      </c>
      <c r="F445" s="5" t="str">
        <f>[2]preprocessed_input_data!$H221</f>
        <v>N₂O</v>
      </c>
      <c r="G445" s="5" t="str">
        <f>[2]preprocessed_input_data!$I221</f>
        <v>kt CO2 equivalent</v>
      </c>
      <c r="H445" s="5">
        <f>[2]preprocessed_input_data!$P221</f>
        <v>0</v>
      </c>
      <c r="I445" s="5">
        <f>[2]preprocessed_input_data!$R221+1E-139</f>
        <v>0.52085999999999999</v>
      </c>
      <c r="J445" s="5">
        <f t="shared" si="43"/>
        <v>1E-139</v>
      </c>
      <c r="K445" s="5">
        <f t="shared" si="44"/>
        <v>0.52085999999999999</v>
      </c>
      <c r="L445" s="10">
        <f t="shared" si="45"/>
        <v>0</v>
      </c>
      <c r="M445" s="10">
        <f t="shared" si="46"/>
        <v>9.5223399288674437E-8</v>
      </c>
      <c r="N445" s="10">
        <f t="shared" si="47"/>
        <v>2.4804248443059958E-7</v>
      </c>
      <c r="O445" s="10">
        <f t="shared" si="48"/>
        <v>0.99999573296764088</v>
      </c>
      <c r="P445" s="1" t="str">
        <f t="shared" si="49"/>
        <v>0</v>
      </c>
    </row>
    <row r="446" spans="1:16" x14ac:dyDescent="0.15">
      <c r="A446" s="9" t="s">
        <v>111</v>
      </c>
      <c r="B446" s="5" t="str">
        <f>[2]preprocessed_input_data!$C301</f>
        <v>1.A.5.a 1.A.5.a  Stationary: Gaseous Fuels (CH₄)</v>
      </c>
      <c r="C446" s="5" t="str">
        <f>[2]preprocessed_input_data!$D301</f>
        <v>1.A.5.a</v>
      </c>
      <c r="D446" s="5" t="str">
        <f>[2]preprocessed_input_data!$E301</f>
        <v>1.A.5.a  Stationary</v>
      </c>
      <c r="E446" s="5" t="str">
        <f>[2]preprocessed_input_data!$F301</f>
        <v>Gaseous Fuels</v>
      </c>
      <c r="F446" s="5" t="str">
        <f>[2]preprocessed_input_data!$H301</f>
        <v>CH₄</v>
      </c>
      <c r="G446" s="5" t="str">
        <f>[2]preprocessed_input_data!$I301</f>
        <v>kt CO2 equivalent</v>
      </c>
      <c r="H446" s="5">
        <f>[2]preprocessed_input_data!$P301</f>
        <v>0.48289399999999999</v>
      </c>
      <c r="I446" s="5">
        <f>[2]preprocessed_input_data!$R301+1E-139</f>
        <v>0.80432199999999998</v>
      </c>
      <c r="J446" s="5">
        <f t="shared" si="43"/>
        <v>0.48289399999999999</v>
      </c>
      <c r="K446" s="5">
        <f t="shared" si="44"/>
        <v>0.32142799999999999</v>
      </c>
      <c r="L446" s="10">
        <f t="shared" si="45"/>
        <v>0.66562848161294197</v>
      </c>
      <c r="M446" s="10">
        <f t="shared" si="46"/>
        <v>9.1396957183589333E-8</v>
      </c>
      <c r="N446" s="10">
        <f t="shared" si="47"/>
        <v>2.3807518423584534E-7</v>
      </c>
      <c r="O446" s="10">
        <f t="shared" si="48"/>
        <v>0.99999597104282512</v>
      </c>
      <c r="P446" s="1" t="str">
        <f t="shared" si="49"/>
        <v>0</v>
      </c>
    </row>
    <row r="447" spans="1:16" x14ac:dyDescent="0.15">
      <c r="A447" s="9" t="s">
        <v>111</v>
      </c>
      <c r="B447" s="5" t="str">
        <f>[2]preprocessed_input_data!$C233</f>
        <v>1.A.3.d 1.A.3.d. Domestic navigation: Residual Fuel Oil (N₂O)</v>
      </c>
      <c r="C447" s="5" t="str">
        <f>[2]preprocessed_input_data!$D233</f>
        <v>1.A.3.d</v>
      </c>
      <c r="D447" s="5" t="str">
        <f>[2]preprocessed_input_data!$E233</f>
        <v>1.A.3.d. Domestic navigation</v>
      </c>
      <c r="E447" s="5" t="str">
        <f>[2]preprocessed_input_data!$F233</f>
        <v>Residual Fuel Oil</v>
      </c>
      <c r="F447" s="5" t="str">
        <f>[2]preprocessed_input_data!$H233</f>
        <v>N₂O</v>
      </c>
      <c r="G447" s="5" t="str">
        <f>[2]preprocessed_input_data!$I233</f>
        <v>kt CO2 equivalent</v>
      </c>
      <c r="H447" s="5">
        <f>[2]preprocessed_input_data!$P233</f>
        <v>55.369480000000003</v>
      </c>
      <c r="I447" s="5">
        <f>[2]preprocessed_input_data!$R233+1E-139</f>
        <v>35.386245000000002</v>
      </c>
      <c r="J447" s="5">
        <f t="shared" si="43"/>
        <v>55.369480000000003</v>
      </c>
      <c r="K447" s="5">
        <f t="shared" si="44"/>
        <v>-19.983235000000001</v>
      </c>
      <c r="L447" s="10">
        <f t="shared" si="45"/>
        <v>-0.36090703759544068</v>
      </c>
      <c r="M447" s="10">
        <f t="shared" si="46"/>
        <v>8.8503328619441184E-8</v>
      </c>
      <c r="N447" s="10">
        <f t="shared" si="47"/>
        <v>2.3053772155931578E-7</v>
      </c>
      <c r="O447" s="10">
        <f t="shared" si="48"/>
        <v>0.9999962015805467</v>
      </c>
      <c r="P447" s="1" t="str">
        <f t="shared" si="49"/>
        <v>0</v>
      </c>
    </row>
    <row r="448" spans="1:16" x14ac:dyDescent="0.15">
      <c r="A448" s="9" t="s">
        <v>111</v>
      </c>
      <c r="B448" s="5" t="str">
        <f>[2]preprocessed_input_data!$C300</f>
        <v>1.A.5.a 1.A.5.a  Stationary: Biomass (N₂O)</v>
      </c>
      <c r="C448" s="5" t="str">
        <f>[2]preprocessed_input_data!$D300</f>
        <v>1.A.5.a</v>
      </c>
      <c r="D448" s="5" t="str">
        <f>[2]preprocessed_input_data!$E300</f>
        <v>1.A.5.a  Stationary</v>
      </c>
      <c r="E448" s="5" t="str">
        <f>[2]preprocessed_input_data!$F300</f>
        <v>Biomass</v>
      </c>
      <c r="F448" s="5" t="str">
        <f>[2]preprocessed_input_data!$H300</f>
        <v>N₂O</v>
      </c>
      <c r="G448" s="5" t="str">
        <f>[2]preprocessed_input_data!$I300</f>
        <v>kt CO2 equivalent</v>
      </c>
      <c r="H448" s="5">
        <f>[2]preprocessed_input_data!$P300</f>
        <v>0.26188899999999998</v>
      </c>
      <c r="I448" s="5">
        <f>[2]preprocessed_input_data!$R300+1E-139</f>
        <v>0.63582300000000003</v>
      </c>
      <c r="J448" s="5">
        <f t="shared" si="43"/>
        <v>0.26188899999999998</v>
      </c>
      <c r="K448" s="5">
        <f t="shared" si="44"/>
        <v>0.37393400000000004</v>
      </c>
      <c r="L448" s="10">
        <f t="shared" si="45"/>
        <v>1.4278339296419478</v>
      </c>
      <c r="M448" s="10">
        <f t="shared" si="46"/>
        <v>8.6060722188011261E-8</v>
      </c>
      <c r="N448" s="10">
        <f t="shared" si="47"/>
        <v>2.2417510299850055E-7</v>
      </c>
      <c r="O448" s="10">
        <f t="shared" si="48"/>
        <v>0.99999642575564973</v>
      </c>
      <c r="P448" s="1" t="str">
        <f t="shared" si="49"/>
        <v>0</v>
      </c>
    </row>
    <row r="449" spans="1:16" x14ac:dyDescent="0.15">
      <c r="A449" s="9" t="s">
        <v>111</v>
      </c>
      <c r="B449" s="5" t="str">
        <f>[2]preprocessed_input_data!$C405</f>
        <v>2.D.3 2.D.3. Other: no classification (CH₄)</v>
      </c>
      <c r="C449" s="5" t="str">
        <f>[2]preprocessed_input_data!$D405</f>
        <v>2.D.3</v>
      </c>
      <c r="D449" s="5" t="str">
        <f>[2]preprocessed_input_data!$E405</f>
        <v>2.D.3. Other</v>
      </c>
      <c r="E449" s="5" t="str">
        <f>[2]preprocessed_input_data!$F405</f>
        <v>no classification</v>
      </c>
      <c r="F449" s="5" t="str">
        <f>[2]preprocessed_input_data!$H405</f>
        <v>CH₄</v>
      </c>
      <c r="G449" s="5" t="str">
        <f>[2]preprocessed_input_data!$I405</f>
        <v>kt CO2 equivalent</v>
      </c>
      <c r="H449" s="5">
        <f>[2]preprocessed_input_data!$P405</f>
        <v>0.31229000000000001</v>
      </c>
      <c r="I449" s="5">
        <f>[2]preprocessed_input_data!$R405+1E-139</f>
        <v>0.652837</v>
      </c>
      <c r="J449" s="5">
        <f t="shared" si="43"/>
        <v>0.31229000000000001</v>
      </c>
      <c r="K449" s="5">
        <f t="shared" si="44"/>
        <v>0.34054699999999999</v>
      </c>
      <c r="L449" s="10">
        <f t="shared" si="45"/>
        <v>1.0904832047135675</v>
      </c>
      <c r="M449" s="10">
        <f t="shared" si="46"/>
        <v>8.3362988703592841E-8</v>
      </c>
      <c r="N449" s="10">
        <f t="shared" si="47"/>
        <v>2.1714791723528081E-7</v>
      </c>
      <c r="O449" s="10">
        <f t="shared" si="48"/>
        <v>0.99999664290356693</v>
      </c>
      <c r="P449" s="1" t="str">
        <f t="shared" si="49"/>
        <v>0</v>
      </c>
    </row>
    <row r="450" spans="1:16" x14ac:dyDescent="0.15">
      <c r="A450" s="9" t="s">
        <v>111</v>
      </c>
      <c r="B450" s="5" t="str">
        <f>[2]preprocessed_input_data!$C261</f>
        <v>1.A.4.a 1.A.4.a. Commercial/institutional: Peat (N₂O)</v>
      </c>
      <c r="C450" s="5" t="str">
        <f>[2]preprocessed_input_data!$D261</f>
        <v>1.A.4.a</v>
      </c>
      <c r="D450" s="5" t="str">
        <f>[2]preprocessed_input_data!$E261</f>
        <v>1.A.4.a. Commercial/institutional</v>
      </c>
      <c r="E450" s="5" t="str">
        <f>[2]preprocessed_input_data!$F261</f>
        <v>Peat</v>
      </c>
      <c r="F450" s="5" t="str">
        <f>[2]preprocessed_input_data!$H261</f>
        <v>N₂O</v>
      </c>
      <c r="G450" s="5" t="str">
        <f>[2]preprocessed_input_data!$I261</f>
        <v>kt CO2 equivalent</v>
      </c>
      <c r="H450" s="5">
        <f>[2]preprocessed_input_data!$P261</f>
        <v>0.94683600000000001</v>
      </c>
      <c r="I450" s="5">
        <f>[2]preprocessed_input_data!$R261+1E-139</f>
        <v>0.20041999999999999</v>
      </c>
      <c r="J450" s="5">
        <f t="shared" si="43"/>
        <v>0.94683600000000001</v>
      </c>
      <c r="K450" s="5">
        <f t="shared" si="44"/>
        <v>-0.74641599999999997</v>
      </c>
      <c r="L450" s="10">
        <f t="shared" si="45"/>
        <v>-0.78832659510200287</v>
      </c>
      <c r="M450" s="10">
        <f t="shared" si="46"/>
        <v>7.2472952653232406E-8</v>
      </c>
      <c r="N450" s="10">
        <f t="shared" si="47"/>
        <v>1.8878102823900165E-7</v>
      </c>
      <c r="O450" s="10">
        <f t="shared" si="48"/>
        <v>0.99999683168459519</v>
      </c>
      <c r="P450" s="1" t="str">
        <f t="shared" si="49"/>
        <v>0</v>
      </c>
    </row>
    <row r="451" spans="1:16" x14ac:dyDescent="0.15">
      <c r="A451" s="9" t="s">
        <v>111</v>
      </c>
      <c r="B451" s="5" t="str">
        <f>[2]preprocessed_input_data!$C402</f>
        <v>2.D.2 2.D.2. Paraffin wax use: no classification (CH₄)</v>
      </c>
      <c r="C451" s="5" t="str">
        <f>[2]preprocessed_input_data!$D402</f>
        <v>2.D.2</v>
      </c>
      <c r="D451" s="5" t="str">
        <f>[2]preprocessed_input_data!$E402</f>
        <v>2.D.2. Paraffin wax use</v>
      </c>
      <c r="E451" s="5" t="str">
        <f>[2]preprocessed_input_data!$F402</f>
        <v>no classification</v>
      </c>
      <c r="F451" s="5" t="str">
        <f>[2]preprocessed_input_data!$H402</f>
        <v>CH₄</v>
      </c>
      <c r="G451" s="5" t="str">
        <f>[2]preprocessed_input_data!$I402</f>
        <v>kt CO2 equivalent</v>
      </c>
      <c r="H451" s="5">
        <f>[2]preprocessed_input_data!$P402</f>
        <v>0.19539400000000001</v>
      </c>
      <c r="I451" s="5">
        <f>[2]preprocessed_input_data!$R402+1E-139</f>
        <v>0.48982500000000001</v>
      </c>
      <c r="J451" s="5">
        <f t="shared" si="43"/>
        <v>0.19539400000000001</v>
      </c>
      <c r="K451" s="5">
        <f t="shared" si="44"/>
        <v>0.294431</v>
      </c>
      <c r="L451" s="10">
        <f t="shared" si="45"/>
        <v>1.506857938319498</v>
      </c>
      <c r="M451" s="10">
        <f t="shared" si="46"/>
        <v>6.7032333876967414E-8</v>
      </c>
      <c r="N451" s="10">
        <f t="shared" si="47"/>
        <v>1.7460904311575009E-7</v>
      </c>
      <c r="O451" s="10">
        <f t="shared" si="48"/>
        <v>0.9999970062936383</v>
      </c>
      <c r="P451" s="1" t="str">
        <f t="shared" si="49"/>
        <v>0</v>
      </c>
    </row>
    <row r="452" spans="1:16" x14ac:dyDescent="0.15">
      <c r="A452" s="9" t="s">
        <v>111</v>
      </c>
      <c r="B452" s="5" t="str">
        <f>[2]preprocessed_input_data!$C247</f>
        <v>1.A.3.e 1.A.3.e. Other transportation: Solid Fuels (N₂O)</v>
      </c>
      <c r="C452" s="5" t="str">
        <f>[2]preprocessed_input_data!$D247</f>
        <v>1.A.3.e</v>
      </c>
      <c r="D452" s="5" t="str">
        <f>[2]preprocessed_input_data!$E247</f>
        <v>1.A.3.e. Other transportation</v>
      </c>
      <c r="E452" s="5" t="str">
        <f>[2]preprocessed_input_data!$F247</f>
        <v>Solid Fuels</v>
      </c>
      <c r="F452" s="5" t="str">
        <f>[2]preprocessed_input_data!$H247</f>
        <v>N₂O</v>
      </c>
      <c r="G452" s="5" t="str">
        <f>[2]preprocessed_input_data!$I247</f>
        <v>kt CO2 equivalent</v>
      </c>
      <c r="H452" s="5">
        <f>[2]preprocessed_input_data!$P247</f>
        <v>0.57982</v>
      </c>
      <c r="I452" s="5">
        <f>[2]preprocessed_input_data!$R247+1E-139</f>
        <v>1E-139</v>
      </c>
      <c r="J452" s="5">
        <f t="shared" ref="J452:J515" si="50">ABS(H452)+1E-139</f>
        <v>0.57982</v>
      </c>
      <c r="K452" s="5">
        <f t="shared" ref="K452:K515" si="51">I452-H452</f>
        <v>-0.57982</v>
      </c>
      <c r="L452" s="10">
        <f t="shared" ref="L452:L515" si="52">IF(H452= 0,0,K452/H452)</f>
        <v>-1</v>
      </c>
      <c r="M452" s="10">
        <f t="shared" ref="M452:M515" si="53">IFERROR((J452/$J$577)*ABS(((I452-H452)/J452) - (($I$577-$H$577)/ABS($H$577))),"")</f>
        <v>6.68186218265906E-8</v>
      </c>
      <c r="N452" s="10">
        <f t="shared" ref="N452:N515" si="54">M452/$M$577</f>
        <v>1.7405235570147787E-7</v>
      </c>
      <c r="O452" s="10">
        <f t="shared" si="48"/>
        <v>0.99999718034599405</v>
      </c>
      <c r="P452" s="1" t="str">
        <f t="shared" si="49"/>
        <v>0</v>
      </c>
    </row>
    <row r="453" spans="1:16" x14ac:dyDescent="0.15">
      <c r="A453" s="9" t="s">
        <v>111</v>
      </c>
      <c r="B453" s="5" t="str">
        <f>[2]preprocessed_input_data!$C33</f>
        <v>1.A.1.b 1.A.1.b. Petroleum refining: Solid Fuels (CH₄)</v>
      </c>
      <c r="C453" s="5" t="str">
        <f>[2]preprocessed_input_data!$D33</f>
        <v>1.A.1.b</v>
      </c>
      <c r="D453" s="5" t="str">
        <f>[2]preprocessed_input_data!$E33</f>
        <v>1.A.1.b. Petroleum refining</v>
      </c>
      <c r="E453" s="5" t="str">
        <f>[2]preprocessed_input_data!$F33</f>
        <v>Solid Fuels</v>
      </c>
      <c r="F453" s="5" t="str">
        <f>[2]preprocessed_input_data!$H33</f>
        <v>CH₄</v>
      </c>
      <c r="G453" s="5" t="str">
        <f>[2]preprocessed_input_data!$I33</f>
        <v>kt CO2 equivalent</v>
      </c>
      <c r="H453" s="5">
        <f>[2]preprocessed_input_data!$P33</f>
        <v>0.59118499999999996</v>
      </c>
      <c r="I453" s="5">
        <f>[2]preprocessed_input_data!$R33+1E-139</f>
        <v>4.0918999999999997E-2</v>
      </c>
      <c r="J453" s="5">
        <f t="shared" si="50"/>
        <v>0.59118499999999996</v>
      </c>
      <c r="K453" s="5">
        <f t="shared" si="51"/>
        <v>-0.55026599999999992</v>
      </c>
      <c r="L453" s="10">
        <f t="shared" si="52"/>
        <v>-0.93078477972208351</v>
      </c>
      <c r="M453" s="10">
        <f t="shared" si="53"/>
        <v>6.0647533828959158E-8</v>
      </c>
      <c r="N453" s="10">
        <f t="shared" si="54"/>
        <v>1.5797760926303171E-7</v>
      </c>
      <c r="O453" s="10">
        <f t="shared" ref="O453:O516" si="55">O452+N453</f>
        <v>0.99999733832360327</v>
      </c>
      <c r="P453" s="1" t="str">
        <f t="shared" si="49"/>
        <v>0</v>
      </c>
    </row>
    <row r="454" spans="1:16" x14ac:dyDescent="0.15">
      <c r="A454" s="9" t="s">
        <v>111</v>
      </c>
      <c r="B454" s="5" t="str">
        <f>[2]preprocessed_input_data!$C225</f>
        <v>1.A.3.d 1.A.3.d. Domestic navigation: Other Fuels (CH₄)</v>
      </c>
      <c r="C454" s="5" t="str">
        <f>[2]preprocessed_input_data!$D225</f>
        <v>1.A.3.d</v>
      </c>
      <c r="D454" s="5" t="str">
        <f>[2]preprocessed_input_data!$E225</f>
        <v>1.A.3.d. Domestic navigation</v>
      </c>
      <c r="E454" s="5" t="str">
        <f>[2]preprocessed_input_data!$F225</f>
        <v>Other Fuels</v>
      </c>
      <c r="F454" s="5" t="str">
        <f>[2]preprocessed_input_data!$H225</f>
        <v>CH₄</v>
      </c>
      <c r="G454" s="5" t="str">
        <f>[2]preprocessed_input_data!$I225</f>
        <v>kt CO2 equivalent</v>
      </c>
      <c r="H454" s="5">
        <f>[2]preprocessed_input_data!$P225</f>
        <v>0</v>
      </c>
      <c r="I454" s="5">
        <f>[2]preprocessed_input_data!$R225+1E-139</f>
        <v>0.32952700000000001</v>
      </c>
      <c r="J454" s="5">
        <f t="shared" si="50"/>
        <v>1E-139</v>
      </c>
      <c r="K454" s="5">
        <f t="shared" si="51"/>
        <v>0.32952700000000001</v>
      </c>
      <c r="L454" s="10">
        <f t="shared" si="52"/>
        <v>0</v>
      </c>
      <c r="M454" s="10">
        <f t="shared" si="53"/>
        <v>6.0243983215065515E-8</v>
      </c>
      <c r="N454" s="10">
        <f t="shared" si="54"/>
        <v>1.5692642123979993E-7</v>
      </c>
      <c r="O454" s="10">
        <f t="shared" si="55"/>
        <v>0.99999749525002446</v>
      </c>
      <c r="P454" s="1" t="str">
        <f t="shared" si="49"/>
        <v>0</v>
      </c>
    </row>
    <row r="455" spans="1:16" x14ac:dyDescent="0.15">
      <c r="A455" s="9" t="s">
        <v>111</v>
      </c>
      <c r="B455" s="5" t="str">
        <f>[2]preprocessed_input_data!$C97</f>
        <v>1.A.2.c 1.A.2.c. Chemicals: Other Fuels (N₂O)</v>
      </c>
      <c r="C455" s="5" t="str">
        <f>[2]preprocessed_input_data!$D97</f>
        <v>1.A.2.c</v>
      </c>
      <c r="D455" s="5" t="str">
        <f>[2]preprocessed_input_data!$E97</f>
        <v>1.A.2.c. Chemicals</v>
      </c>
      <c r="E455" s="5" t="str">
        <f>[2]preprocessed_input_data!$F97</f>
        <v>Other Fuels</v>
      </c>
      <c r="F455" s="5" t="str">
        <f>[2]preprocessed_input_data!$H97</f>
        <v>N₂O</v>
      </c>
      <c r="G455" s="5" t="str">
        <f>[2]preprocessed_input_data!$I97</f>
        <v>kt CO2 equivalent</v>
      </c>
      <c r="H455" s="5">
        <f>[2]preprocessed_input_data!$P97</f>
        <v>24.056511</v>
      </c>
      <c r="I455" s="5">
        <f>[2]preprocessed_input_data!$R97+1E-139</f>
        <v>15.488343</v>
      </c>
      <c r="J455" s="5">
        <f t="shared" si="50"/>
        <v>24.056511</v>
      </c>
      <c r="K455" s="5">
        <f t="shared" si="51"/>
        <v>-8.568168</v>
      </c>
      <c r="L455" s="10">
        <f t="shared" si="52"/>
        <v>-0.35616835708220529</v>
      </c>
      <c r="M455" s="10">
        <f t="shared" si="53"/>
        <v>5.9292975008719015E-8</v>
      </c>
      <c r="N455" s="10">
        <f t="shared" si="54"/>
        <v>1.5444918938315343E-7</v>
      </c>
      <c r="O455" s="10">
        <f t="shared" si="55"/>
        <v>0.9999976496992139</v>
      </c>
      <c r="P455" s="1" t="str">
        <f t="shared" si="49"/>
        <v>0</v>
      </c>
    </row>
    <row r="456" spans="1:16" x14ac:dyDescent="0.15">
      <c r="A456" s="9" t="s">
        <v>111</v>
      </c>
      <c r="B456" s="5" t="str">
        <f>[2]preprocessed_input_data!$C245</f>
        <v>1.A.3.e 1.A.3.e. Other transportation: Solid Fuels (CH₄)</v>
      </c>
      <c r="C456" s="5" t="str">
        <f>[2]preprocessed_input_data!$D245</f>
        <v>1.A.3.e</v>
      </c>
      <c r="D456" s="5" t="str">
        <f>[2]preprocessed_input_data!$E245</f>
        <v>1.A.3.e. Other transportation</v>
      </c>
      <c r="E456" s="5" t="str">
        <f>[2]preprocessed_input_data!$F245</f>
        <v>Solid Fuels</v>
      </c>
      <c r="F456" s="5" t="str">
        <f>[2]preprocessed_input_data!$H245</f>
        <v>CH₄</v>
      </c>
      <c r="G456" s="5" t="str">
        <f>[2]preprocessed_input_data!$I245</f>
        <v>kt CO2 equivalent</v>
      </c>
      <c r="H456" s="5">
        <f>[2]preprocessed_input_data!$P245</f>
        <v>0.45948</v>
      </c>
      <c r="I456" s="5">
        <f>[2]preprocessed_input_data!$R245+1E-139</f>
        <v>1E-139</v>
      </c>
      <c r="J456" s="5">
        <f t="shared" si="50"/>
        <v>0.45948</v>
      </c>
      <c r="K456" s="5">
        <f t="shared" si="51"/>
        <v>-0.45948</v>
      </c>
      <c r="L456" s="10">
        <f t="shared" si="52"/>
        <v>-1</v>
      </c>
      <c r="M456" s="10">
        <f t="shared" si="53"/>
        <v>5.2950605975788783E-8</v>
      </c>
      <c r="N456" s="10">
        <f t="shared" si="54"/>
        <v>1.3792828187664287E-7</v>
      </c>
      <c r="O456" s="10">
        <f t="shared" si="55"/>
        <v>0.9999977876274958</v>
      </c>
      <c r="P456" s="1" t="str">
        <f t="shared" si="49"/>
        <v>0</v>
      </c>
    </row>
    <row r="457" spans="1:16" x14ac:dyDescent="0.15">
      <c r="A457" s="9" t="s">
        <v>111</v>
      </c>
      <c r="B457" s="5" t="str">
        <f>[2]preprocessed_input_data!$C80</f>
        <v>1.A.2.b 1.A.2.b. Non-ferrous metals: Other Fuels (N₂O)</v>
      </c>
      <c r="C457" s="5" t="str">
        <f>[2]preprocessed_input_data!$D80</f>
        <v>1.A.2.b</v>
      </c>
      <c r="D457" s="5" t="str">
        <f>[2]preprocessed_input_data!$E80</f>
        <v>1.A.2.b. Non-ferrous metals</v>
      </c>
      <c r="E457" s="5" t="str">
        <f>[2]preprocessed_input_data!$F80</f>
        <v>Other Fuels</v>
      </c>
      <c r="F457" s="5" t="str">
        <f>[2]preprocessed_input_data!$H80</f>
        <v>N₂O</v>
      </c>
      <c r="G457" s="5" t="str">
        <f>[2]preprocessed_input_data!$I80</f>
        <v>kt CO2 equivalent</v>
      </c>
      <c r="H457" s="5">
        <f>[2]preprocessed_input_data!$P80</f>
        <v>0.47276000000000001</v>
      </c>
      <c r="I457" s="5">
        <f>[2]preprocessed_input_data!$R80+1E-139</f>
        <v>1.0864E-2</v>
      </c>
      <c r="J457" s="5">
        <f t="shared" si="50"/>
        <v>0.47276000000000001</v>
      </c>
      <c r="K457" s="5">
        <f t="shared" si="51"/>
        <v>-0.46189600000000003</v>
      </c>
      <c r="L457" s="10">
        <f t="shared" si="52"/>
        <v>-0.9770200524579068</v>
      </c>
      <c r="M457" s="10">
        <f t="shared" si="53"/>
        <v>5.2494845187517631E-8</v>
      </c>
      <c r="N457" s="10">
        <f t="shared" si="54"/>
        <v>1.3674109428332753E-7</v>
      </c>
      <c r="O457" s="10">
        <f t="shared" si="55"/>
        <v>0.99999792436859014</v>
      </c>
      <c r="P457" s="1" t="str">
        <f t="shared" si="49"/>
        <v>0</v>
      </c>
    </row>
    <row r="458" spans="1:16" x14ac:dyDescent="0.15">
      <c r="A458" s="9" t="s">
        <v>111</v>
      </c>
      <c r="B458" s="5" t="str">
        <f>[2]preprocessed_input_data!$C273</f>
        <v>1.A.4.b 1.A.4.b. Residential: Other Fuels (CH₄)</v>
      </c>
      <c r="C458" s="5" t="str">
        <f>[2]preprocessed_input_data!$D273</f>
        <v>1.A.4.b</v>
      </c>
      <c r="D458" s="5" t="str">
        <f>[2]preprocessed_input_data!$E273</f>
        <v>1.A.4.b. Residential</v>
      </c>
      <c r="E458" s="5" t="str">
        <f>[2]preprocessed_input_data!$F273</f>
        <v>Other Fuels</v>
      </c>
      <c r="F458" s="5" t="str">
        <f>[2]preprocessed_input_data!$H273</f>
        <v>CH₄</v>
      </c>
      <c r="G458" s="5" t="str">
        <f>[2]preprocessed_input_data!$I273</f>
        <v>kt CO2 equivalent</v>
      </c>
      <c r="H458" s="5">
        <f>[2]preprocessed_input_data!$P273</f>
        <v>0</v>
      </c>
      <c r="I458" s="5">
        <f>[2]preprocessed_input_data!$R273+1E-139</f>
        <v>0.26297199999999998</v>
      </c>
      <c r="J458" s="5">
        <f t="shared" si="50"/>
        <v>1E-139</v>
      </c>
      <c r="K458" s="5">
        <f t="shared" si="51"/>
        <v>0.26297199999999998</v>
      </c>
      <c r="L458" s="10">
        <f t="shared" si="52"/>
        <v>0</v>
      </c>
      <c r="M458" s="10">
        <f t="shared" si="53"/>
        <v>4.8076426981801815E-8</v>
      </c>
      <c r="N458" s="10">
        <f t="shared" si="54"/>
        <v>1.2523178630665365E-7</v>
      </c>
      <c r="O458" s="10">
        <f t="shared" si="55"/>
        <v>0.99999804960037642</v>
      </c>
      <c r="P458" s="1" t="str">
        <f t="shared" si="49"/>
        <v>0</v>
      </c>
    </row>
    <row r="459" spans="1:16" x14ac:dyDescent="0.15">
      <c r="A459" s="9" t="s">
        <v>111</v>
      </c>
      <c r="B459" s="5" t="str">
        <f>[2]preprocessed_input_data!$C49</f>
        <v>1.A.1.c 1.A.1.c. Manufacture of solid fuels and other energy industries: Peat (N₂O)</v>
      </c>
      <c r="C459" s="5" t="str">
        <f>[2]preprocessed_input_data!$D49</f>
        <v>1.A.1.c</v>
      </c>
      <c r="D459" s="5" t="str">
        <f>[2]preprocessed_input_data!$E49</f>
        <v>1.A.1.c. Manufacture of solid fuels and other energy industries</v>
      </c>
      <c r="E459" s="5" t="str">
        <f>[2]preprocessed_input_data!$F49</f>
        <v>Peat</v>
      </c>
      <c r="F459" s="5" t="str">
        <f>[2]preprocessed_input_data!$H49</f>
        <v>N₂O</v>
      </c>
      <c r="G459" s="5" t="str">
        <f>[2]preprocessed_input_data!$I49</f>
        <v>kt CO2 equivalent</v>
      </c>
      <c r="H459" s="5">
        <f>[2]preprocessed_input_data!$P49</f>
        <v>0.60451600000000005</v>
      </c>
      <c r="I459" s="5">
        <f>[2]preprocessed_input_data!$R49+1E-139</f>
        <v>0.130744</v>
      </c>
      <c r="J459" s="5">
        <f t="shared" si="50"/>
        <v>0.60451600000000005</v>
      </c>
      <c r="K459" s="5">
        <f t="shared" si="51"/>
        <v>-0.47377200000000008</v>
      </c>
      <c r="L459" s="10">
        <f t="shared" si="52"/>
        <v>-0.78372119182949673</v>
      </c>
      <c r="M459" s="10">
        <f t="shared" si="53"/>
        <v>4.5762034522763669E-8</v>
      </c>
      <c r="N459" s="10">
        <f t="shared" si="54"/>
        <v>1.1920314565975811E-7</v>
      </c>
      <c r="O459" s="10">
        <f t="shared" si="55"/>
        <v>0.9999981688035221</v>
      </c>
      <c r="P459" s="1" t="str">
        <f t="shared" si="49"/>
        <v>0</v>
      </c>
    </row>
    <row r="460" spans="1:16" x14ac:dyDescent="0.15">
      <c r="A460" s="9" t="s">
        <v>111</v>
      </c>
      <c r="B460" s="5" t="str">
        <f>[2]preprocessed_input_data!$C259</f>
        <v>1.A.4.a 1.A.4.a. Commercial/institutional: Peat (CH₄)</v>
      </c>
      <c r="C460" s="5" t="str">
        <f>[2]preprocessed_input_data!$D259</f>
        <v>1.A.4.a</v>
      </c>
      <c r="D460" s="5" t="str">
        <f>[2]preprocessed_input_data!$E259</f>
        <v>1.A.4.a. Commercial/institutional</v>
      </c>
      <c r="E460" s="5" t="str">
        <f>[2]preprocessed_input_data!$F259</f>
        <v>Peat</v>
      </c>
      <c r="F460" s="5" t="str">
        <f>[2]preprocessed_input_data!$H259</f>
        <v>CH₄</v>
      </c>
      <c r="G460" s="5" t="str">
        <f>[2]preprocessed_input_data!$I259</f>
        <v>kt CO2 equivalent</v>
      </c>
      <c r="H460" s="5">
        <f>[2]preprocessed_input_data!$P259</f>
        <v>0.74244100000000002</v>
      </c>
      <c r="I460" s="5">
        <f>[2]preprocessed_input_data!$R259+1E-139</f>
        <v>0.220217</v>
      </c>
      <c r="J460" s="5">
        <f t="shared" si="50"/>
        <v>0.74244100000000002</v>
      </c>
      <c r="K460" s="5">
        <f t="shared" si="51"/>
        <v>-0.52222400000000002</v>
      </c>
      <c r="L460" s="10">
        <f t="shared" si="52"/>
        <v>-0.70338787863278029</v>
      </c>
      <c r="M460" s="10">
        <f t="shared" si="53"/>
        <v>4.5299135725458296E-8</v>
      </c>
      <c r="N460" s="10">
        <f t="shared" si="54"/>
        <v>1.1799736463764314E-7</v>
      </c>
      <c r="O460" s="10">
        <f t="shared" si="55"/>
        <v>0.99999828680088676</v>
      </c>
      <c r="P460" s="1" t="str">
        <f t="shared" si="49"/>
        <v>0</v>
      </c>
    </row>
    <row r="461" spans="1:16" x14ac:dyDescent="0.15">
      <c r="A461" s="9" t="s">
        <v>111</v>
      </c>
      <c r="B461" s="5" t="str">
        <f>[2]preprocessed_input_data!$C115</f>
        <v>1.A.2.d 1.A.2.d. Pulp, paper and print: Peat (CH₄)</v>
      </c>
      <c r="C461" s="5" t="str">
        <f>[2]preprocessed_input_data!$D115</f>
        <v>1.A.2.d</v>
      </c>
      <c r="D461" s="5" t="str">
        <f>[2]preprocessed_input_data!$E115</f>
        <v>1.A.2.d. Pulp, paper and print</v>
      </c>
      <c r="E461" s="5" t="str">
        <f>[2]preprocessed_input_data!$F115</f>
        <v>Peat</v>
      </c>
      <c r="F461" s="5" t="str">
        <f>[2]preprocessed_input_data!$H115</f>
        <v>CH₄</v>
      </c>
      <c r="G461" s="5" t="str">
        <f>[2]preprocessed_input_data!$I115</f>
        <v>kt CO2 equivalent</v>
      </c>
      <c r="H461" s="5">
        <f>[2]preprocessed_input_data!$P115</f>
        <v>0.65548799999999996</v>
      </c>
      <c r="I461" s="5">
        <f>[2]preprocessed_input_data!$R115+1E-139</f>
        <v>0.16803999999999999</v>
      </c>
      <c r="J461" s="5">
        <f t="shared" si="50"/>
        <v>0.65548799999999996</v>
      </c>
      <c r="K461" s="5">
        <f t="shared" si="51"/>
        <v>-0.48744799999999999</v>
      </c>
      <c r="L461" s="10">
        <f t="shared" si="52"/>
        <v>-0.74364137863698498</v>
      </c>
      <c r="M461" s="10">
        <f t="shared" si="53"/>
        <v>4.4817623766560271E-8</v>
      </c>
      <c r="N461" s="10">
        <f t="shared" si="54"/>
        <v>1.1674309915814648E-7</v>
      </c>
      <c r="O461" s="10">
        <f t="shared" si="55"/>
        <v>0.99999840354398595</v>
      </c>
      <c r="P461" s="1" t="str">
        <f t="shared" si="49"/>
        <v>0</v>
      </c>
    </row>
    <row r="462" spans="1:16" x14ac:dyDescent="0.15">
      <c r="A462" s="9" t="s">
        <v>111</v>
      </c>
      <c r="B462" s="5" t="str">
        <f>[2]preprocessed_input_data!$C78</f>
        <v>1.A.2.b 1.A.2.b. Non-ferrous metals: Other Fuels (CH₄)</v>
      </c>
      <c r="C462" s="5" t="str">
        <f>[2]preprocessed_input_data!$D78</f>
        <v>1.A.2.b</v>
      </c>
      <c r="D462" s="5" t="str">
        <f>[2]preprocessed_input_data!$E78</f>
        <v>1.A.2.b. Non-ferrous metals</v>
      </c>
      <c r="E462" s="5" t="str">
        <f>[2]preprocessed_input_data!$F78</f>
        <v>Other Fuels</v>
      </c>
      <c r="F462" s="5" t="str">
        <f>[2]preprocessed_input_data!$H78</f>
        <v>CH₄</v>
      </c>
      <c r="G462" s="5" t="str">
        <f>[2]preprocessed_input_data!$I78</f>
        <v>kt CO2 equivalent</v>
      </c>
      <c r="H462" s="5">
        <f>[2]preprocessed_input_data!$P78</f>
        <v>0.36954399999999998</v>
      </c>
      <c r="I462" s="5">
        <f>[2]preprocessed_input_data!$R78+1E-139</f>
        <v>2.565E-3</v>
      </c>
      <c r="J462" s="5">
        <f t="shared" si="50"/>
        <v>0.36954399999999998</v>
      </c>
      <c r="K462" s="5">
        <f t="shared" si="51"/>
        <v>-0.366979</v>
      </c>
      <c r="L462" s="10">
        <f t="shared" si="52"/>
        <v>-0.99305901327040902</v>
      </c>
      <c r="M462" s="10">
        <f t="shared" si="53"/>
        <v>4.2117423550991344E-8</v>
      </c>
      <c r="N462" s="10">
        <f t="shared" si="54"/>
        <v>1.0970948793513885E-7</v>
      </c>
      <c r="O462" s="10">
        <f t="shared" si="55"/>
        <v>0.99999851325347389</v>
      </c>
      <c r="P462" s="1" t="str">
        <f t="shared" si="49"/>
        <v>0</v>
      </c>
    </row>
    <row r="463" spans="1:16" x14ac:dyDescent="0.15">
      <c r="A463" s="9" t="s">
        <v>111</v>
      </c>
      <c r="B463" s="5" t="str">
        <f>[2]preprocessed_input_data!$C222</f>
        <v>1.A.3.d 1.A.3.d. Domestic navigation: Gasoline (CH₄)</v>
      </c>
      <c r="C463" s="5" t="str">
        <f>[2]preprocessed_input_data!$D222</f>
        <v>1.A.3.d</v>
      </c>
      <c r="D463" s="5" t="str">
        <f>[2]preprocessed_input_data!$E222</f>
        <v>1.A.3.d. Domestic navigation</v>
      </c>
      <c r="E463" s="5" t="str">
        <f>[2]preprocessed_input_data!$F222</f>
        <v>Gasoline</v>
      </c>
      <c r="F463" s="5" t="str">
        <f>[2]preprocessed_input_data!$H222</f>
        <v>CH₄</v>
      </c>
      <c r="G463" s="5" t="str">
        <f>[2]preprocessed_input_data!$I222</f>
        <v>kt CO2 equivalent</v>
      </c>
      <c r="H463" s="5">
        <f>[2]preprocessed_input_data!$P222</f>
        <v>48.730783000000002</v>
      </c>
      <c r="I463" s="5">
        <f>[2]preprocessed_input_data!$R222+1E-139</f>
        <v>30.499773999999999</v>
      </c>
      <c r="J463" s="5">
        <f t="shared" si="50"/>
        <v>48.730783000000002</v>
      </c>
      <c r="K463" s="5">
        <f t="shared" si="51"/>
        <v>-18.231009000000004</v>
      </c>
      <c r="L463" s="10">
        <f t="shared" si="52"/>
        <v>-0.374116890344241</v>
      </c>
      <c r="M463" s="10">
        <f t="shared" si="53"/>
        <v>3.9793848437936816E-8</v>
      </c>
      <c r="N463" s="10">
        <f t="shared" si="54"/>
        <v>1.0365692786998157E-7</v>
      </c>
      <c r="O463" s="10">
        <f t="shared" si="55"/>
        <v>0.99999861691040171</v>
      </c>
      <c r="P463" s="1" t="str">
        <f t="shared" si="49"/>
        <v>0</v>
      </c>
    </row>
    <row r="464" spans="1:16" x14ac:dyDescent="0.15">
      <c r="A464" s="9" t="s">
        <v>111</v>
      </c>
      <c r="B464" s="5" t="str">
        <f>[2]preprocessed_input_data!$C132</f>
        <v>1.A.2.e 1.A.2.e. Food processing, beverages and tobacco: Peat (CH₄)</v>
      </c>
      <c r="C464" s="5" t="str">
        <f>[2]preprocessed_input_data!$D132</f>
        <v>1.A.2.e</v>
      </c>
      <c r="D464" s="5" t="str">
        <f>[2]preprocessed_input_data!$E132</f>
        <v>1.A.2.e. Food processing, beverages and tobacco</v>
      </c>
      <c r="E464" s="5" t="str">
        <f>[2]preprocessed_input_data!$F132</f>
        <v>Peat</v>
      </c>
      <c r="F464" s="5" t="str">
        <f>[2]preprocessed_input_data!$H132</f>
        <v>CH₄</v>
      </c>
      <c r="G464" s="5" t="str">
        <f>[2]preprocessed_input_data!$I132</f>
        <v>kt CO2 equivalent</v>
      </c>
      <c r="H464" s="5">
        <f>[2]preprocessed_input_data!$P132</f>
        <v>0.317218</v>
      </c>
      <c r="I464" s="5">
        <f>[2]preprocessed_input_data!$R132+1E-139</f>
        <v>1E-139</v>
      </c>
      <c r="J464" s="5">
        <f t="shared" si="50"/>
        <v>0.317218</v>
      </c>
      <c r="K464" s="5">
        <f t="shared" si="51"/>
        <v>-0.317218</v>
      </c>
      <c r="L464" s="10">
        <f t="shared" si="52"/>
        <v>-1</v>
      </c>
      <c r="M464" s="10">
        <f t="shared" si="53"/>
        <v>3.6556292605614529E-8</v>
      </c>
      <c r="N464" s="10">
        <f t="shared" si="54"/>
        <v>9.5223586925099871E-8</v>
      </c>
      <c r="O464" s="10">
        <f t="shared" si="55"/>
        <v>0.99999871213398861</v>
      </c>
      <c r="P464" s="1" t="str">
        <f t="shared" si="49"/>
        <v>0</v>
      </c>
    </row>
    <row r="465" spans="1:16" x14ac:dyDescent="0.15">
      <c r="A465" s="9" t="s">
        <v>111</v>
      </c>
      <c r="B465" s="5" t="str">
        <f>[2]preprocessed_input_data!$C310</f>
        <v>1.A.5.a 1.A.5.a  Stationary: Peat (CH₄)</v>
      </c>
      <c r="C465" s="5" t="str">
        <f>[2]preprocessed_input_data!$D310</f>
        <v>1.A.5.a</v>
      </c>
      <c r="D465" s="5" t="str">
        <f>[2]preprocessed_input_data!$E310</f>
        <v>1.A.5.a  Stationary</v>
      </c>
      <c r="E465" s="5" t="str">
        <f>[2]preprocessed_input_data!$F310</f>
        <v>Peat</v>
      </c>
      <c r="F465" s="5" t="str">
        <f>[2]preprocessed_input_data!$H310</f>
        <v>CH₄</v>
      </c>
      <c r="G465" s="5" t="str">
        <f>[2]preprocessed_input_data!$I310</f>
        <v>kt CO2 equivalent</v>
      </c>
      <c r="H465" s="5">
        <f>[2]preprocessed_input_data!$P310</f>
        <v>0.31511899999999998</v>
      </c>
      <c r="I465" s="5">
        <f>[2]preprocessed_input_data!$R310+1E-139</f>
        <v>1E-139</v>
      </c>
      <c r="J465" s="5">
        <f t="shared" si="50"/>
        <v>0.31511899999999998</v>
      </c>
      <c r="K465" s="5">
        <f t="shared" si="51"/>
        <v>-0.31511899999999998</v>
      </c>
      <c r="L465" s="10">
        <f t="shared" si="52"/>
        <v>-1</v>
      </c>
      <c r="M465" s="10">
        <f t="shared" si="53"/>
        <v>3.6314403248203586E-8</v>
      </c>
      <c r="N465" s="10">
        <f t="shared" si="54"/>
        <v>9.4593501907995599E-8</v>
      </c>
      <c r="O465" s="10">
        <f t="shared" si="55"/>
        <v>0.99999880672749053</v>
      </c>
      <c r="P465" s="1" t="str">
        <f t="shared" si="49"/>
        <v>0</v>
      </c>
    </row>
    <row r="466" spans="1:16" x14ac:dyDescent="0.15">
      <c r="A466" s="9" t="s">
        <v>111</v>
      </c>
      <c r="B466" s="5" t="str">
        <f>[2]preprocessed_input_data!$C200</f>
        <v>1.A.3.c 1.A.3.c. Railways: Biomass (CH₄)</v>
      </c>
      <c r="C466" s="5" t="str">
        <f>[2]preprocessed_input_data!$D200</f>
        <v>1.A.3.c</v>
      </c>
      <c r="D466" s="5" t="str">
        <f>[2]preprocessed_input_data!$E200</f>
        <v>1.A.3.c. Railways</v>
      </c>
      <c r="E466" s="5" t="str">
        <f>[2]preprocessed_input_data!$F200</f>
        <v>Biomass</v>
      </c>
      <c r="F466" s="5" t="str">
        <f>[2]preprocessed_input_data!$H200</f>
        <v>CH₄</v>
      </c>
      <c r="G466" s="5" t="str">
        <f>[2]preprocessed_input_data!$I200</f>
        <v>kt CO2 equivalent</v>
      </c>
      <c r="H466" s="5">
        <f>[2]preprocessed_input_data!$P200</f>
        <v>1.1E-5</v>
      </c>
      <c r="I466" s="5">
        <f>[2]preprocessed_input_data!$R200+1E-139</f>
        <v>0.192361</v>
      </c>
      <c r="J466" s="5">
        <f t="shared" si="50"/>
        <v>1.1E-5</v>
      </c>
      <c r="K466" s="5">
        <f t="shared" si="51"/>
        <v>0.19234999999999999</v>
      </c>
      <c r="L466" s="10">
        <f t="shared" si="52"/>
        <v>17486.363636363636</v>
      </c>
      <c r="M466" s="10">
        <f t="shared" si="53"/>
        <v>3.5166086944606232E-8</v>
      </c>
      <c r="N466" s="10">
        <f t="shared" si="54"/>
        <v>9.1602312442127331E-8</v>
      </c>
      <c r="O466" s="10">
        <f t="shared" si="55"/>
        <v>0.99999889832980293</v>
      </c>
      <c r="P466" s="1" t="str">
        <f t="shared" si="49"/>
        <v>0</v>
      </c>
    </row>
    <row r="467" spans="1:16" x14ac:dyDescent="0.15">
      <c r="A467" s="9" t="s">
        <v>111</v>
      </c>
      <c r="B467" s="5" t="str">
        <f>[2]preprocessed_input_data!$C304</f>
        <v>1.A.5.a 1.A.5.a  Stationary: Liquid Fuels (CH₄)</v>
      </c>
      <c r="C467" s="5" t="str">
        <f>[2]preprocessed_input_data!$D304</f>
        <v>1.A.5.a</v>
      </c>
      <c r="D467" s="5" t="str">
        <f>[2]preprocessed_input_data!$E304</f>
        <v>1.A.5.a  Stationary</v>
      </c>
      <c r="E467" s="5" t="str">
        <f>[2]preprocessed_input_data!$F304</f>
        <v>Liquid Fuels</v>
      </c>
      <c r="F467" s="5" t="str">
        <f>[2]preprocessed_input_data!$H304</f>
        <v>CH₄</v>
      </c>
      <c r="G467" s="5" t="str">
        <f>[2]preprocessed_input_data!$I304</f>
        <v>kt CO2 equivalent</v>
      </c>
      <c r="H467" s="5">
        <f>[2]preprocessed_input_data!$P304</f>
        <v>7.9945919999999999</v>
      </c>
      <c r="I467" s="5">
        <f>[2]preprocessed_input_data!$R304+1E-139</f>
        <v>5.2281370000000003</v>
      </c>
      <c r="J467" s="5">
        <f t="shared" si="50"/>
        <v>7.9945919999999999</v>
      </c>
      <c r="K467" s="5">
        <f t="shared" si="51"/>
        <v>-2.7664549999999997</v>
      </c>
      <c r="L467" s="10">
        <f t="shared" si="52"/>
        <v>-0.34604079857983994</v>
      </c>
      <c r="M467" s="10">
        <f t="shared" si="53"/>
        <v>3.4506681276746932E-8</v>
      </c>
      <c r="N467" s="10">
        <f t="shared" si="54"/>
        <v>8.9884660884576887E-8</v>
      </c>
      <c r="O467" s="10">
        <f t="shared" si="55"/>
        <v>0.99999898821446387</v>
      </c>
      <c r="P467" s="1" t="str">
        <f t="shared" ref="P467:P530" si="56">IF(O467&lt;=95%,"T","0")</f>
        <v>0</v>
      </c>
    </row>
    <row r="468" spans="1:16" x14ac:dyDescent="0.15">
      <c r="A468" s="9" t="s">
        <v>111</v>
      </c>
      <c r="B468" s="5" t="str">
        <f>[2]preprocessed_input_data!$C481</f>
        <v>3.F.2 3.F.2. Pulses: Pulses (N₂O)</v>
      </c>
      <c r="C468" s="5" t="str">
        <f>[2]preprocessed_input_data!$D481</f>
        <v>3.F.2</v>
      </c>
      <c r="D468" s="5" t="str">
        <f>[2]preprocessed_input_data!$E481</f>
        <v>3.F.2. Pulses</v>
      </c>
      <c r="E468" s="5" t="str">
        <f>[2]preprocessed_input_data!$F481</f>
        <v>Pulses</v>
      </c>
      <c r="F468" s="5" t="str">
        <f>[2]preprocessed_input_data!$H481</f>
        <v>N₂O</v>
      </c>
      <c r="G468" s="5" t="str">
        <f>[2]preprocessed_input_data!$I481</f>
        <v>kt CO2 equivalent</v>
      </c>
      <c r="H468" s="5">
        <f>[2]preprocessed_input_data!$P481</f>
        <v>0.44930199999999998</v>
      </c>
      <c r="I468" s="5">
        <f>[2]preprocessed_input_data!$R481+1E-139</f>
        <v>0.101107</v>
      </c>
      <c r="J468" s="5">
        <f t="shared" si="50"/>
        <v>0.44930199999999998</v>
      </c>
      <c r="K468" s="5">
        <f t="shared" si="51"/>
        <v>-0.34819499999999998</v>
      </c>
      <c r="L468" s="10">
        <f t="shared" si="52"/>
        <v>-0.77496872927340632</v>
      </c>
      <c r="M468" s="10">
        <f t="shared" si="53"/>
        <v>3.3293352471847828E-8</v>
      </c>
      <c r="N468" s="10">
        <f t="shared" si="54"/>
        <v>8.6724123732505502E-8</v>
      </c>
      <c r="O468" s="10">
        <f t="shared" si="55"/>
        <v>0.99999907493858764</v>
      </c>
      <c r="P468" s="1" t="str">
        <f t="shared" si="56"/>
        <v>0</v>
      </c>
    </row>
    <row r="469" spans="1:16" x14ac:dyDescent="0.15">
      <c r="A469" s="9" t="s">
        <v>111</v>
      </c>
      <c r="B469" s="5" t="str">
        <f>[2]preprocessed_input_data!$C228</f>
        <v>1.A.3.d 1.A.3.d. Domestic navigation: Other Liquid Fuels (CH₄)</v>
      </c>
      <c r="C469" s="5" t="str">
        <f>[2]preprocessed_input_data!$D228</f>
        <v>1.A.3.d</v>
      </c>
      <c r="D469" s="5" t="str">
        <f>[2]preprocessed_input_data!$E228</f>
        <v>1.A.3.d. Domestic navigation</v>
      </c>
      <c r="E469" s="5" t="str">
        <f>[2]preprocessed_input_data!$F228</f>
        <v>Other Liquid Fuels</v>
      </c>
      <c r="F469" s="5" t="str">
        <f>[2]preprocessed_input_data!$H228</f>
        <v>CH₄</v>
      </c>
      <c r="G469" s="5" t="str">
        <f>[2]preprocessed_input_data!$I228</f>
        <v>kt CO2 equivalent</v>
      </c>
      <c r="H469" s="5">
        <f>[2]preprocessed_input_data!$P228</f>
        <v>0.15329400000000001</v>
      </c>
      <c r="I469" s="5">
        <f>[2]preprocessed_input_data!$R228+1E-139</f>
        <v>0.26718399999999998</v>
      </c>
      <c r="J469" s="5">
        <f t="shared" si="50"/>
        <v>0.15329400000000001</v>
      </c>
      <c r="K469" s="5">
        <f t="shared" si="51"/>
        <v>0.11388999999999996</v>
      </c>
      <c r="L469" s="10">
        <f t="shared" si="52"/>
        <v>0.74295145276396957</v>
      </c>
      <c r="M469" s="10">
        <f t="shared" si="53"/>
        <v>3.1180818804873154E-8</v>
      </c>
      <c r="N469" s="10">
        <f t="shared" si="54"/>
        <v>8.1221294563267835E-8</v>
      </c>
      <c r="O469" s="10">
        <f t="shared" si="55"/>
        <v>0.99999915615988222</v>
      </c>
      <c r="P469" s="1" t="str">
        <f t="shared" si="56"/>
        <v>0</v>
      </c>
    </row>
    <row r="470" spans="1:16" x14ac:dyDescent="0.15">
      <c r="A470" s="9" t="s">
        <v>111</v>
      </c>
      <c r="B470" s="5" t="str">
        <f>[2]preprocessed_input_data!$C176</f>
        <v>1.A.3.a 1.A.3.a. Domestic aviation: Biomass (N₂O)</v>
      </c>
      <c r="C470" s="5" t="str">
        <f>[2]preprocessed_input_data!$D176</f>
        <v>1.A.3.a</v>
      </c>
      <c r="D470" s="5" t="str">
        <f>[2]preprocessed_input_data!$E176</f>
        <v>1.A.3.a. Domestic aviation</v>
      </c>
      <c r="E470" s="5" t="str">
        <f>[2]preprocessed_input_data!$F176</f>
        <v>Biomass</v>
      </c>
      <c r="F470" s="5" t="str">
        <f>[2]preprocessed_input_data!$H176</f>
        <v>N₂O</v>
      </c>
      <c r="G470" s="5" t="str">
        <f>[2]preprocessed_input_data!$I176</f>
        <v>kt CO2 equivalent</v>
      </c>
      <c r="H470" s="5">
        <f>[2]preprocessed_input_data!$P176</f>
        <v>0</v>
      </c>
      <c r="I470" s="5">
        <f>[2]preprocessed_input_data!$R176+1E-139</f>
        <v>0.156162</v>
      </c>
      <c r="J470" s="5">
        <f t="shared" si="50"/>
        <v>1E-139</v>
      </c>
      <c r="K470" s="5">
        <f t="shared" si="51"/>
        <v>0.156162</v>
      </c>
      <c r="L470" s="10">
        <f t="shared" si="52"/>
        <v>0</v>
      </c>
      <c r="M470" s="10">
        <f t="shared" si="53"/>
        <v>2.8549469108240177E-8</v>
      </c>
      <c r="N470" s="10">
        <f t="shared" si="54"/>
        <v>7.436702847915234E-8</v>
      </c>
      <c r="O470" s="10">
        <f t="shared" si="55"/>
        <v>0.99999923052691064</v>
      </c>
      <c r="P470" s="1" t="str">
        <f t="shared" si="56"/>
        <v>0</v>
      </c>
    </row>
    <row r="471" spans="1:16" x14ac:dyDescent="0.15">
      <c r="A471" s="9" t="s">
        <v>111</v>
      </c>
      <c r="B471" s="5" t="str">
        <f>[2]preprocessed_input_data!$C357</f>
        <v>2.B.1 2.B.1. Ammonia production: no classification (N₂O)</v>
      </c>
      <c r="C471" s="5" t="str">
        <f>[2]preprocessed_input_data!$D357</f>
        <v>2.B.1</v>
      </c>
      <c r="D471" s="5" t="str">
        <f>[2]preprocessed_input_data!$E357</f>
        <v>2.B.1. Ammonia production</v>
      </c>
      <c r="E471" s="5" t="str">
        <f>[2]preprocessed_input_data!$F357</f>
        <v>no classification</v>
      </c>
      <c r="F471" s="5" t="str">
        <f>[2]preprocessed_input_data!$H357</f>
        <v>N₂O</v>
      </c>
      <c r="G471" s="5" t="str">
        <f>[2]preprocessed_input_data!$I357</f>
        <v>kt CO2 equivalent</v>
      </c>
      <c r="H471" s="5">
        <f>[2]preprocessed_input_data!$P357</f>
        <v>0.286937</v>
      </c>
      <c r="I471" s="5">
        <f>[2]preprocessed_input_data!$R357+1E-139</f>
        <v>0.32660099999999997</v>
      </c>
      <c r="J471" s="5">
        <f t="shared" si="50"/>
        <v>0.286937</v>
      </c>
      <c r="K471" s="5">
        <f t="shared" si="51"/>
        <v>3.9663999999999977E-2</v>
      </c>
      <c r="L471" s="10">
        <f t="shared" si="52"/>
        <v>0.1382324342974241</v>
      </c>
      <c r="M471" s="10">
        <f t="shared" si="53"/>
        <v>2.6642351617023126E-8</v>
      </c>
      <c r="N471" s="10">
        <f t="shared" si="54"/>
        <v>6.9399277231494538E-8</v>
      </c>
      <c r="O471" s="10">
        <f t="shared" si="55"/>
        <v>0.99999929992618786</v>
      </c>
      <c r="P471" s="1" t="str">
        <f t="shared" si="56"/>
        <v>0</v>
      </c>
    </row>
    <row r="472" spans="1:16" x14ac:dyDescent="0.15">
      <c r="A472" s="9" t="s">
        <v>111</v>
      </c>
      <c r="B472" s="5" t="str">
        <f>[2]preprocessed_input_data!$C325</f>
        <v>1.A.5.b 1.A.5.b  Mobile: Other Fuels (CO₂)</v>
      </c>
      <c r="C472" s="5" t="str">
        <f>[2]preprocessed_input_data!$D325</f>
        <v>1.A.5.b</v>
      </c>
      <c r="D472" s="5" t="str">
        <f>[2]preprocessed_input_data!$E325</f>
        <v>1.A.5.b  Mobile</v>
      </c>
      <c r="E472" s="5" t="str">
        <f>[2]preprocessed_input_data!$F325</f>
        <v>Other Fuels</v>
      </c>
      <c r="F472" s="5" t="str">
        <f>[2]preprocessed_input_data!$H325</f>
        <v>CO₂</v>
      </c>
      <c r="G472" s="5" t="str">
        <f>[2]preprocessed_input_data!$I325</f>
        <v>kt CO2 equivalent</v>
      </c>
      <c r="H472" s="5">
        <f>[2]preprocessed_input_data!$P325</f>
        <v>0</v>
      </c>
      <c r="I472" s="5">
        <f>[2]preprocessed_input_data!$R325+1E-139</f>
        <v>0.13894999999999999</v>
      </c>
      <c r="J472" s="5">
        <f t="shared" si="50"/>
        <v>1E-139</v>
      </c>
      <c r="K472" s="5">
        <f t="shared" si="51"/>
        <v>0.13894999999999999</v>
      </c>
      <c r="L472" s="10">
        <f t="shared" si="52"/>
        <v>0</v>
      </c>
      <c r="M472" s="10">
        <f t="shared" si="53"/>
        <v>2.5402778733558562E-8</v>
      </c>
      <c r="N472" s="10">
        <f t="shared" si="54"/>
        <v>6.6170378242967031E-8</v>
      </c>
      <c r="O472" s="10">
        <f t="shared" si="55"/>
        <v>0.99999936609656614</v>
      </c>
      <c r="P472" s="1" t="str">
        <f t="shared" si="56"/>
        <v>0</v>
      </c>
    </row>
    <row r="473" spans="1:16" x14ac:dyDescent="0.15">
      <c r="A473" s="9" t="s">
        <v>111</v>
      </c>
      <c r="B473" s="5" t="str">
        <f>[2]preprocessed_input_data!$C199</f>
        <v>1.A.3.b 1.A.3.b. Road transportation: Other Liquid Fuels (N₂O)</v>
      </c>
      <c r="C473" s="5" t="str">
        <f>[2]preprocessed_input_data!$D199</f>
        <v>1.A.3.b</v>
      </c>
      <c r="D473" s="5" t="str">
        <f>[2]preprocessed_input_data!$E199</f>
        <v>1.A.3.b. Road transportation</v>
      </c>
      <c r="E473" s="5" t="str">
        <f>[2]preprocessed_input_data!$F199</f>
        <v>Other Liquid Fuels</v>
      </c>
      <c r="F473" s="5" t="str">
        <f>[2]preprocessed_input_data!$H199</f>
        <v>N₂O</v>
      </c>
      <c r="G473" s="5" t="str">
        <f>[2]preprocessed_input_data!$I199</f>
        <v>kt CO2 equivalent</v>
      </c>
      <c r="H473" s="5">
        <f>[2]preprocessed_input_data!$P199</f>
        <v>0.348528</v>
      </c>
      <c r="I473" s="5">
        <f>[2]preprocessed_input_data!$R199+1E-139</f>
        <v>0.34629799999999999</v>
      </c>
      <c r="J473" s="5">
        <f t="shared" si="50"/>
        <v>0.348528</v>
      </c>
      <c r="K473" s="5">
        <f t="shared" si="51"/>
        <v>-2.2300000000000098E-3</v>
      </c>
      <c r="L473" s="10">
        <f t="shared" si="52"/>
        <v>-6.3983381536060506E-3</v>
      </c>
      <c r="M473" s="10">
        <f t="shared" si="53"/>
        <v>2.3145584244050237E-8</v>
      </c>
      <c r="N473" s="10">
        <f t="shared" si="54"/>
        <v>6.0290729614551656E-8</v>
      </c>
      <c r="O473" s="10">
        <f t="shared" si="55"/>
        <v>0.99999942638729578</v>
      </c>
      <c r="P473" s="1" t="str">
        <f t="shared" si="56"/>
        <v>0</v>
      </c>
    </row>
    <row r="474" spans="1:16" x14ac:dyDescent="0.15">
      <c r="A474" s="9" t="s">
        <v>111</v>
      </c>
      <c r="B474" s="5" t="str">
        <f>[2]preprocessed_input_data!$C317</f>
        <v>1.A.5.b 1.A.5.b  Mobile: Biomass (N₂O)</v>
      </c>
      <c r="C474" s="5" t="str">
        <f>[2]preprocessed_input_data!$D317</f>
        <v>1.A.5.b</v>
      </c>
      <c r="D474" s="5" t="str">
        <f>[2]preprocessed_input_data!$E317</f>
        <v>1.A.5.b  Mobile</v>
      </c>
      <c r="E474" s="5" t="str">
        <f>[2]preprocessed_input_data!$F317</f>
        <v>Biomass</v>
      </c>
      <c r="F474" s="5" t="str">
        <f>[2]preprocessed_input_data!$H317</f>
        <v>N₂O</v>
      </c>
      <c r="G474" s="5" t="str">
        <f>[2]preprocessed_input_data!$I317</f>
        <v>kt CO2 equivalent</v>
      </c>
      <c r="H474" s="5">
        <f>[2]preprocessed_input_data!$P317</f>
        <v>0</v>
      </c>
      <c r="I474" s="5">
        <f>[2]preprocessed_input_data!$R317+1E-139</f>
        <v>0.12464600000000001</v>
      </c>
      <c r="J474" s="5">
        <f t="shared" si="50"/>
        <v>1E-139</v>
      </c>
      <c r="K474" s="5">
        <f t="shared" si="51"/>
        <v>0.12464600000000001</v>
      </c>
      <c r="L474" s="10">
        <f t="shared" si="52"/>
        <v>0</v>
      </c>
      <c r="M474" s="10">
        <f t="shared" si="53"/>
        <v>2.2787727657597272E-8</v>
      </c>
      <c r="N474" s="10">
        <f t="shared" si="54"/>
        <v>5.9358567588865557E-8</v>
      </c>
      <c r="O474" s="10">
        <f t="shared" si="55"/>
        <v>0.99999948574586339</v>
      </c>
      <c r="P474" s="1" t="str">
        <f t="shared" si="56"/>
        <v>0</v>
      </c>
    </row>
    <row r="475" spans="1:16" x14ac:dyDescent="0.15">
      <c r="A475" s="9" t="s">
        <v>111</v>
      </c>
      <c r="B475" s="5" t="str">
        <f>[2]preprocessed_input_data!$C230</f>
        <v>1.A.3.d 1.A.3.d. Domestic navigation: Other Liquid Fuels (N₂O)</v>
      </c>
      <c r="C475" s="5" t="str">
        <f>[2]preprocessed_input_data!$D230</f>
        <v>1.A.3.d</v>
      </c>
      <c r="D475" s="5" t="str">
        <f>[2]preprocessed_input_data!$E230</f>
        <v>1.A.3.d. Domestic navigation</v>
      </c>
      <c r="E475" s="5" t="str">
        <f>[2]preprocessed_input_data!$F230</f>
        <v>Other Liquid Fuels</v>
      </c>
      <c r="F475" s="5" t="str">
        <f>[2]preprocessed_input_data!$H230</f>
        <v>N₂O</v>
      </c>
      <c r="G475" s="5" t="str">
        <f>[2]preprocessed_input_data!$I230</f>
        <v>kt CO2 equivalent</v>
      </c>
      <c r="H475" s="5">
        <f>[2]preprocessed_input_data!$P230</f>
        <v>8.0599000000000004E-2</v>
      </c>
      <c r="I475" s="5">
        <f>[2]preprocessed_input_data!$R230+1E-139</f>
        <v>0.17399000000000001</v>
      </c>
      <c r="J475" s="5">
        <f t="shared" si="50"/>
        <v>8.0599000000000004E-2</v>
      </c>
      <c r="K475" s="5">
        <f t="shared" si="51"/>
        <v>9.3391000000000002E-2</v>
      </c>
      <c r="L475" s="10">
        <f t="shared" si="52"/>
        <v>1.1587116465464831</v>
      </c>
      <c r="M475" s="10">
        <f t="shared" si="53"/>
        <v>2.2520524635905367E-8</v>
      </c>
      <c r="N475" s="10">
        <f t="shared" si="54"/>
        <v>5.8662544323124965E-8</v>
      </c>
      <c r="O475" s="10">
        <f t="shared" si="55"/>
        <v>0.99999954440840777</v>
      </c>
      <c r="P475" s="1" t="str">
        <f t="shared" si="56"/>
        <v>0</v>
      </c>
    </row>
    <row r="476" spans="1:16" x14ac:dyDescent="0.15">
      <c r="A476" s="9" t="s">
        <v>111</v>
      </c>
      <c r="B476" s="5" t="str">
        <f>[2]preprocessed_input_data!$C290</f>
        <v>1.A.4.c 1.A.4.c. Agriculture/forestry/fishing: Other Fuels (CH₄)</v>
      </c>
      <c r="C476" s="5" t="str">
        <f>[2]preprocessed_input_data!$D290</f>
        <v>1.A.4.c</v>
      </c>
      <c r="D476" s="5" t="str">
        <f>[2]preprocessed_input_data!$E290</f>
        <v>1.A.4.c. Agriculture/forestry/fishing</v>
      </c>
      <c r="E476" s="5" t="str">
        <f>[2]preprocessed_input_data!$F290</f>
        <v>Other Fuels</v>
      </c>
      <c r="F476" s="5" t="str">
        <f>[2]preprocessed_input_data!$H290</f>
        <v>CH₄</v>
      </c>
      <c r="G476" s="5" t="str">
        <f>[2]preprocessed_input_data!$I290</f>
        <v>kt CO2 equivalent</v>
      </c>
      <c r="H476" s="5">
        <f>[2]preprocessed_input_data!$P290</f>
        <v>0</v>
      </c>
      <c r="I476" s="5">
        <f>[2]preprocessed_input_data!$R290+1E-139</f>
        <v>0.114167</v>
      </c>
      <c r="J476" s="5">
        <f t="shared" si="50"/>
        <v>1E-139</v>
      </c>
      <c r="K476" s="5">
        <f t="shared" si="51"/>
        <v>0.114167</v>
      </c>
      <c r="L476" s="10">
        <f t="shared" si="52"/>
        <v>0</v>
      </c>
      <c r="M476" s="10">
        <f t="shared" si="53"/>
        <v>2.0871961422628145E-8</v>
      </c>
      <c r="N476" s="10">
        <f t="shared" si="54"/>
        <v>5.4368287678048349E-8</v>
      </c>
      <c r="O476" s="10">
        <f t="shared" si="55"/>
        <v>0.99999959877669542</v>
      </c>
      <c r="P476" s="1" t="str">
        <f t="shared" si="56"/>
        <v>0</v>
      </c>
    </row>
    <row r="477" spans="1:16" x14ac:dyDescent="0.15">
      <c r="A477" s="9" t="s">
        <v>111</v>
      </c>
      <c r="B477" s="5" t="str">
        <f>[2]preprocessed_input_data!$C168</f>
        <v>1.A.2.g 1.A.2.g. Other: Peat (N₂O)</v>
      </c>
      <c r="C477" s="5" t="str">
        <f>[2]preprocessed_input_data!$D168</f>
        <v>1.A.2.g</v>
      </c>
      <c r="D477" s="5" t="str">
        <f>[2]preprocessed_input_data!$E168</f>
        <v>1.A.2.g. Other</v>
      </c>
      <c r="E477" s="5" t="str">
        <f>[2]preprocessed_input_data!$F168</f>
        <v>Peat</v>
      </c>
      <c r="F477" s="5" t="str">
        <f>[2]preprocessed_input_data!$H168</f>
        <v>N₂O</v>
      </c>
      <c r="G477" s="5" t="str">
        <f>[2]preprocessed_input_data!$I168</f>
        <v>kt CO2 equivalent</v>
      </c>
      <c r="H477" s="5">
        <f>[2]preprocessed_input_data!$P168</f>
        <v>0.21698999999999999</v>
      </c>
      <c r="I477" s="5">
        <f>[2]preprocessed_input_data!$R168+1E-139</f>
        <v>0.23843400000000001</v>
      </c>
      <c r="J477" s="5">
        <f t="shared" si="50"/>
        <v>0.21698999999999999</v>
      </c>
      <c r="K477" s="5">
        <f t="shared" si="51"/>
        <v>2.1444000000000019E-2</v>
      </c>
      <c r="L477" s="10">
        <f t="shared" si="52"/>
        <v>9.8824830637356656E-2</v>
      </c>
      <c r="M477" s="10">
        <f t="shared" si="53"/>
        <v>1.8584411105579671E-8</v>
      </c>
      <c r="N477" s="10">
        <f t="shared" si="54"/>
        <v>4.8409566731943717E-8</v>
      </c>
      <c r="O477" s="10">
        <f t="shared" si="55"/>
        <v>0.99999964718626211</v>
      </c>
      <c r="P477" s="1" t="str">
        <f t="shared" si="56"/>
        <v>0</v>
      </c>
    </row>
    <row r="478" spans="1:16" x14ac:dyDescent="0.15">
      <c r="A478" s="9" t="s">
        <v>111</v>
      </c>
      <c r="B478" s="5" t="str">
        <f>[2]preprocessed_input_data!$C303</f>
        <v>1.A.5.a 1.A.5.a  Stationary: Gaseous Fuels (N₂O)</v>
      </c>
      <c r="C478" s="5" t="str">
        <f>[2]preprocessed_input_data!$D303</f>
        <v>1.A.5.a</v>
      </c>
      <c r="D478" s="5" t="str">
        <f>[2]preprocessed_input_data!$E303</f>
        <v>1.A.5.a  Stationary</v>
      </c>
      <c r="E478" s="5" t="str">
        <f>[2]preprocessed_input_data!$F303</f>
        <v>Gaseous Fuels</v>
      </c>
      <c r="F478" s="5" t="str">
        <f>[2]preprocessed_input_data!$H303</f>
        <v>N₂O</v>
      </c>
      <c r="G478" s="5" t="str">
        <f>[2]preprocessed_input_data!$I303</f>
        <v>kt CO2 equivalent</v>
      </c>
      <c r="H478" s="5">
        <f>[2]preprocessed_input_data!$P303</f>
        <v>1.0900129999999999</v>
      </c>
      <c r="I478" s="5">
        <f>[2]preprocessed_input_data!$R303+1E-139</f>
        <v>0.78872500000000001</v>
      </c>
      <c r="J478" s="5">
        <f t="shared" si="50"/>
        <v>1.0900129999999999</v>
      </c>
      <c r="K478" s="5">
        <f t="shared" si="51"/>
        <v>-0.30128799999999989</v>
      </c>
      <c r="L478" s="10">
        <f t="shared" si="52"/>
        <v>-0.27640771256856561</v>
      </c>
      <c r="M478" s="10">
        <f t="shared" si="53"/>
        <v>1.8580954052089484E-8</v>
      </c>
      <c r="N478" s="10">
        <f t="shared" si="54"/>
        <v>4.8400561632956269E-8</v>
      </c>
      <c r="O478" s="10">
        <f t="shared" si="55"/>
        <v>0.99999969558682378</v>
      </c>
      <c r="P478" s="1" t="str">
        <f t="shared" si="56"/>
        <v>0</v>
      </c>
    </row>
    <row r="479" spans="1:16" x14ac:dyDescent="0.15">
      <c r="A479" s="9" t="s">
        <v>111</v>
      </c>
      <c r="B479" s="5" t="str">
        <f>[2]preprocessed_input_data!$C98</f>
        <v>1.A.2.c 1.A.2.c. Chemicals: Peat (CH₄)</v>
      </c>
      <c r="C479" s="5" t="str">
        <f>[2]preprocessed_input_data!$D98</f>
        <v>1.A.2.c</v>
      </c>
      <c r="D479" s="5" t="str">
        <f>[2]preprocessed_input_data!$E98</f>
        <v>1.A.2.c. Chemicals</v>
      </c>
      <c r="E479" s="5" t="str">
        <f>[2]preprocessed_input_data!$F98</f>
        <v>Peat</v>
      </c>
      <c r="F479" s="5" t="str">
        <f>[2]preprocessed_input_data!$H98</f>
        <v>CH₄</v>
      </c>
      <c r="G479" s="5" t="str">
        <f>[2]preprocessed_input_data!$I98</f>
        <v>kt CO2 equivalent</v>
      </c>
      <c r="H479" s="5">
        <f>[2]preprocessed_input_data!$P98</f>
        <v>0.153223</v>
      </c>
      <c r="I479" s="5">
        <f>[2]preprocessed_input_data!$R98+1E-139</f>
        <v>1E-139</v>
      </c>
      <c r="J479" s="5">
        <f t="shared" si="50"/>
        <v>0.153223</v>
      </c>
      <c r="K479" s="5">
        <f t="shared" si="51"/>
        <v>-0.153223</v>
      </c>
      <c r="L479" s="10">
        <f t="shared" si="52"/>
        <v>-1</v>
      </c>
      <c r="M479" s="10">
        <f t="shared" si="53"/>
        <v>1.765746212986046E-8</v>
      </c>
      <c r="N479" s="10">
        <f t="shared" si="54"/>
        <v>4.5995005514896943E-8</v>
      </c>
      <c r="O479" s="10">
        <f t="shared" si="55"/>
        <v>0.99999974158182925</v>
      </c>
      <c r="P479" s="1" t="str">
        <f t="shared" si="56"/>
        <v>0</v>
      </c>
    </row>
    <row r="480" spans="1:16" x14ac:dyDescent="0.15">
      <c r="A480" s="9" t="s">
        <v>111</v>
      </c>
      <c r="B480" s="5" t="str">
        <f>[2]preprocessed_input_data!$C335</f>
        <v>1.B.1.b 1.B.1.b. Fuel transformation: no classification (N₂O)</v>
      </c>
      <c r="C480" s="5" t="str">
        <f>[2]preprocessed_input_data!$D335</f>
        <v>1.B.1.b</v>
      </c>
      <c r="D480" s="5" t="str">
        <f>[2]preprocessed_input_data!$E335</f>
        <v>1.B.1.b. Fuel transformation</v>
      </c>
      <c r="E480" s="5" t="str">
        <f>[2]preprocessed_input_data!$F335</f>
        <v>no classification</v>
      </c>
      <c r="F480" s="5" t="str">
        <f>[2]preprocessed_input_data!$H335</f>
        <v>N₂O</v>
      </c>
      <c r="G480" s="5" t="str">
        <f>[2]preprocessed_input_data!$I335</f>
        <v>kt CO2 equivalent</v>
      </c>
      <c r="H480" s="5">
        <f>[2]preprocessed_input_data!$P335</f>
        <v>6.3600000000000004E-2</v>
      </c>
      <c r="I480" s="5">
        <f>[2]preprocessed_input_data!$R335+1E-139</f>
        <v>0.134632</v>
      </c>
      <c r="J480" s="5">
        <f t="shared" si="50"/>
        <v>6.3600000000000004E-2</v>
      </c>
      <c r="K480" s="5">
        <f t="shared" si="51"/>
        <v>7.1031999999999998E-2</v>
      </c>
      <c r="L480" s="10">
        <f t="shared" si="52"/>
        <v>1.1168553459119497</v>
      </c>
      <c r="M480" s="10">
        <f t="shared" si="53"/>
        <v>1.7284081744757081E-8</v>
      </c>
      <c r="N480" s="10">
        <f t="shared" si="54"/>
        <v>4.5022406352815661E-8</v>
      </c>
      <c r="O480" s="10">
        <f t="shared" si="55"/>
        <v>0.99999978660423561</v>
      </c>
      <c r="P480" s="1" t="str">
        <f t="shared" si="56"/>
        <v>0</v>
      </c>
    </row>
    <row r="481" spans="1:16" x14ac:dyDescent="0.15">
      <c r="A481" s="9" t="s">
        <v>111</v>
      </c>
      <c r="B481" s="5" t="str">
        <f>[2]preprocessed_input_data!$C227</f>
        <v>1.A.3.d 1.A.3.d. Domestic navigation: Other Fuels (N₂O)</v>
      </c>
      <c r="C481" s="5" t="str">
        <f>[2]preprocessed_input_data!$D227</f>
        <v>1.A.3.d</v>
      </c>
      <c r="D481" s="5" t="str">
        <f>[2]preprocessed_input_data!$E227</f>
        <v>1.A.3.d. Domestic navigation</v>
      </c>
      <c r="E481" s="5" t="str">
        <f>[2]preprocessed_input_data!$F227</f>
        <v>Other Fuels</v>
      </c>
      <c r="F481" s="5" t="str">
        <f>[2]preprocessed_input_data!$H227</f>
        <v>N₂O</v>
      </c>
      <c r="G481" s="5" t="str">
        <f>[2]preprocessed_input_data!$I227</f>
        <v>kt CO2 equivalent</v>
      </c>
      <c r="H481" s="5">
        <f>[2]preprocessed_input_data!$P227</f>
        <v>0</v>
      </c>
      <c r="I481" s="5">
        <f>[2]preprocessed_input_data!$R227+1E-139</f>
        <v>8.7474999999999997E-2</v>
      </c>
      <c r="J481" s="5">
        <f t="shared" si="50"/>
        <v>1E-139</v>
      </c>
      <c r="K481" s="5">
        <f t="shared" si="51"/>
        <v>8.7474999999999997E-2</v>
      </c>
      <c r="L481" s="10">
        <f t="shared" si="52"/>
        <v>0</v>
      </c>
      <c r="M481" s="10">
        <f t="shared" si="53"/>
        <v>1.5992141559683595E-8</v>
      </c>
      <c r="N481" s="10">
        <f t="shared" si="54"/>
        <v>4.1657098501644773E-8</v>
      </c>
      <c r="O481" s="10">
        <f t="shared" si="55"/>
        <v>0.99999982826133416</v>
      </c>
      <c r="P481" s="1" t="str">
        <f t="shared" si="56"/>
        <v>0</v>
      </c>
    </row>
    <row r="482" spans="1:16" x14ac:dyDescent="0.15">
      <c r="A482" s="9" t="s">
        <v>111</v>
      </c>
      <c r="B482" s="5" t="str">
        <f>[2]preprocessed_input_data!$C312</f>
        <v>1.A.5.a 1.A.5.a  Stationary: Peat (N₂O)</v>
      </c>
      <c r="C482" s="5" t="str">
        <f>[2]preprocessed_input_data!$D312</f>
        <v>1.A.5.a</v>
      </c>
      <c r="D482" s="5" t="str">
        <f>[2]preprocessed_input_data!$E312</f>
        <v>1.A.5.a  Stationary</v>
      </c>
      <c r="E482" s="5" t="str">
        <f>[2]preprocessed_input_data!$F312</f>
        <v>Peat</v>
      </c>
      <c r="F482" s="5" t="str">
        <f>[2]preprocessed_input_data!$H312</f>
        <v>N₂O</v>
      </c>
      <c r="G482" s="5" t="str">
        <f>[2]preprocessed_input_data!$I312</f>
        <v>kt CO2 equivalent</v>
      </c>
      <c r="H482" s="5">
        <f>[2]preprocessed_input_data!$P312</f>
        <v>0.12579299999999999</v>
      </c>
      <c r="I482" s="5">
        <f>[2]preprocessed_input_data!$R312+1E-139</f>
        <v>1E-139</v>
      </c>
      <c r="J482" s="5">
        <f t="shared" si="50"/>
        <v>0.12579299999999999</v>
      </c>
      <c r="K482" s="5">
        <f t="shared" si="51"/>
        <v>-0.12579299999999999</v>
      </c>
      <c r="L482" s="10">
        <f t="shared" si="52"/>
        <v>-1</v>
      </c>
      <c r="M482" s="10">
        <f t="shared" si="53"/>
        <v>1.4496421122817961E-8</v>
      </c>
      <c r="N482" s="10">
        <f t="shared" si="54"/>
        <v>3.7760974062219316E-8</v>
      </c>
      <c r="O482" s="10">
        <f t="shared" si="55"/>
        <v>0.99999986602230817</v>
      </c>
      <c r="P482" s="1" t="str">
        <f t="shared" si="56"/>
        <v>0</v>
      </c>
    </row>
    <row r="483" spans="1:16" x14ac:dyDescent="0.15">
      <c r="A483" s="9" t="s">
        <v>111</v>
      </c>
      <c r="B483" s="5" t="str">
        <f>[2]preprocessed_input_data!$C204</f>
        <v>1.A.3.c 1.A.3.c. Railways: Gaseous Fuels (N₂O)</v>
      </c>
      <c r="C483" s="5" t="str">
        <f>[2]preprocessed_input_data!$D204</f>
        <v>1.A.3.c</v>
      </c>
      <c r="D483" s="5" t="str">
        <f>[2]preprocessed_input_data!$E204</f>
        <v>1.A.3.c. Railways</v>
      </c>
      <c r="E483" s="5" t="str">
        <f>[2]preprocessed_input_data!$F204</f>
        <v>Gaseous Fuels</v>
      </c>
      <c r="F483" s="5" t="str">
        <f>[2]preprocessed_input_data!$H204</f>
        <v>N₂O</v>
      </c>
      <c r="G483" s="5" t="str">
        <f>[2]preprocessed_input_data!$I204</f>
        <v>kt CO2 equivalent</v>
      </c>
      <c r="H483" s="5">
        <f>[2]preprocessed_input_data!$P204</f>
        <v>0</v>
      </c>
      <c r="I483" s="5">
        <f>[2]preprocessed_input_data!$R204+1E-139</f>
        <v>5.8226E-2</v>
      </c>
      <c r="J483" s="5">
        <f t="shared" si="50"/>
        <v>1E-139</v>
      </c>
      <c r="K483" s="5">
        <f t="shared" si="51"/>
        <v>5.8226E-2</v>
      </c>
      <c r="L483" s="10">
        <f t="shared" si="52"/>
        <v>0</v>
      </c>
      <c r="M483" s="10">
        <f t="shared" si="53"/>
        <v>1.0644852065780358E-8</v>
      </c>
      <c r="N483" s="10">
        <f t="shared" si="54"/>
        <v>2.7728221976070515E-8</v>
      </c>
      <c r="O483" s="10">
        <f t="shared" si="55"/>
        <v>0.99999989375053011</v>
      </c>
      <c r="P483" s="1" t="str">
        <f t="shared" si="56"/>
        <v>0</v>
      </c>
    </row>
    <row r="484" spans="1:16" x14ac:dyDescent="0.15">
      <c r="A484" s="9" t="s">
        <v>111</v>
      </c>
      <c r="B484" s="5" t="str">
        <f>[2]preprocessed_input_data!$C275</f>
        <v>1.A.4.b 1.A.4.b. Residential: Other Fuels (N₂O)</v>
      </c>
      <c r="C484" s="5" t="str">
        <f>[2]preprocessed_input_data!$D275</f>
        <v>1.A.4.b</v>
      </c>
      <c r="D484" s="5" t="str">
        <f>[2]preprocessed_input_data!$E275</f>
        <v>1.A.4.b. Residential</v>
      </c>
      <c r="E484" s="5" t="str">
        <f>[2]preprocessed_input_data!$F275</f>
        <v>Other Fuels</v>
      </c>
      <c r="F484" s="5" t="str">
        <f>[2]preprocessed_input_data!$H275</f>
        <v>N₂O</v>
      </c>
      <c r="G484" s="5" t="str">
        <f>[2]preprocessed_input_data!$I275</f>
        <v>kt CO2 equivalent</v>
      </c>
      <c r="H484" s="5">
        <f>[2]preprocessed_input_data!$P275</f>
        <v>0</v>
      </c>
      <c r="I484" s="5">
        <f>[2]preprocessed_input_data!$R275+1E-139</f>
        <v>4.9495999999999998E-2</v>
      </c>
      <c r="J484" s="5">
        <f t="shared" si="50"/>
        <v>1E-139</v>
      </c>
      <c r="K484" s="5">
        <f t="shared" si="51"/>
        <v>4.9495999999999998E-2</v>
      </c>
      <c r="L484" s="10">
        <f t="shared" si="52"/>
        <v>0</v>
      </c>
      <c r="M484" s="10">
        <f t="shared" si="53"/>
        <v>9.0488372522217681E-9</v>
      </c>
      <c r="N484" s="10">
        <f t="shared" si="54"/>
        <v>2.357084592669231E-8</v>
      </c>
      <c r="O484" s="10">
        <f t="shared" si="55"/>
        <v>0.99999991732137605</v>
      </c>
      <c r="P484" s="1" t="str">
        <f t="shared" si="56"/>
        <v>0</v>
      </c>
    </row>
    <row r="485" spans="1:16" x14ac:dyDescent="0.15">
      <c r="A485" s="9" t="s">
        <v>111</v>
      </c>
      <c r="B485" s="5" t="str">
        <f>[2]preprocessed_input_data!$C316</f>
        <v>1.A.5.b 1.A.5.b  Mobile: Biomass (CH₄)</v>
      </c>
      <c r="C485" s="5" t="str">
        <f>[2]preprocessed_input_data!$D316</f>
        <v>1.A.5.b</v>
      </c>
      <c r="D485" s="5" t="str">
        <f>[2]preprocessed_input_data!$E316</f>
        <v>1.A.5.b  Mobile</v>
      </c>
      <c r="E485" s="5" t="str">
        <f>[2]preprocessed_input_data!$F316</f>
        <v>Biomass</v>
      </c>
      <c r="F485" s="5" t="str">
        <f>[2]preprocessed_input_data!$H316</f>
        <v>CH₄</v>
      </c>
      <c r="G485" s="5" t="str">
        <f>[2]preprocessed_input_data!$I316</f>
        <v>kt CO2 equivalent</v>
      </c>
      <c r="H485" s="5">
        <f>[2]preprocessed_input_data!$P316</f>
        <v>0</v>
      </c>
      <c r="I485" s="5">
        <f>[2]preprocessed_input_data!$R316+1E-139</f>
        <v>3.1725999999999997E-2</v>
      </c>
      <c r="J485" s="5">
        <f t="shared" si="50"/>
        <v>1E-139</v>
      </c>
      <c r="K485" s="5">
        <f t="shared" si="51"/>
        <v>3.1725999999999997E-2</v>
      </c>
      <c r="L485" s="10">
        <f t="shared" si="52"/>
        <v>0</v>
      </c>
      <c r="M485" s="10">
        <f t="shared" si="53"/>
        <v>5.8001335595601219E-9</v>
      </c>
      <c r="N485" s="10">
        <f t="shared" si="54"/>
        <v>1.5108466499722001E-8</v>
      </c>
      <c r="O485" s="10">
        <f t="shared" si="55"/>
        <v>0.99999993242984253</v>
      </c>
      <c r="P485" s="1" t="str">
        <f t="shared" si="56"/>
        <v>0</v>
      </c>
    </row>
    <row r="486" spans="1:16" x14ac:dyDescent="0.15">
      <c r="A486" s="9" t="s">
        <v>111</v>
      </c>
      <c r="B486" s="5" t="str">
        <f>[2]preprocessed_input_data!$C47</f>
        <v>1.A.1.c 1.A.1.c. Manufacture of solid fuels and other energy industries: Peat (CH₄)</v>
      </c>
      <c r="C486" s="5" t="str">
        <f>[2]preprocessed_input_data!$D47</f>
        <v>1.A.1.c</v>
      </c>
      <c r="D486" s="5" t="str">
        <f>[2]preprocessed_input_data!$E47</f>
        <v>1.A.1.c. Manufacture of solid fuels and other energy industries</v>
      </c>
      <c r="E486" s="5" t="str">
        <f>[2]preprocessed_input_data!$F47</f>
        <v>Peat</v>
      </c>
      <c r="F486" s="5" t="str">
        <f>[2]preprocessed_input_data!$H47</f>
        <v>CH₄</v>
      </c>
      <c r="G486" s="5" t="str">
        <f>[2]preprocessed_input_data!$I47</f>
        <v>kt CO2 equivalent</v>
      </c>
      <c r="H486" s="5">
        <f>[2]preprocessed_input_data!$P47</f>
        <v>6.5258999999999998E-2</v>
      </c>
      <c r="I486" s="5">
        <f>[2]preprocessed_input_data!$R47+1E-139</f>
        <v>1.5927E-2</v>
      </c>
      <c r="J486" s="5">
        <f t="shared" si="50"/>
        <v>6.5258999999999998E-2</v>
      </c>
      <c r="K486" s="5">
        <f t="shared" si="51"/>
        <v>-4.9332000000000001E-2</v>
      </c>
      <c r="L486" s="10">
        <f t="shared" si="52"/>
        <v>-0.75594170918953707</v>
      </c>
      <c r="M486" s="10">
        <f t="shared" si="53"/>
        <v>4.6086985017949885E-9</v>
      </c>
      <c r="N486" s="10">
        <f t="shared" si="54"/>
        <v>1.2004959231830046E-8</v>
      </c>
      <c r="O486" s="10">
        <f t="shared" si="55"/>
        <v>0.99999994443480178</v>
      </c>
      <c r="P486" s="1" t="str">
        <f t="shared" si="56"/>
        <v>0</v>
      </c>
    </row>
    <row r="487" spans="1:16" x14ac:dyDescent="0.15">
      <c r="A487" s="9" t="s">
        <v>111</v>
      </c>
      <c r="B487" s="5" t="str">
        <f>[2]preprocessed_input_data!$C83</f>
        <v>1.A.2.b 1.A.2.b. Non-ferrous metals: Peat (N₂O)</v>
      </c>
      <c r="C487" s="5" t="str">
        <f>[2]preprocessed_input_data!$D83</f>
        <v>1.A.2.b</v>
      </c>
      <c r="D487" s="5" t="str">
        <f>[2]preprocessed_input_data!$E83</f>
        <v>1.A.2.b. Non-ferrous metals</v>
      </c>
      <c r="E487" s="5" t="str">
        <f>[2]preprocessed_input_data!$F83</f>
        <v>Peat</v>
      </c>
      <c r="F487" s="5" t="str">
        <f>[2]preprocessed_input_data!$H83</f>
        <v>N₂O</v>
      </c>
      <c r="G487" s="5" t="str">
        <f>[2]preprocessed_input_data!$I83</f>
        <v>kt CO2 equivalent</v>
      </c>
      <c r="H487" s="5">
        <f>[2]preprocessed_input_data!$P83</f>
        <v>3.4132000000000003E-2</v>
      </c>
      <c r="I487" s="5">
        <f>[2]preprocessed_input_data!$R83+1E-139</f>
        <v>1E-139</v>
      </c>
      <c r="J487" s="5">
        <f t="shared" si="50"/>
        <v>3.4132000000000003E-2</v>
      </c>
      <c r="K487" s="5">
        <f t="shared" si="51"/>
        <v>-3.4132000000000003E-2</v>
      </c>
      <c r="L487" s="10">
        <f t="shared" si="52"/>
        <v>-1</v>
      </c>
      <c r="M487" s="10">
        <f t="shared" si="53"/>
        <v>3.9333813945451876E-9</v>
      </c>
      <c r="N487" s="10">
        <f t="shared" si="54"/>
        <v>1.0245860792664695E-8</v>
      </c>
      <c r="O487" s="10">
        <f t="shared" si="55"/>
        <v>0.99999995468066261</v>
      </c>
      <c r="P487" s="1" t="str">
        <f t="shared" si="56"/>
        <v>0</v>
      </c>
    </row>
    <row r="488" spans="1:16" x14ac:dyDescent="0.15">
      <c r="A488" s="9" t="s">
        <v>111</v>
      </c>
      <c r="B488" s="5" t="str">
        <f>[2]preprocessed_input_data!$C210</f>
        <v>1.A.3.c 1.A.3.c. Railways: Other Fuels (N₂O)</v>
      </c>
      <c r="C488" s="5" t="str">
        <f>[2]preprocessed_input_data!$D210</f>
        <v>1.A.3.c</v>
      </c>
      <c r="D488" s="5" t="str">
        <f>[2]preprocessed_input_data!$E210</f>
        <v>1.A.3.c. Railways</v>
      </c>
      <c r="E488" s="5" t="str">
        <f>[2]preprocessed_input_data!$F210</f>
        <v>Other Fuels</v>
      </c>
      <c r="F488" s="5" t="str">
        <f>[2]preprocessed_input_data!$H210</f>
        <v>N₂O</v>
      </c>
      <c r="G488" s="5" t="str">
        <f>[2]preprocessed_input_data!$I210</f>
        <v>kt CO2 equivalent</v>
      </c>
      <c r="H488" s="5">
        <f>[2]preprocessed_input_data!$P210</f>
        <v>0</v>
      </c>
      <c r="I488" s="5">
        <f>[2]preprocessed_input_data!$R210+1E-139</f>
        <v>1.6666E-2</v>
      </c>
      <c r="J488" s="5">
        <f t="shared" si="50"/>
        <v>1E-139</v>
      </c>
      <c r="K488" s="5">
        <f t="shared" si="51"/>
        <v>1.6666E-2</v>
      </c>
      <c r="L488" s="10">
        <f t="shared" si="52"/>
        <v>0</v>
      </c>
      <c r="M488" s="10">
        <f t="shared" si="53"/>
        <v>3.0468708914968481E-9</v>
      </c>
      <c r="N488" s="10">
        <f t="shared" si="54"/>
        <v>7.9366356516537498E-9</v>
      </c>
      <c r="O488" s="10">
        <f t="shared" si="55"/>
        <v>0.99999996261729829</v>
      </c>
      <c r="P488" s="1" t="str">
        <f t="shared" si="56"/>
        <v>0</v>
      </c>
    </row>
    <row r="489" spans="1:16" x14ac:dyDescent="0.15">
      <c r="A489" s="9" t="s">
        <v>111</v>
      </c>
      <c r="B489" s="5" t="str">
        <f>[2]preprocessed_input_data!$C151</f>
        <v>1.A.2.f 1.A.2.f. Non-metallic minerals: Peat (N₂O)</v>
      </c>
      <c r="C489" s="5" t="str">
        <f>[2]preprocessed_input_data!$D151</f>
        <v>1.A.2.f</v>
      </c>
      <c r="D489" s="5" t="str">
        <f>[2]preprocessed_input_data!$E151</f>
        <v>1.A.2.f. Non-metallic minerals</v>
      </c>
      <c r="E489" s="5" t="str">
        <f>[2]preprocessed_input_data!$F151</f>
        <v>Peat</v>
      </c>
      <c r="F489" s="5" t="str">
        <f>[2]preprocessed_input_data!$H151</f>
        <v>N₂O</v>
      </c>
      <c r="G489" s="5" t="str">
        <f>[2]preprocessed_input_data!$I151</f>
        <v>kt CO2 equivalent</v>
      </c>
      <c r="H489" s="5">
        <f>[2]preprocessed_input_data!$P151</f>
        <v>0.120481</v>
      </c>
      <c r="I489" s="5">
        <f>[2]preprocessed_input_data!$R151+1E-139</f>
        <v>6.2292E-2</v>
      </c>
      <c r="J489" s="5">
        <f t="shared" si="50"/>
        <v>0.120481</v>
      </c>
      <c r="K489" s="5">
        <f t="shared" si="51"/>
        <v>-5.8189000000000005E-2</v>
      </c>
      <c r="L489" s="10">
        <f t="shared" si="52"/>
        <v>-0.48297241888762543</v>
      </c>
      <c r="M489" s="10">
        <f t="shared" si="53"/>
        <v>2.4960683086886211E-9</v>
      </c>
      <c r="N489" s="10">
        <f t="shared" si="54"/>
        <v>6.5018786266880067E-9</v>
      </c>
      <c r="O489" s="10">
        <f t="shared" si="55"/>
        <v>0.99999996911917688</v>
      </c>
      <c r="P489" s="1" t="str">
        <f t="shared" si="56"/>
        <v>0</v>
      </c>
    </row>
    <row r="490" spans="1:16" x14ac:dyDescent="0.15">
      <c r="A490" s="9" t="s">
        <v>111</v>
      </c>
      <c r="B490" s="5" t="str">
        <f>[2]preprocessed_input_data!$C234</f>
        <v>1.A.3.e 1.A.3.e. Other transportation: Biomass (CH₄)</v>
      </c>
      <c r="C490" s="5" t="str">
        <f>[2]preprocessed_input_data!$D234</f>
        <v>1.A.3.e</v>
      </c>
      <c r="D490" s="5" t="str">
        <f>[2]preprocessed_input_data!$E234</f>
        <v>1.A.3.e. Other transportation</v>
      </c>
      <c r="E490" s="5" t="str">
        <f>[2]preprocessed_input_data!$F234</f>
        <v>Biomass</v>
      </c>
      <c r="F490" s="5" t="str">
        <f>[2]preprocessed_input_data!$H234</f>
        <v>CH₄</v>
      </c>
      <c r="G490" s="5" t="str">
        <f>[2]preprocessed_input_data!$I234</f>
        <v>kt CO2 equivalent</v>
      </c>
      <c r="H490" s="5">
        <f>[2]preprocessed_input_data!$P234</f>
        <v>0</v>
      </c>
      <c r="I490" s="5">
        <f>[2]preprocessed_input_data!$R234+1E-139</f>
        <v>1.1069000000000001E-2</v>
      </c>
      <c r="J490" s="5">
        <f t="shared" si="50"/>
        <v>1E-139</v>
      </c>
      <c r="K490" s="5">
        <f t="shared" si="51"/>
        <v>1.1069000000000001E-2</v>
      </c>
      <c r="L490" s="10">
        <f t="shared" si="52"/>
        <v>0</v>
      </c>
      <c r="M490" s="10">
        <f t="shared" si="53"/>
        <v>2.0236297790698795E-9</v>
      </c>
      <c r="N490" s="10">
        <f t="shared" si="54"/>
        <v>5.2712480516113861E-9</v>
      </c>
      <c r="O490" s="10">
        <f t="shared" si="55"/>
        <v>0.99999997439042498</v>
      </c>
      <c r="P490" s="1" t="str">
        <f t="shared" si="56"/>
        <v>0</v>
      </c>
    </row>
    <row r="491" spans="1:16" x14ac:dyDescent="0.15">
      <c r="A491" s="9" t="s">
        <v>111</v>
      </c>
      <c r="B491" s="5" t="str">
        <f>[2]preprocessed_input_data!$C166</f>
        <v>1.A.2.g 1.A.2.g. Other: Peat (CH₄)</v>
      </c>
      <c r="C491" s="5" t="str">
        <f>[2]preprocessed_input_data!$D166</f>
        <v>1.A.2.g</v>
      </c>
      <c r="D491" s="5" t="str">
        <f>[2]preprocessed_input_data!$E166</f>
        <v>1.A.2.g. Other</v>
      </c>
      <c r="E491" s="5" t="str">
        <f>[2]preprocessed_input_data!$F166</f>
        <v>Peat</v>
      </c>
      <c r="F491" s="5" t="str">
        <f>[2]preprocessed_input_data!$H166</f>
        <v>CH₄</v>
      </c>
      <c r="G491" s="5" t="str">
        <f>[2]preprocessed_input_data!$I166</f>
        <v>kt CO2 equivalent</v>
      </c>
      <c r="H491" s="5">
        <f>[2]preprocessed_input_data!$P166</f>
        <v>6.0554999999999998E-2</v>
      </c>
      <c r="I491" s="5">
        <f>[2]preprocessed_input_data!$R166+1E-139</f>
        <v>4.7232999999999997E-2</v>
      </c>
      <c r="J491" s="5">
        <f t="shared" si="50"/>
        <v>6.0554999999999998E-2</v>
      </c>
      <c r="K491" s="5">
        <f t="shared" si="51"/>
        <v>-1.3322000000000001E-2</v>
      </c>
      <c r="L491" s="10">
        <f t="shared" si="52"/>
        <v>-0.21999834860870285</v>
      </c>
      <c r="M491" s="10">
        <f t="shared" si="53"/>
        <v>1.6567411387687561E-9</v>
      </c>
      <c r="N491" s="10">
        <f t="shared" si="54"/>
        <v>4.3155588982156726E-9</v>
      </c>
      <c r="O491" s="10">
        <f t="shared" si="55"/>
        <v>0.99999997870598389</v>
      </c>
      <c r="P491" s="1" t="str">
        <f t="shared" si="56"/>
        <v>0</v>
      </c>
    </row>
    <row r="492" spans="1:16" x14ac:dyDescent="0.15">
      <c r="A492" s="9" t="s">
        <v>111</v>
      </c>
      <c r="B492" s="5" t="str">
        <f>[2]preprocessed_input_data!$C208</f>
        <v>1.A.3.c 1.A.3.c. Railways: Other Fuels (CH₄)</v>
      </c>
      <c r="C492" s="5" t="str">
        <f>[2]preprocessed_input_data!$D208</f>
        <v>1.A.3.c</v>
      </c>
      <c r="D492" s="5" t="str">
        <f>[2]preprocessed_input_data!$E208</f>
        <v>1.A.3.c. Railways</v>
      </c>
      <c r="E492" s="5" t="str">
        <f>[2]preprocessed_input_data!$F208</f>
        <v>Other Fuels</v>
      </c>
      <c r="F492" s="5" t="str">
        <f>[2]preprocessed_input_data!$H208</f>
        <v>CH₄</v>
      </c>
      <c r="G492" s="5" t="str">
        <f>[2]preprocessed_input_data!$I208</f>
        <v>kt CO2 equivalent</v>
      </c>
      <c r="H492" s="5">
        <f>[2]preprocessed_input_data!$P208</f>
        <v>0</v>
      </c>
      <c r="I492" s="5">
        <f>[2]preprocessed_input_data!$R208+1E-139</f>
        <v>7.0780000000000001E-3</v>
      </c>
      <c r="J492" s="5">
        <f t="shared" si="50"/>
        <v>1E-139</v>
      </c>
      <c r="K492" s="5">
        <f t="shared" si="51"/>
        <v>7.0780000000000001E-3</v>
      </c>
      <c r="L492" s="10">
        <f t="shared" si="52"/>
        <v>0</v>
      </c>
      <c r="M492" s="10">
        <f t="shared" si="53"/>
        <v>1.2939968900764845E-9</v>
      </c>
      <c r="N492" s="10">
        <f t="shared" si="54"/>
        <v>3.370665255154521E-9</v>
      </c>
      <c r="O492" s="10">
        <f t="shared" si="55"/>
        <v>0.9999999820766492</v>
      </c>
      <c r="P492" s="1" t="str">
        <f t="shared" si="56"/>
        <v>0</v>
      </c>
    </row>
    <row r="493" spans="1:16" x14ac:dyDescent="0.15">
      <c r="A493" s="9" t="s">
        <v>111</v>
      </c>
      <c r="B493" s="5" t="str">
        <f>[2]preprocessed_input_data!$C513</f>
        <v>4(IV).F 4(IV).F Biomass burning (CO₂, CH₄, N₂O): Biomass Burning (CH₄)</v>
      </c>
      <c r="C493" s="5" t="str">
        <f>[2]preprocessed_input_data!$D513</f>
        <v>4(IV).F</v>
      </c>
      <c r="D493" s="5" t="str">
        <f>[2]preprocessed_input_data!$E513</f>
        <v>4(IV).F Biomass burning (CO₂, CH₄, N₂O)</v>
      </c>
      <c r="E493" s="5" t="str">
        <f>[2]preprocessed_input_data!$F513</f>
        <v>Biomass Burning</v>
      </c>
      <c r="F493" s="5" t="str">
        <f>[2]preprocessed_input_data!$H513</f>
        <v>CH₄</v>
      </c>
      <c r="G493" s="5" t="str">
        <f>[2]preprocessed_input_data!$I513</f>
        <v>kt CO2 equivalent</v>
      </c>
      <c r="H493" s="5">
        <f>[2]preprocessed_input_data!$P513</f>
        <v>0.144507</v>
      </c>
      <c r="I493" s="5">
        <f>[2]preprocessed_input_data!$R513+1E-139</f>
        <v>8.4511000000000003E-2</v>
      </c>
      <c r="J493" s="5">
        <f t="shared" si="50"/>
        <v>0.144507</v>
      </c>
      <c r="K493" s="5">
        <f t="shared" si="51"/>
        <v>-5.9995999999999994E-2</v>
      </c>
      <c r="L493" s="10">
        <f t="shared" si="52"/>
        <v>-0.4151771194475008</v>
      </c>
      <c r="M493" s="10">
        <f t="shared" si="53"/>
        <v>1.2027634438872457E-9</v>
      </c>
      <c r="N493" s="10">
        <f t="shared" si="54"/>
        <v>3.1330159922108517E-9</v>
      </c>
      <c r="O493" s="10">
        <f t="shared" si="55"/>
        <v>0.99999998520966515</v>
      </c>
      <c r="P493" s="1" t="str">
        <f t="shared" si="56"/>
        <v>0</v>
      </c>
    </row>
    <row r="494" spans="1:16" x14ac:dyDescent="0.15">
      <c r="A494" s="9" t="s">
        <v>111</v>
      </c>
      <c r="B494" s="5" t="str">
        <f>[2]preprocessed_input_data!$C546</f>
        <v>4.F.2 4.F.2. Land converted to other land: no classification (CH₄)</v>
      </c>
      <c r="C494" s="5" t="str">
        <f>[2]preprocessed_input_data!$D546</f>
        <v>4.F.2</v>
      </c>
      <c r="D494" s="5" t="str">
        <f>[2]preprocessed_input_data!$E546</f>
        <v>4.F.2. Land converted to other land</v>
      </c>
      <c r="E494" s="5" t="str">
        <f>[2]preprocessed_input_data!$F546</f>
        <v>no classification</v>
      </c>
      <c r="F494" s="5" t="str">
        <f>[2]preprocessed_input_data!$H546</f>
        <v>CH₄</v>
      </c>
      <c r="G494" s="5" t="str">
        <f>[2]preprocessed_input_data!$I546</f>
        <v>kt CO2 equivalent</v>
      </c>
      <c r="H494" s="5">
        <f>[2]preprocessed_input_data!$P546</f>
        <v>0.144507</v>
      </c>
      <c r="I494" s="5">
        <f>[2]preprocessed_input_data!$R546+1E-139</f>
        <v>8.4511000000000003E-2</v>
      </c>
      <c r="J494" s="5">
        <f t="shared" si="50"/>
        <v>0.144507</v>
      </c>
      <c r="K494" s="5">
        <f t="shared" si="51"/>
        <v>-5.9995999999999994E-2</v>
      </c>
      <c r="L494" s="10">
        <f t="shared" si="52"/>
        <v>-0.4151771194475008</v>
      </c>
      <c r="M494" s="10">
        <f t="shared" si="53"/>
        <v>1.2027634438872457E-9</v>
      </c>
      <c r="N494" s="10">
        <f t="shared" si="54"/>
        <v>3.1330159922108517E-9</v>
      </c>
      <c r="O494" s="10">
        <f t="shared" si="55"/>
        <v>0.99999998834268111</v>
      </c>
      <c r="P494" s="1" t="str">
        <f t="shared" si="56"/>
        <v>0</v>
      </c>
    </row>
    <row r="495" spans="1:16" x14ac:dyDescent="0.15">
      <c r="A495" s="9" t="s">
        <v>111</v>
      </c>
      <c r="B495" s="5" t="str">
        <f>[2]preprocessed_input_data!$C175</f>
        <v>1.A.3.a 1.A.3.a. Domestic aviation: Biomass (CH₄)</v>
      </c>
      <c r="C495" s="5" t="str">
        <f>[2]preprocessed_input_data!$D175</f>
        <v>1.A.3.a</v>
      </c>
      <c r="D495" s="5" t="str">
        <f>[2]preprocessed_input_data!$E175</f>
        <v>1.A.3.a. Domestic aviation</v>
      </c>
      <c r="E495" s="5" t="str">
        <f>[2]preprocessed_input_data!$F175</f>
        <v>Biomass</v>
      </c>
      <c r="F495" s="5" t="str">
        <f>[2]preprocessed_input_data!$H175</f>
        <v>CH₄</v>
      </c>
      <c r="G495" s="5" t="str">
        <f>[2]preprocessed_input_data!$I175</f>
        <v>kt CO2 equivalent</v>
      </c>
      <c r="H495" s="5">
        <f>[2]preprocessed_input_data!$P175</f>
        <v>0</v>
      </c>
      <c r="I495" s="5">
        <f>[2]preprocessed_input_data!$R175+1E-139</f>
        <v>5.5859999999999998E-3</v>
      </c>
      <c r="J495" s="5">
        <f t="shared" si="50"/>
        <v>1E-139</v>
      </c>
      <c r="K495" s="5">
        <f t="shared" si="51"/>
        <v>5.5859999999999998E-3</v>
      </c>
      <c r="L495" s="10">
        <f t="shared" si="52"/>
        <v>0</v>
      </c>
      <c r="M495" s="10">
        <f t="shared" si="53"/>
        <v>1.0212300971979716E-9</v>
      </c>
      <c r="N495" s="10">
        <f t="shared" si="54"/>
        <v>2.6601492109767102E-9</v>
      </c>
      <c r="O495" s="10">
        <f t="shared" si="55"/>
        <v>0.99999999100283032</v>
      </c>
      <c r="P495" s="1" t="str">
        <f t="shared" si="56"/>
        <v>0</v>
      </c>
    </row>
    <row r="496" spans="1:16" x14ac:dyDescent="0.15">
      <c r="A496" s="9" t="s">
        <v>111</v>
      </c>
      <c r="B496" s="5" t="str">
        <f>[2]preprocessed_input_data!$C149</f>
        <v>1.A.2.f 1.A.2.f. Non-metallic minerals: Peat (CH₄)</v>
      </c>
      <c r="C496" s="5" t="str">
        <f>[2]preprocessed_input_data!$D149</f>
        <v>1.A.2.f</v>
      </c>
      <c r="D496" s="5" t="str">
        <f>[2]preprocessed_input_data!$E149</f>
        <v>1.A.2.f. Non-metallic minerals</v>
      </c>
      <c r="E496" s="5" t="str">
        <f>[2]preprocessed_input_data!$F149</f>
        <v>Peat</v>
      </c>
      <c r="F496" s="5" t="str">
        <f>[2]preprocessed_input_data!$H149</f>
        <v>CH₄</v>
      </c>
      <c r="G496" s="5" t="str">
        <f>[2]preprocessed_input_data!$I149</f>
        <v>kt CO2 equivalent</v>
      </c>
      <c r="H496" s="5">
        <f>[2]preprocessed_input_data!$P149</f>
        <v>1.3864E-2</v>
      </c>
      <c r="I496" s="5">
        <f>[2]preprocessed_input_data!$R149+1E-139</f>
        <v>4.6179999999999997E-3</v>
      </c>
      <c r="J496" s="5">
        <f t="shared" si="50"/>
        <v>1.3864E-2</v>
      </c>
      <c r="K496" s="5">
        <f t="shared" si="51"/>
        <v>-9.2460000000000007E-3</v>
      </c>
      <c r="L496" s="10">
        <f t="shared" si="52"/>
        <v>-0.66690709751875366</v>
      </c>
      <c r="M496" s="10">
        <f t="shared" si="53"/>
        <v>7.5343054888294286E-10</v>
      </c>
      <c r="N496" s="10">
        <f t="shared" si="54"/>
        <v>1.9625720840346292E-9</v>
      </c>
      <c r="O496" s="10">
        <f t="shared" si="55"/>
        <v>0.99999999296540243</v>
      </c>
      <c r="P496" s="1" t="str">
        <f t="shared" si="56"/>
        <v>0</v>
      </c>
    </row>
    <row r="497" spans="1:16" x14ac:dyDescent="0.15">
      <c r="A497" s="9" t="s">
        <v>111</v>
      </c>
      <c r="B497" s="5" t="str">
        <f>[2]preprocessed_input_data!$C202</f>
        <v>1.A.3.c 1.A.3.c. Railways: Gaseous Fuels (CH₄)</v>
      </c>
      <c r="C497" s="5" t="str">
        <f>[2]preprocessed_input_data!$D202</f>
        <v>1.A.3.c</v>
      </c>
      <c r="D497" s="5" t="str">
        <f>[2]preprocessed_input_data!$E202</f>
        <v>1.A.3.c. Railways</v>
      </c>
      <c r="E497" s="5" t="str">
        <f>[2]preprocessed_input_data!$F202</f>
        <v>Gaseous Fuels</v>
      </c>
      <c r="F497" s="5" t="str">
        <f>[2]preprocessed_input_data!$H202</f>
        <v>CH₄</v>
      </c>
      <c r="G497" s="5" t="str">
        <f>[2]preprocessed_input_data!$I202</f>
        <v>kt CO2 equivalent</v>
      </c>
      <c r="H497" s="5">
        <f>[2]preprocessed_input_data!$P202</f>
        <v>0</v>
      </c>
      <c r="I497" s="5">
        <f>[2]preprocessed_input_data!$R202+1E-139</f>
        <v>3.869E-3</v>
      </c>
      <c r="J497" s="5">
        <f t="shared" si="50"/>
        <v>1E-139</v>
      </c>
      <c r="K497" s="5">
        <f t="shared" si="51"/>
        <v>3.869E-3</v>
      </c>
      <c r="L497" s="10">
        <f t="shared" si="52"/>
        <v>0</v>
      </c>
      <c r="M497" s="10">
        <f t="shared" si="53"/>
        <v>7.0732890190815465E-10</v>
      </c>
      <c r="N497" s="10">
        <f t="shared" si="54"/>
        <v>1.8424842995468834E-9</v>
      </c>
      <c r="O497" s="10">
        <f t="shared" si="55"/>
        <v>0.99999999480788671</v>
      </c>
      <c r="P497" s="1" t="str">
        <f t="shared" si="56"/>
        <v>0</v>
      </c>
    </row>
    <row r="498" spans="1:16" x14ac:dyDescent="0.15">
      <c r="A498" s="9" t="s">
        <v>111</v>
      </c>
      <c r="B498" s="5" t="str">
        <f>[2]preprocessed_input_data!$C309</f>
        <v>1.A.5.a 1.A.5.a  Stationary: Other Fuels (N₂O)</v>
      </c>
      <c r="C498" s="5" t="str">
        <f>[2]preprocessed_input_data!$D309</f>
        <v>1.A.5.a</v>
      </c>
      <c r="D498" s="5" t="str">
        <f>[2]preprocessed_input_data!$E309</f>
        <v>1.A.5.a  Stationary</v>
      </c>
      <c r="E498" s="5" t="str">
        <f>[2]preprocessed_input_data!$F309</f>
        <v>Other Fuels</v>
      </c>
      <c r="F498" s="5" t="str">
        <f>[2]preprocessed_input_data!$H309</f>
        <v>N₂O</v>
      </c>
      <c r="G498" s="5" t="str">
        <f>[2]preprocessed_input_data!$I309</f>
        <v>kt CO2 equivalent</v>
      </c>
      <c r="H498" s="5">
        <f>[2]preprocessed_input_data!$P309</f>
        <v>0</v>
      </c>
      <c r="I498" s="5">
        <f>[2]preprocessed_input_data!$R309+1E-139</f>
        <v>3.3830000000000002E-3</v>
      </c>
      <c r="J498" s="5">
        <f t="shared" si="50"/>
        <v>1E-139</v>
      </c>
      <c r="K498" s="5">
        <f t="shared" si="51"/>
        <v>3.3830000000000002E-3</v>
      </c>
      <c r="L498" s="10">
        <f t="shared" si="52"/>
        <v>0</v>
      </c>
      <c r="M498" s="10">
        <f t="shared" si="53"/>
        <v>6.1847859269973827E-10</v>
      </c>
      <c r="N498" s="10">
        <f t="shared" si="54"/>
        <v>1.6110427462825297E-9</v>
      </c>
      <c r="O498" s="10">
        <f t="shared" si="55"/>
        <v>0.99999999641892945</v>
      </c>
      <c r="P498" s="1" t="str">
        <f t="shared" si="56"/>
        <v>0</v>
      </c>
    </row>
    <row r="499" spans="1:16" x14ac:dyDescent="0.15">
      <c r="A499" s="9" t="s">
        <v>111</v>
      </c>
      <c r="B499" s="5" t="str">
        <f>[2]preprocessed_input_data!$C307</f>
        <v>1.A.5.a 1.A.5.a  Stationary: Other Fuels (CH₄)</v>
      </c>
      <c r="C499" s="5" t="str">
        <f>[2]preprocessed_input_data!$D307</f>
        <v>1.A.5.a</v>
      </c>
      <c r="D499" s="5" t="str">
        <f>[2]preprocessed_input_data!$E307</f>
        <v>1.A.5.a  Stationary</v>
      </c>
      <c r="E499" s="5" t="str">
        <f>[2]preprocessed_input_data!$F307</f>
        <v>Other Fuels</v>
      </c>
      <c r="F499" s="5" t="str">
        <f>[2]preprocessed_input_data!$H307</f>
        <v>CH₄</v>
      </c>
      <c r="G499" s="5" t="str">
        <f>[2]preprocessed_input_data!$I307</f>
        <v>kt CO2 equivalent</v>
      </c>
      <c r="H499" s="5">
        <f>[2]preprocessed_input_data!$P307</f>
        <v>0</v>
      </c>
      <c r="I499" s="5">
        <f>[2]preprocessed_input_data!$R307+1E-139</f>
        <v>3.2690000000000002E-3</v>
      </c>
      <c r="J499" s="5">
        <f t="shared" si="50"/>
        <v>1E-139</v>
      </c>
      <c r="K499" s="5">
        <f t="shared" si="51"/>
        <v>3.2690000000000002E-3</v>
      </c>
      <c r="L499" s="10">
        <f t="shared" si="52"/>
        <v>0</v>
      </c>
      <c r="M499" s="10">
        <f t="shared" si="53"/>
        <v>5.9763716214467758E-10</v>
      </c>
      <c r="N499" s="10">
        <f t="shared" si="54"/>
        <v>1.5567539868748416E-9</v>
      </c>
      <c r="O499" s="10">
        <f t="shared" si="55"/>
        <v>0.9999999979756834</v>
      </c>
      <c r="P499" s="1" t="str">
        <f t="shared" si="56"/>
        <v>0</v>
      </c>
    </row>
    <row r="500" spans="1:16" x14ac:dyDescent="0.15">
      <c r="A500" s="9" t="s">
        <v>111</v>
      </c>
      <c r="B500" s="5" t="str">
        <f>[2]preprocessed_input_data!$C326</f>
        <v>1.A.5.b 1.A.5.b  Mobile: Other Fuels (N₂O)</v>
      </c>
      <c r="C500" s="5" t="str">
        <f>[2]preprocessed_input_data!$D326</f>
        <v>1.A.5.b</v>
      </c>
      <c r="D500" s="5" t="str">
        <f>[2]preprocessed_input_data!$E326</f>
        <v>1.A.5.b  Mobile</v>
      </c>
      <c r="E500" s="5" t="str">
        <f>[2]preprocessed_input_data!$F326</f>
        <v>Other Fuels</v>
      </c>
      <c r="F500" s="5" t="str">
        <f>[2]preprocessed_input_data!$H326</f>
        <v>N₂O</v>
      </c>
      <c r="G500" s="5" t="str">
        <f>[2]preprocessed_input_data!$I326</f>
        <v>kt CO2 equivalent</v>
      </c>
      <c r="H500" s="5">
        <f>[2]preprocessed_input_data!$P326</f>
        <v>0</v>
      </c>
      <c r="I500" s="5">
        <f>[2]preprocessed_input_data!$R326+1E-139</f>
        <v>1.6479999999999999E-3</v>
      </c>
      <c r="J500" s="5">
        <f t="shared" si="50"/>
        <v>1E-139</v>
      </c>
      <c r="K500" s="5">
        <f t="shared" si="51"/>
        <v>1.6479999999999999E-3</v>
      </c>
      <c r="L500" s="10">
        <f t="shared" si="52"/>
        <v>0</v>
      </c>
      <c r="M500" s="10">
        <f t="shared" si="53"/>
        <v>3.0128664521701698E-10</v>
      </c>
      <c r="N500" s="10">
        <f t="shared" si="54"/>
        <v>7.8480592547254165E-10</v>
      </c>
      <c r="O500" s="10">
        <f t="shared" si="55"/>
        <v>0.99999999876048928</v>
      </c>
      <c r="P500" s="1" t="str">
        <f t="shared" si="56"/>
        <v>0</v>
      </c>
    </row>
    <row r="501" spans="1:16" x14ac:dyDescent="0.15">
      <c r="A501" s="9" t="s">
        <v>111</v>
      </c>
      <c r="B501" s="5" t="str">
        <f>[2]preprocessed_input_data!$C81</f>
        <v>1.A.2.b 1.A.2.b. Non-ferrous metals: Peat (CH₄)</v>
      </c>
      <c r="C501" s="5" t="str">
        <f>[2]preprocessed_input_data!$D81</f>
        <v>1.A.2.b</v>
      </c>
      <c r="D501" s="5" t="str">
        <f>[2]preprocessed_input_data!$E81</f>
        <v>1.A.2.b. Non-ferrous metals</v>
      </c>
      <c r="E501" s="5" t="str">
        <f>[2]preprocessed_input_data!$F81</f>
        <v>Peat</v>
      </c>
      <c r="F501" s="5" t="str">
        <f>[2]preprocessed_input_data!$H81</f>
        <v>CH₄</v>
      </c>
      <c r="G501" s="5" t="str">
        <f>[2]preprocessed_input_data!$I81</f>
        <v>kt CO2 equivalent</v>
      </c>
      <c r="H501" s="5">
        <f>[2]preprocessed_input_data!$P81</f>
        <v>1.8029999999999999E-3</v>
      </c>
      <c r="I501" s="5">
        <f>[2]preprocessed_input_data!$R81+1E-139</f>
        <v>1E-139</v>
      </c>
      <c r="J501" s="5">
        <f t="shared" si="50"/>
        <v>1.8029999999999999E-3</v>
      </c>
      <c r="K501" s="5">
        <f t="shared" si="51"/>
        <v>-1.8029999999999999E-3</v>
      </c>
      <c r="L501" s="10">
        <f t="shared" si="52"/>
        <v>-1</v>
      </c>
      <c r="M501" s="10">
        <f t="shared" si="53"/>
        <v>2.077782331643318E-10</v>
      </c>
      <c r="N501" s="10">
        <f t="shared" si="54"/>
        <v>5.4123072217199245E-10</v>
      </c>
      <c r="O501" s="10">
        <f t="shared" si="55"/>
        <v>0.99999999930172001</v>
      </c>
      <c r="P501" s="1" t="str">
        <f t="shared" si="56"/>
        <v>0</v>
      </c>
    </row>
    <row r="502" spans="1:16" x14ac:dyDescent="0.15">
      <c r="A502" s="9" t="s">
        <v>111</v>
      </c>
      <c r="B502" s="5" t="str">
        <f>[2]preprocessed_input_data!$C338</f>
        <v>1.B.1.c 1.B.1.c  Other: no classification (N₂O)</v>
      </c>
      <c r="C502" s="5" t="str">
        <f>[2]preprocessed_input_data!$D338</f>
        <v>1.B.1.c</v>
      </c>
      <c r="D502" s="5" t="str">
        <f>[2]preprocessed_input_data!$E338</f>
        <v>1.B.1.c  Other</v>
      </c>
      <c r="E502" s="5" t="str">
        <f>[2]preprocessed_input_data!$F338</f>
        <v>no classification</v>
      </c>
      <c r="F502" s="5" t="str">
        <f>[2]preprocessed_input_data!$H338</f>
        <v>N₂O</v>
      </c>
      <c r="G502" s="5" t="str">
        <f>[2]preprocessed_input_data!$I338</f>
        <v>kt CO2 equivalent</v>
      </c>
      <c r="H502" s="5">
        <f>[2]preprocessed_input_data!$P338</f>
        <v>3.0599999999999998E-3</v>
      </c>
      <c r="I502" s="5">
        <f>[2]preprocessed_input_data!$R338+1E-139</f>
        <v>2.9420000000000002E-3</v>
      </c>
      <c r="J502" s="5">
        <f t="shared" si="50"/>
        <v>3.0599999999999998E-3</v>
      </c>
      <c r="K502" s="5">
        <f t="shared" si="51"/>
        <v>-1.1799999999999962E-4</v>
      </c>
      <c r="L502" s="10">
        <f t="shared" si="52"/>
        <v>-3.8562091503267851E-2</v>
      </c>
      <c r="M502" s="10">
        <f t="shared" si="53"/>
        <v>1.8521989304576495E-10</v>
      </c>
      <c r="N502" s="10">
        <f t="shared" si="54"/>
        <v>4.8246967426320085E-10</v>
      </c>
      <c r="O502" s="10">
        <f t="shared" si="55"/>
        <v>0.99999999978418963</v>
      </c>
      <c r="P502" s="1" t="str">
        <f t="shared" si="56"/>
        <v>0</v>
      </c>
    </row>
    <row r="503" spans="1:16" x14ac:dyDescent="0.15">
      <c r="A503" s="9" t="s">
        <v>111</v>
      </c>
      <c r="B503" s="5" t="str">
        <f>[2]preprocessed_input_data!$C515</f>
        <v>4(IV).F 4(IV).F Biomass burning (CO₂, CH₄, N₂O): Biomass Burning (N₂O)</v>
      </c>
      <c r="C503" s="5" t="str">
        <f>[2]preprocessed_input_data!$D515</f>
        <v>4(IV).F</v>
      </c>
      <c r="D503" s="5" t="str">
        <f>[2]preprocessed_input_data!$E515</f>
        <v>4(IV).F Biomass burning (CO₂, CH₄, N₂O)</v>
      </c>
      <c r="E503" s="5" t="str">
        <f>[2]preprocessed_input_data!$F515</f>
        <v>Biomass Burning</v>
      </c>
      <c r="F503" s="5" t="str">
        <f>[2]preprocessed_input_data!$H515</f>
        <v>N₂O</v>
      </c>
      <c r="G503" s="5" t="str">
        <f>[2]preprocessed_input_data!$I515</f>
        <v>kt CO2 equivalent</v>
      </c>
      <c r="H503" s="5">
        <f>[2]preprocessed_input_data!$P515</f>
        <v>9.4029999999999999E-3</v>
      </c>
      <c r="I503" s="5">
        <f>[2]preprocessed_input_data!$R515+1E-139</f>
        <v>5.4990000000000004E-3</v>
      </c>
      <c r="J503" s="5">
        <f t="shared" si="50"/>
        <v>9.4029999999999999E-3</v>
      </c>
      <c r="K503" s="5">
        <f t="shared" si="51"/>
        <v>-3.9039999999999995E-3</v>
      </c>
      <c r="L503" s="10">
        <f t="shared" si="52"/>
        <v>-0.41518664256088478</v>
      </c>
      <c r="M503" s="10">
        <f t="shared" si="53"/>
        <v>7.8279601320761819E-11</v>
      </c>
      <c r="N503" s="10">
        <f t="shared" si="54"/>
        <v>2.0390646560490893E-10</v>
      </c>
      <c r="O503" s="10">
        <f t="shared" si="55"/>
        <v>0.99999999998809608</v>
      </c>
      <c r="P503" s="1" t="str">
        <f t="shared" si="56"/>
        <v>0</v>
      </c>
    </row>
    <row r="504" spans="1:16" x14ac:dyDescent="0.15">
      <c r="A504" s="9" t="s">
        <v>111</v>
      </c>
      <c r="B504" s="5" t="str">
        <f>[2]preprocessed_input_data!$C324</f>
        <v>1.A.5.b 1.A.5.b  Mobile: Other Fuels (CH₄)</v>
      </c>
      <c r="C504" s="5" t="str">
        <f>[2]preprocessed_input_data!$D324</f>
        <v>1.A.5.b</v>
      </c>
      <c r="D504" s="5" t="str">
        <f>[2]preprocessed_input_data!$E324</f>
        <v>1.A.5.b  Mobile</v>
      </c>
      <c r="E504" s="5" t="str">
        <f>[2]preprocessed_input_data!$F324</f>
        <v>Other Fuels</v>
      </c>
      <c r="F504" s="5" t="str">
        <f>[2]preprocessed_input_data!$H324</f>
        <v>CH₄</v>
      </c>
      <c r="G504" s="5" t="str">
        <f>[2]preprocessed_input_data!$I324</f>
        <v>kt CO2 equivalent</v>
      </c>
      <c r="H504" s="5">
        <f>[2]preprocessed_input_data!$P324</f>
        <v>0</v>
      </c>
      <c r="I504" s="5">
        <f>[2]preprocessed_input_data!$R324+1E-139</f>
        <v>2.5000000000000001E-5</v>
      </c>
      <c r="J504" s="5">
        <f t="shared" si="50"/>
        <v>1E-139</v>
      </c>
      <c r="K504" s="5">
        <f t="shared" si="51"/>
        <v>2.5000000000000001E-5</v>
      </c>
      <c r="L504" s="10">
        <f t="shared" si="52"/>
        <v>0</v>
      </c>
      <c r="M504" s="10">
        <f t="shared" si="53"/>
        <v>4.5704891568115445E-12</v>
      </c>
      <c r="N504" s="10">
        <f t="shared" si="54"/>
        <v>1.1905429694668413E-11</v>
      </c>
      <c r="O504" s="10">
        <f t="shared" si="55"/>
        <v>1.0000000000000016</v>
      </c>
      <c r="P504" s="1" t="str">
        <f t="shared" si="56"/>
        <v>0</v>
      </c>
    </row>
    <row r="505" spans="1:16" x14ac:dyDescent="0.15">
      <c r="A505" s="9" t="s">
        <v>111</v>
      </c>
      <c r="B505" s="5" t="str">
        <f>[2]preprocessed_input_data!$C30</f>
        <v>1.A.1.b 1.A.1.b. Petroleum refining: Peat (CH₄)</v>
      </c>
      <c r="C505" s="5" t="str">
        <f>[2]preprocessed_input_data!$D30</f>
        <v>1.A.1.b</v>
      </c>
      <c r="D505" s="5" t="str">
        <f>[2]preprocessed_input_data!$E30</f>
        <v>1.A.1.b. Petroleum refining</v>
      </c>
      <c r="E505" s="5" t="str">
        <f>[2]preprocessed_input_data!$F30</f>
        <v>Peat</v>
      </c>
      <c r="F505" s="5" t="str">
        <f>[2]preprocessed_input_data!$H30</f>
        <v>CH₄</v>
      </c>
      <c r="G505" s="5" t="str">
        <f>[2]preprocessed_input_data!$I30</f>
        <v>kt CO2 equivalent</v>
      </c>
      <c r="H505" s="5">
        <f>[2]preprocessed_input_data!$P30</f>
        <v>0</v>
      </c>
      <c r="I505" s="5">
        <f>[2]preprocessed_input_data!$R30+1E-139</f>
        <v>1E-139</v>
      </c>
      <c r="J505" s="5">
        <f t="shared" si="50"/>
        <v>1E-139</v>
      </c>
      <c r="K505" s="5">
        <f t="shared" si="51"/>
        <v>1E-139</v>
      </c>
      <c r="L505" s="10">
        <f t="shared" si="52"/>
        <v>0</v>
      </c>
      <c r="M505" s="10">
        <f t="shared" si="53"/>
        <v>2.5039884792798967E-146</v>
      </c>
      <c r="N505" s="10">
        <f t="shared" si="54"/>
        <v>6.5225094674818605E-146</v>
      </c>
      <c r="O505" s="10">
        <f t="shared" si="55"/>
        <v>1.0000000000000016</v>
      </c>
      <c r="P505" s="1" t="str">
        <f t="shared" si="56"/>
        <v>0</v>
      </c>
    </row>
    <row r="506" spans="1:16" x14ac:dyDescent="0.15">
      <c r="A506" s="9" t="s">
        <v>111</v>
      </c>
      <c r="B506" s="5" t="str">
        <f>[2]preprocessed_input_data!$C31</f>
        <v>1.A.1.b 1.A.1.b. Petroleum refining: Peat (CO₂)</v>
      </c>
      <c r="C506" s="5" t="str">
        <f>[2]preprocessed_input_data!$D31</f>
        <v>1.A.1.b</v>
      </c>
      <c r="D506" s="5" t="str">
        <f>[2]preprocessed_input_data!$E31</f>
        <v>1.A.1.b. Petroleum refining</v>
      </c>
      <c r="E506" s="5" t="str">
        <f>[2]preprocessed_input_data!$F31</f>
        <v>Peat</v>
      </c>
      <c r="F506" s="5" t="str">
        <f>[2]preprocessed_input_data!$H31</f>
        <v>CO₂</v>
      </c>
      <c r="G506" s="5" t="str">
        <f>[2]preprocessed_input_data!$I31</f>
        <v>kt CO2 equivalent</v>
      </c>
      <c r="H506" s="5">
        <f>[2]preprocessed_input_data!$P31</f>
        <v>0</v>
      </c>
      <c r="I506" s="5">
        <f>[2]preprocessed_input_data!$R31+1E-139</f>
        <v>1E-139</v>
      </c>
      <c r="J506" s="5">
        <f t="shared" si="50"/>
        <v>1E-139</v>
      </c>
      <c r="K506" s="5">
        <f t="shared" si="51"/>
        <v>1E-139</v>
      </c>
      <c r="L506" s="10">
        <f t="shared" si="52"/>
        <v>0</v>
      </c>
      <c r="M506" s="10">
        <f t="shared" si="53"/>
        <v>2.5039884792798967E-146</v>
      </c>
      <c r="N506" s="10">
        <f t="shared" si="54"/>
        <v>6.5225094674818605E-146</v>
      </c>
      <c r="O506" s="10">
        <f t="shared" si="55"/>
        <v>1.0000000000000016</v>
      </c>
      <c r="P506" s="1" t="str">
        <f t="shared" si="56"/>
        <v>0</v>
      </c>
    </row>
    <row r="507" spans="1:16" x14ac:dyDescent="0.15">
      <c r="A507" s="9" t="s">
        <v>111</v>
      </c>
      <c r="B507" s="5" t="str">
        <f>[2]preprocessed_input_data!$C32</f>
        <v>1.A.1.b 1.A.1.b. Petroleum refining: Peat (N₂O)</v>
      </c>
      <c r="C507" s="5" t="str">
        <f>[2]preprocessed_input_data!$D32</f>
        <v>1.A.1.b</v>
      </c>
      <c r="D507" s="5" t="str">
        <f>[2]preprocessed_input_data!$E32</f>
        <v>1.A.1.b. Petroleum refining</v>
      </c>
      <c r="E507" s="5" t="str">
        <f>[2]preprocessed_input_data!$F32</f>
        <v>Peat</v>
      </c>
      <c r="F507" s="5" t="str">
        <f>[2]preprocessed_input_data!$H32</f>
        <v>N₂O</v>
      </c>
      <c r="G507" s="5" t="str">
        <f>[2]preprocessed_input_data!$I32</f>
        <v>kt CO2 equivalent</v>
      </c>
      <c r="H507" s="5">
        <f>[2]preprocessed_input_data!$P32</f>
        <v>0</v>
      </c>
      <c r="I507" s="5">
        <f>[2]preprocessed_input_data!$R32+1E-139</f>
        <v>1E-139</v>
      </c>
      <c r="J507" s="5">
        <f t="shared" si="50"/>
        <v>1E-139</v>
      </c>
      <c r="K507" s="5">
        <f t="shared" si="51"/>
        <v>1E-139</v>
      </c>
      <c r="L507" s="10">
        <f t="shared" si="52"/>
        <v>0</v>
      </c>
      <c r="M507" s="10">
        <f t="shared" si="53"/>
        <v>2.5039884792798967E-146</v>
      </c>
      <c r="N507" s="10">
        <f t="shared" si="54"/>
        <v>6.5225094674818605E-146</v>
      </c>
      <c r="O507" s="10">
        <f t="shared" si="55"/>
        <v>1.0000000000000016</v>
      </c>
      <c r="P507" s="1" t="str">
        <f t="shared" si="56"/>
        <v>0</v>
      </c>
    </row>
    <row r="508" spans="1:16" x14ac:dyDescent="0.15">
      <c r="A508" s="9" t="s">
        <v>111</v>
      </c>
      <c r="B508" s="5" t="str">
        <f>[2]preprocessed_input_data!$C64</f>
        <v>1.A.2.a 1.A.2.a. Iron and steel: Peat (CH₄)</v>
      </c>
      <c r="C508" s="5" t="str">
        <f>[2]preprocessed_input_data!$D64</f>
        <v>1.A.2.a</v>
      </c>
      <c r="D508" s="5" t="str">
        <f>[2]preprocessed_input_data!$E64</f>
        <v>1.A.2.a. Iron and steel</v>
      </c>
      <c r="E508" s="5" t="str">
        <f>[2]preprocessed_input_data!$F64</f>
        <v>Peat</v>
      </c>
      <c r="F508" s="5" t="str">
        <f>[2]preprocessed_input_data!$H64</f>
        <v>CH₄</v>
      </c>
      <c r="G508" s="5" t="str">
        <f>[2]preprocessed_input_data!$I64</f>
        <v>kt CO2 equivalent</v>
      </c>
      <c r="H508" s="5">
        <f>[2]preprocessed_input_data!$P64</f>
        <v>0</v>
      </c>
      <c r="I508" s="5">
        <f>[2]preprocessed_input_data!$R64+1E-139</f>
        <v>1E-139</v>
      </c>
      <c r="J508" s="5">
        <f t="shared" si="50"/>
        <v>1E-139</v>
      </c>
      <c r="K508" s="5">
        <f t="shared" si="51"/>
        <v>1E-139</v>
      </c>
      <c r="L508" s="10">
        <f t="shared" si="52"/>
        <v>0</v>
      </c>
      <c r="M508" s="10">
        <f t="shared" si="53"/>
        <v>2.5039884792798967E-146</v>
      </c>
      <c r="N508" s="10">
        <f t="shared" si="54"/>
        <v>6.5225094674818605E-146</v>
      </c>
      <c r="O508" s="10">
        <f t="shared" si="55"/>
        <v>1.0000000000000016</v>
      </c>
      <c r="P508" s="1" t="str">
        <f t="shared" si="56"/>
        <v>0</v>
      </c>
    </row>
    <row r="509" spans="1:16" x14ac:dyDescent="0.15">
      <c r="A509" s="9" t="s">
        <v>111</v>
      </c>
      <c r="B509" s="5" t="str">
        <f>[2]preprocessed_input_data!$C65</f>
        <v>1.A.2.a 1.A.2.a. Iron and steel: Peat (CO₂)</v>
      </c>
      <c r="C509" s="5" t="str">
        <f>[2]preprocessed_input_data!$D65</f>
        <v>1.A.2.a</v>
      </c>
      <c r="D509" s="5" t="str">
        <f>[2]preprocessed_input_data!$E65</f>
        <v>1.A.2.a. Iron and steel</v>
      </c>
      <c r="E509" s="5" t="str">
        <f>[2]preprocessed_input_data!$F65</f>
        <v>Peat</v>
      </c>
      <c r="F509" s="5" t="str">
        <f>[2]preprocessed_input_data!$H65</f>
        <v>CO₂</v>
      </c>
      <c r="G509" s="5" t="str">
        <f>[2]preprocessed_input_data!$I65</f>
        <v>kt CO2 equivalent</v>
      </c>
      <c r="H509" s="5">
        <f>[2]preprocessed_input_data!$P65</f>
        <v>0</v>
      </c>
      <c r="I509" s="5">
        <f>[2]preprocessed_input_data!$R65+1E-139</f>
        <v>1E-139</v>
      </c>
      <c r="J509" s="5">
        <f t="shared" si="50"/>
        <v>1E-139</v>
      </c>
      <c r="K509" s="5">
        <f t="shared" si="51"/>
        <v>1E-139</v>
      </c>
      <c r="L509" s="10">
        <f t="shared" si="52"/>
        <v>0</v>
      </c>
      <c r="M509" s="10">
        <f t="shared" si="53"/>
        <v>2.5039884792798967E-146</v>
      </c>
      <c r="N509" s="10">
        <f t="shared" si="54"/>
        <v>6.5225094674818605E-146</v>
      </c>
      <c r="O509" s="10">
        <f t="shared" si="55"/>
        <v>1.0000000000000016</v>
      </c>
      <c r="P509" s="1" t="str">
        <f t="shared" si="56"/>
        <v>0</v>
      </c>
    </row>
    <row r="510" spans="1:16" x14ac:dyDescent="0.15">
      <c r="A510" s="9" t="s">
        <v>111</v>
      </c>
      <c r="B510" s="5" t="str">
        <f>[2]preprocessed_input_data!$C66</f>
        <v>1.A.2.a 1.A.2.a. Iron and steel: Peat (N₂O)</v>
      </c>
      <c r="C510" s="5" t="str">
        <f>[2]preprocessed_input_data!$D66</f>
        <v>1.A.2.a</v>
      </c>
      <c r="D510" s="5" t="str">
        <f>[2]preprocessed_input_data!$E66</f>
        <v>1.A.2.a. Iron and steel</v>
      </c>
      <c r="E510" s="5" t="str">
        <f>[2]preprocessed_input_data!$F66</f>
        <v>Peat</v>
      </c>
      <c r="F510" s="5" t="str">
        <f>[2]preprocessed_input_data!$H66</f>
        <v>N₂O</v>
      </c>
      <c r="G510" s="5" t="str">
        <f>[2]preprocessed_input_data!$I66</f>
        <v>kt CO2 equivalent</v>
      </c>
      <c r="H510" s="5">
        <f>[2]preprocessed_input_data!$P66</f>
        <v>0</v>
      </c>
      <c r="I510" s="5">
        <f>[2]preprocessed_input_data!$R66+1E-139</f>
        <v>1E-139</v>
      </c>
      <c r="J510" s="5">
        <f t="shared" si="50"/>
        <v>1E-139</v>
      </c>
      <c r="K510" s="5">
        <f t="shared" si="51"/>
        <v>1E-139</v>
      </c>
      <c r="L510" s="10">
        <f t="shared" si="52"/>
        <v>0</v>
      </c>
      <c r="M510" s="10">
        <f t="shared" si="53"/>
        <v>2.5039884792798967E-146</v>
      </c>
      <c r="N510" s="10">
        <f t="shared" si="54"/>
        <v>6.5225094674818605E-146</v>
      </c>
      <c r="O510" s="10">
        <f t="shared" si="55"/>
        <v>1.0000000000000016</v>
      </c>
      <c r="P510" s="1" t="str">
        <f t="shared" si="56"/>
        <v>0</v>
      </c>
    </row>
    <row r="511" spans="1:16" x14ac:dyDescent="0.15">
      <c r="A511" s="9" t="s">
        <v>111</v>
      </c>
      <c r="B511" s="5" t="str">
        <f>[2]preprocessed_input_data!$C242</f>
        <v>1.A.3.e 1.A.3.e. Other transportation: Other Fuels (CH₄)</v>
      </c>
      <c r="C511" s="5" t="str">
        <f>[2]preprocessed_input_data!$D242</f>
        <v>1.A.3.e</v>
      </c>
      <c r="D511" s="5" t="str">
        <f>[2]preprocessed_input_data!$E242</f>
        <v>1.A.3.e. Other transportation</v>
      </c>
      <c r="E511" s="5" t="str">
        <f>[2]preprocessed_input_data!$F242</f>
        <v>Other Fuels</v>
      </c>
      <c r="F511" s="5" t="str">
        <f>[2]preprocessed_input_data!$H242</f>
        <v>CH₄</v>
      </c>
      <c r="G511" s="5" t="str">
        <f>[2]preprocessed_input_data!$I242</f>
        <v>kt CO2 equivalent</v>
      </c>
      <c r="H511" s="5">
        <f>[2]preprocessed_input_data!$P242</f>
        <v>0</v>
      </c>
      <c r="I511" s="5">
        <f>[2]preprocessed_input_data!$R242+1E-139</f>
        <v>1E-139</v>
      </c>
      <c r="J511" s="5">
        <f t="shared" si="50"/>
        <v>1E-139</v>
      </c>
      <c r="K511" s="5">
        <f t="shared" si="51"/>
        <v>1E-139</v>
      </c>
      <c r="L511" s="10">
        <f t="shared" si="52"/>
        <v>0</v>
      </c>
      <c r="M511" s="10">
        <f t="shared" si="53"/>
        <v>2.5039884792798967E-146</v>
      </c>
      <c r="N511" s="10">
        <f t="shared" si="54"/>
        <v>6.5225094674818605E-146</v>
      </c>
      <c r="O511" s="10">
        <f t="shared" si="55"/>
        <v>1.0000000000000016</v>
      </c>
      <c r="P511" s="1" t="str">
        <f t="shared" si="56"/>
        <v>0</v>
      </c>
    </row>
    <row r="512" spans="1:16" x14ac:dyDescent="0.15">
      <c r="A512" s="9" t="s">
        <v>111</v>
      </c>
      <c r="B512" s="5" t="str">
        <f>[2]preprocessed_input_data!$C244</f>
        <v>1.A.3.e 1.A.3.e. Other transportation: Other Fuels (N₂O)</v>
      </c>
      <c r="C512" s="5" t="str">
        <f>[2]preprocessed_input_data!$D244</f>
        <v>1.A.3.e</v>
      </c>
      <c r="D512" s="5" t="str">
        <f>[2]preprocessed_input_data!$E244</f>
        <v>1.A.3.e. Other transportation</v>
      </c>
      <c r="E512" s="5" t="str">
        <f>[2]preprocessed_input_data!$F244</f>
        <v>Other Fuels</v>
      </c>
      <c r="F512" s="5" t="str">
        <f>[2]preprocessed_input_data!$H244</f>
        <v>N₂O</v>
      </c>
      <c r="G512" s="5" t="str">
        <f>[2]preprocessed_input_data!$I244</f>
        <v>kt CO2 equivalent</v>
      </c>
      <c r="H512" s="5">
        <f>[2]preprocessed_input_data!$P244</f>
        <v>0</v>
      </c>
      <c r="I512" s="5">
        <f>[2]preprocessed_input_data!$R244+1E-139</f>
        <v>1E-139</v>
      </c>
      <c r="J512" s="5">
        <f t="shared" si="50"/>
        <v>1E-139</v>
      </c>
      <c r="K512" s="5">
        <f t="shared" si="51"/>
        <v>1E-139</v>
      </c>
      <c r="L512" s="10">
        <f t="shared" si="52"/>
        <v>0</v>
      </c>
      <c r="M512" s="10">
        <f t="shared" si="53"/>
        <v>2.5039884792798967E-146</v>
      </c>
      <c r="N512" s="10">
        <f t="shared" si="54"/>
        <v>6.5225094674818605E-146</v>
      </c>
      <c r="O512" s="10">
        <f t="shared" si="55"/>
        <v>1.0000000000000016</v>
      </c>
      <c r="P512" s="1" t="str">
        <f t="shared" si="56"/>
        <v>0</v>
      </c>
    </row>
    <row r="513" spans="1:16" x14ac:dyDescent="0.15">
      <c r="A513" s="9" t="s">
        <v>111</v>
      </c>
      <c r="B513" s="5" t="str">
        <f>[2]preprocessed_input_data!$C318</f>
        <v>1.A.5.b 1.A.5.b  Mobile: Gaseous Fuels (CH₄)</v>
      </c>
      <c r="C513" s="5" t="str">
        <f>[2]preprocessed_input_data!$D318</f>
        <v>1.A.5.b</v>
      </c>
      <c r="D513" s="5" t="str">
        <f>[2]preprocessed_input_data!$E318</f>
        <v>1.A.5.b  Mobile</v>
      </c>
      <c r="E513" s="5" t="str">
        <f>[2]preprocessed_input_data!$F318</f>
        <v>Gaseous Fuels</v>
      </c>
      <c r="F513" s="5" t="str">
        <f>[2]preprocessed_input_data!$H318</f>
        <v>CH₄</v>
      </c>
      <c r="G513" s="5" t="str">
        <f>[2]preprocessed_input_data!$I318</f>
        <v>kt CO2 equivalent</v>
      </c>
      <c r="H513" s="5">
        <f>[2]preprocessed_input_data!$P318</f>
        <v>0</v>
      </c>
      <c r="I513" s="5">
        <f>[2]preprocessed_input_data!$R318+1E-139</f>
        <v>1E-139</v>
      </c>
      <c r="J513" s="5">
        <f t="shared" si="50"/>
        <v>1E-139</v>
      </c>
      <c r="K513" s="5">
        <f t="shared" si="51"/>
        <v>1E-139</v>
      </c>
      <c r="L513" s="10">
        <f t="shared" si="52"/>
        <v>0</v>
      </c>
      <c r="M513" s="10">
        <f t="shared" si="53"/>
        <v>2.5039884792798967E-146</v>
      </c>
      <c r="N513" s="10">
        <f t="shared" si="54"/>
        <v>6.5225094674818605E-146</v>
      </c>
      <c r="O513" s="10">
        <f t="shared" si="55"/>
        <v>1.0000000000000016</v>
      </c>
      <c r="P513" s="1" t="str">
        <f t="shared" si="56"/>
        <v>0</v>
      </c>
    </row>
    <row r="514" spans="1:16" x14ac:dyDescent="0.15">
      <c r="A514" s="9" t="s">
        <v>111</v>
      </c>
      <c r="B514" s="5" t="str">
        <f>[2]preprocessed_input_data!$C319</f>
        <v>1.A.5.b 1.A.5.b  Mobile: Gaseous Fuels (CO₂)</v>
      </c>
      <c r="C514" s="5" t="str">
        <f>[2]preprocessed_input_data!$D319</f>
        <v>1.A.5.b</v>
      </c>
      <c r="D514" s="5" t="str">
        <f>[2]preprocessed_input_data!$E319</f>
        <v>1.A.5.b  Mobile</v>
      </c>
      <c r="E514" s="5" t="str">
        <f>[2]preprocessed_input_data!$F319</f>
        <v>Gaseous Fuels</v>
      </c>
      <c r="F514" s="5" t="str">
        <f>[2]preprocessed_input_data!$H319</f>
        <v>CO₂</v>
      </c>
      <c r="G514" s="5" t="str">
        <f>[2]preprocessed_input_data!$I319</f>
        <v>kt CO2 equivalent</v>
      </c>
      <c r="H514" s="5">
        <f>[2]preprocessed_input_data!$P319</f>
        <v>0</v>
      </c>
      <c r="I514" s="5">
        <f>[2]preprocessed_input_data!$R319+1E-139</f>
        <v>1E-139</v>
      </c>
      <c r="J514" s="5">
        <f t="shared" si="50"/>
        <v>1E-139</v>
      </c>
      <c r="K514" s="5">
        <f t="shared" si="51"/>
        <v>1E-139</v>
      </c>
      <c r="L514" s="10">
        <f t="shared" si="52"/>
        <v>0</v>
      </c>
      <c r="M514" s="10">
        <f t="shared" si="53"/>
        <v>2.5039884792798967E-146</v>
      </c>
      <c r="N514" s="10">
        <f t="shared" si="54"/>
        <v>6.5225094674818605E-146</v>
      </c>
      <c r="O514" s="10">
        <f t="shared" si="55"/>
        <v>1.0000000000000016</v>
      </c>
      <c r="P514" s="1" t="str">
        <f t="shared" si="56"/>
        <v>0</v>
      </c>
    </row>
    <row r="515" spans="1:16" x14ac:dyDescent="0.15">
      <c r="A515" s="9" t="s">
        <v>111</v>
      </c>
      <c r="B515" s="5" t="str">
        <f>[2]preprocessed_input_data!$C320</f>
        <v>1.A.5.b 1.A.5.b  Mobile: Gaseous Fuels (N₂O)</v>
      </c>
      <c r="C515" s="5" t="str">
        <f>[2]preprocessed_input_data!$D320</f>
        <v>1.A.5.b</v>
      </c>
      <c r="D515" s="5" t="str">
        <f>[2]preprocessed_input_data!$E320</f>
        <v>1.A.5.b  Mobile</v>
      </c>
      <c r="E515" s="5" t="str">
        <f>[2]preprocessed_input_data!$F320</f>
        <v>Gaseous Fuels</v>
      </c>
      <c r="F515" s="5" t="str">
        <f>[2]preprocessed_input_data!$H320</f>
        <v>N₂O</v>
      </c>
      <c r="G515" s="5" t="str">
        <f>[2]preprocessed_input_data!$I320</f>
        <v>kt CO2 equivalent</v>
      </c>
      <c r="H515" s="5">
        <f>[2]preprocessed_input_data!$P320</f>
        <v>0</v>
      </c>
      <c r="I515" s="5">
        <f>[2]preprocessed_input_data!$R320+1E-139</f>
        <v>1E-139</v>
      </c>
      <c r="J515" s="5">
        <f t="shared" si="50"/>
        <v>1E-139</v>
      </c>
      <c r="K515" s="5">
        <f t="shared" si="51"/>
        <v>1E-139</v>
      </c>
      <c r="L515" s="10">
        <f t="shared" si="52"/>
        <v>0</v>
      </c>
      <c r="M515" s="10">
        <f t="shared" si="53"/>
        <v>2.5039884792798967E-146</v>
      </c>
      <c r="N515" s="10">
        <f t="shared" si="54"/>
        <v>6.5225094674818605E-146</v>
      </c>
      <c r="O515" s="10">
        <f t="shared" si="55"/>
        <v>1.0000000000000016</v>
      </c>
      <c r="P515" s="1" t="str">
        <f t="shared" si="56"/>
        <v>0</v>
      </c>
    </row>
    <row r="516" spans="1:16" x14ac:dyDescent="0.15">
      <c r="A516" s="9" t="s">
        <v>111</v>
      </c>
      <c r="B516" s="5" t="str">
        <f>[2]preprocessed_input_data!$C327</f>
        <v>1.A.5.b 1.A.5.b  Mobile: Solid Fuels (CH₄)</v>
      </c>
      <c r="C516" s="5" t="str">
        <f>[2]preprocessed_input_data!$D327</f>
        <v>1.A.5.b</v>
      </c>
      <c r="D516" s="5" t="str">
        <f>[2]preprocessed_input_data!$E327</f>
        <v>1.A.5.b  Mobile</v>
      </c>
      <c r="E516" s="5" t="str">
        <f>[2]preprocessed_input_data!$F327</f>
        <v>Solid Fuels</v>
      </c>
      <c r="F516" s="5" t="str">
        <f>[2]preprocessed_input_data!$H327</f>
        <v>CH₄</v>
      </c>
      <c r="G516" s="5" t="str">
        <f>[2]preprocessed_input_data!$I327</f>
        <v>kt CO2 equivalent</v>
      </c>
      <c r="H516" s="5">
        <f>[2]preprocessed_input_data!$P327</f>
        <v>0</v>
      </c>
      <c r="I516" s="5">
        <f>[2]preprocessed_input_data!$R327+1E-139</f>
        <v>1E-139</v>
      </c>
      <c r="J516" s="5">
        <f t="shared" ref="J516:J576" si="57">ABS(H516)+1E-139</f>
        <v>1E-139</v>
      </c>
      <c r="K516" s="5">
        <f t="shared" ref="K516:K576" si="58">I516-H516</f>
        <v>1E-139</v>
      </c>
      <c r="L516" s="10">
        <f t="shared" ref="L516:L576" si="59">IF(H516= 0,0,K516/H516)</f>
        <v>0</v>
      </c>
      <c r="M516" s="10">
        <f t="shared" ref="M516:M576" si="60">IFERROR((J516/$J$577)*ABS(((I516-H516)/J516) - (($I$577-$H$577)/ABS($H$577))),"")</f>
        <v>2.5039884792798967E-146</v>
      </c>
      <c r="N516" s="10">
        <f t="shared" ref="N516:N577" si="61">M516/$M$577</f>
        <v>6.5225094674818605E-146</v>
      </c>
      <c r="O516" s="10">
        <f t="shared" si="55"/>
        <v>1.0000000000000016</v>
      </c>
      <c r="P516" s="1" t="str">
        <f t="shared" si="56"/>
        <v>0</v>
      </c>
    </row>
    <row r="517" spans="1:16" x14ac:dyDescent="0.15">
      <c r="A517" s="9" t="s">
        <v>111</v>
      </c>
      <c r="B517" s="5" t="str">
        <f>[2]preprocessed_input_data!$C328</f>
        <v>1.A.5.b 1.A.5.b  Mobile: Solid Fuels (CO₂)</v>
      </c>
      <c r="C517" s="5" t="str">
        <f>[2]preprocessed_input_data!$D328</f>
        <v>1.A.5.b</v>
      </c>
      <c r="D517" s="5" t="str">
        <f>[2]preprocessed_input_data!$E328</f>
        <v>1.A.5.b  Mobile</v>
      </c>
      <c r="E517" s="5" t="str">
        <f>[2]preprocessed_input_data!$F328</f>
        <v>Solid Fuels</v>
      </c>
      <c r="F517" s="5" t="str">
        <f>[2]preprocessed_input_data!$H328</f>
        <v>CO₂</v>
      </c>
      <c r="G517" s="5" t="str">
        <f>[2]preprocessed_input_data!$I328</f>
        <v>kt CO2 equivalent</v>
      </c>
      <c r="H517" s="5">
        <f>[2]preprocessed_input_data!$P328</f>
        <v>0</v>
      </c>
      <c r="I517" s="5">
        <f>[2]preprocessed_input_data!$R328+1E-139</f>
        <v>1E-139</v>
      </c>
      <c r="J517" s="5">
        <f t="shared" si="57"/>
        <v>1E-139</v>
      </c>
      <c r="K517" s="5">
        <f t="shared" si="58"/>
        <v>1E-139</v>
      </c>
      <c r="L517" s="10">
        <f t="shared" si="59"/>
        <v>0</v>
      </c>
      <c r="M517" s="10">
        <f t="shared" si="60"/>
        <v>2.5039884792798967E-146</v>
      </c>
      <c r="N517" s="10">
        <f t="shared" si="61"/>
        <v>6.5225094674818605E-146</v>
      </c>
      <c r="O517" s="10">
        <f t="shared" ref="O517:O576" si="62">O516+N517</f>
        <v>1.0000000000000016</v>
      </c>
      <c r="P517" s="1" t="str">
        <f t="shared" si="56"/>
        <v>0</v>
      </c>
    </row>
    <row r="518" spans="1:16" x14ac:dyDescent="0.15">
      <c r="A518" s="9" t="s">
        <v>111</v>
      </c>
      <c r="B518" s="5" t="str">
        <f>[2]preprocessed_input_data!$C329</f>
        <v>1.A.5.b 1.A.5.b  Mobile: Solid Fuels (N₂O)</v>
      </c>
      <c r="C518" s="5" t="str">
        <f>[2]preprocessed_input_data!$D329</f>
        <v>1.A.5.b</v>
      </c>
      <c r="D518" s="5" t="str">
        <f>[2]preprocessed_input_data!$E329</f>
        <v>1.A.5.b  Mobile</v>
      </c>
      <c r="E518" s="5" t="str">
        <f>[2]preprocessed_input_data!$F329</f>
        <v>Solid Fuels</v>
      </c>
      <c r="F518" s="5" t="str">
        <f>[2]preprocessed_input_data!$H329</f>
        <v>N₂O</v>
      </c>
      <c r="G518" s="5" t="str">
        <f>[2]preprocessed_input_data!$I329</f>
        <v>kt CO2 equivalent</v>
      </c>
      <c r="H518" s="5">
        <f>[2]preprocessed_input_data!$P329</f>
        <v>0</v>
      </c>
      <c r="I518" s="5">
        <f>[2]preprocessed_input_data!$R329+1E-139</f>
        <v>1E-139</v>
      </c>
      <c r="J518" s="5">
        <f t="shared" si="57"/>
        <v>1E-139</v>
      </c>
      <c r="K518" s="5">
        <f t="shared" si="58"/>
        <v>1E-139</v>
      </c>
      <c r="L518" s="10">
        <f t="shared" si="59"/>
        <v>0</v>
      </c>
      <c r="M518" s="10">
        <f t="shared" si="60"/>
        <v>2.5039884792798967E-146</v>
      </c>
      <c r="N518" s="10">
        <f t="shared" si="61"/>
        <v>6.5225094674818605E-146</v>
      </c>
      <c r="O518" s="10">
        <f t="shared" si="62"/>
        <v>1.0000000000000016</v>
      </c>
      <c r="P518" s="1" t="str">
        <f t="shared" si="56"/>
        <v>0</v>
      </c>
    </row>
    <row r="519" spans="1:16" x14ac:dyDescent="0.15">
      <c r="A519" s="9" t="s">
        <v>111</v>
      </c>
      <c r="B519" s="5" t="str">
        <f>[2]preprocessed_input_data!$C332</f>
        <v>1.B.1.a 1.B.1.a. Coal mining and handling: no classification (N₂O)</v>
      </c>
      <c r="C519" s="5" t="str">
        <f>[2]preprocessed_input_data!$D332</f>
        <v>1.B.1.a</v>
      </c>
      <c r="D519" s="5" t="str">
        <f>[2]preprocessed_input_data!$E332</f>
        <v>1.B.1.a. Coal mining and handling</v>
      </c>
      <c r="E519" s="5" t="str">
        <f>[2]preprocessed_input_data!$F332</f>
        <v>no classification</v>
      </c>
      <c r="F519" s="5" t="str">
        <f>[2]preprocessed_input_data!$H332</f>
        <v>N₂O</v>
      </c>
      <c r="G519" s="5" t="str">
        <f>[2]preprocessed_input_data!$I332</f>
        <v>kt CO2 equivalent</v>
      </c>
      <c r="H519" s="5">
        <f>[2]preprocessed_input_data!$P332</f>
        <v>0</v>
      </c>
      <c r="I519" s="5">
        <f>[2]preprocessed_input_data!$R332+1E-139</f>
        <v>1E-139</v>
      </c>
      <c r="J519" s="5">
        <f t="shared" si="57"/>
        <v>1E-139</v>
      </c>
      <c r="K519" s="5">
        <f t="shared" si="58"/>
        <v>1E-139</v>
      </c>
      <c r="L519" s="10">
        <f t="shared" si="59"/>
        <v>0</v>
      </c>
      <c r="M519" s="10">
        <f t="shared" si="60"/>
        <v>2.5039884792798967E-146</v>
      </c>
      <c r="N519" s="10">
        <f t="shared" si="61"/>
        <v>6.5225094674818605E-146</v>
      </c>
      <c r="O519" s="10">
        <f t="shared" si="62"/>
        <v>1.0000000000000016</v>
      </c>
      <c r="P519" s="1" t="str">
        <f t="shared" si="56"/>
        <v>0</v>
      </c>
    </row>
    <row r="520" spans="1:16" x14ac:dyDescent="0.15">
      <c r="A520" s="9" t="s">
        <v>111</v>
      </c>
      <c r="B520" s="5" t="str">
        <f>[2]preprocessed_input_data!$C350</f>
        <v>1.C 1.C. CO₂ transport and storage: Fuels (CO₂)</v>
      </c>
      <c r="C520" s="5" t="str">
        <f>[2]preprocessed_input_data!$D350</f>
        <v>1.C</v>
      </c>
      <c r="D520" s="5" t="str">
        <f>[2]preprocessed_input_data!$E350</f>
        <v>1.C. CO₂ transport and storage</v>
      </c>
      <c r="E520" s="5" t="str">
        <f>[2]preprocessed_input_data!$F350</f>
        <v>Fuels</v>
      </c>
      <c r="F520" s="5" t="str">
        <f>[2]preprocessed_input_data!$H350</f>
        <v>CO₂</v>
      </c>
      <c r="G520" s="5" t="str">
        <f>[2]preprocessed_input_data!$I350</f>
        <v>kt CO2 equivalent</v>
      </c>
      <c r="H520" s="5">
        <f>[2]preprocessed_input_data!$P350</f>
        <v>0</v>
      </c>
      <c r="I520" s="5">
        <f>[2]preprocessed_input_data!$R350+1E-139</f>
        <v>1E-139</v>
      </c>
      <c r="J520" s="5">
        <f t="shared" si="57"/>
        <v>1E-139</v>
      </c>
      <c r="K520" s="5">
        <f t="shared" si="58"/>
        <v>1E-139</v>
      </c>
      <c r="L520" s="10">
        <f t="shared" si="59"/>
        <v>0</v>
      </c>
      <c r="M520" s="10">
        <f t="shared" si="60"/>
        <v>2.5039884792798967E-146</v>
      </c>
      <c r="N520" s="10">
        <f t="shared" si="61"/>
        <v>6.5225094674818605E-146</v>
      </c>
      <c r="O520" s="10">
        <f t="shared" si="62"/>
        <v>1.0000000000000016</v>
      </c>
      <c r="P520" s="1" t="str">
        <f t="shared" si="56"/>
        <v>0</v>
      </c>
    </row>
    <row r="521" spans="1:16" x14ac:dyDescent="0.15">
      <c r="A521" s="9" t="s">
        <v>111</v>
      </c>
      <c r="B521" s="5" t="str">
        <f>[2]preprocessed_input_data!$C360</f>
        <v>2.B.10 2.B.10. Other: no classification (HFCs)</v>
      </c>
      <c r="C521" s="5" t="str">
        <f>[2]preprocessed_input_data!$D360</f>
        <v>2.B.10</v>
      </c>
      <c r="D521" s="5" t="str">
        <f>[2]preprocessed_input_data!$E360</f>
        <v>2.B.10. Other</v>
      </c>
      <c r="E521" s="5" t="str">
        <f>[2]preprocessed_input_data!$F360</f>
        <v>no classification</v>
      </c>
      <c r="F521" s="5" t="str">
        <f>[2]preprocessed_input_data!$H360</f>
        <v>HFCs</v>
      </c>
      <c r="G521" s="5" t="str">
        <f>[2]preprocessed_input_data!$I360</f>
        <v>kt CO2 equivalent</v>
      </c>
      <c r="H521" s="5">
        <f>[2]preprocessed_input_data!$P360</f>
        <v>0</v>
      </c>
      <c r="I521" s="5">
        <f>[2]preprocessed_input_data!$R360+1E-139</f>
        <v>1E-139</v>
      </c>
      <c r="J521" s="5">
        <f t="shared" si="57"/>
        <v>1E-139</v>
      </c>
      <c r="K521" s="5">
        <f t="shared" si="58"/>
        <v>1E-139</v>
      </c>
      <c r="L521" s="10">
        <f t="shared" si="59"/>
        <v>0</v>
      </c>
      <c r="M521" s="10">
        <f t="shared" si="60"/>
        <v>2.5039884792798967E-146</v>
      </c>
      <c r="N521" s="10">
        <f t="shared" si="61"/>
        <v>6.5225094674818605E-146</v>
      </c>
      <c r="O521" s="10">
        <f t="shared" si="62"/>
        <v>1.0000000000000016</v>
      </c>
      <c r="P521" s="1" t="str">
        <f t="shared" si="56"/>
        <v>0</v>
      </c>
    </row>
    <row r="522" spans="1:16" x14ac:dyDescent="0.15">
      <c r="A522" s="9" t="s">
        <v>111</v>
      </c>
      <c r="B522" s="5" t="str">
        <f>[2]preprocessed_input_data!$C362</f>
        <v>2.B.10 2.B.10. Other: no classification (NF₃)</v>
      </c>
      <c r="C522" s="5" t="str">
        <f>[2]preprocessed_input_data!$D362</f>
        <v>2.B.10</v>
      </c>
      <c r="D522" s="5" t="str">
        <f>[2]preprocessed_input_data!$E362</f>
        <v>2.B.10. Other</v>
      </c>
      <c r="E522" s="5" t="str">
        <f>[2]preprocessed_input_data!$F362</f>
        <v>no classification</v>
      </c>
      <c r="F522" s="5" t="str">
        <f>[2]preprocessed_input_data!$H362</f>
        <v>NF₃</v>
      </c>
      <c r="G522" s="5" t="str">
        <f>[2]preprocessed_input_data!$I362</f>
        <v>kt CO2 equivalent</v>
      </c>
      <c r="H522" s="5">
        <f>[2]preprocessed_input_data!$P362</f>
        <v>0</v>
      </c>
      <c r="I522" s="5">
        <f>[2]preprocessed_input_data!$R362+1E-139</f>
        <v>1E-139</v>
      </c>
      <c r="J522" s="5">
        <f t="shared" si="57"/>
        <v>1E-139</v>
      </c>
      <c r="K522" s="5">
        <f t="shared" si="58"/>
        <v>1E-139</v>
      </c>
      <c r="L522" s="10">
        <f t="shared" si="59"/>
        <v>0</v>
      </c>
      <c r="M522" s="10">
        <f t="shared" si="60"/>
        <v>2.5039884792798967E-146</v>
      </c>
      <c r="N522" s="10">
        <f t="shared" si="61"/>
        <v>6.5225094674818605E-146</v>
      </c>
      <c r="O522" s="10">
        <f t="shared" si="62"/>
        <v>1.0000000000000016</v>
      </c>
      <c r="P522" s="1" t="str">
        <f t="shared" si="56"/>
        <v>0</v>
      </c>
    </row>
    <row r="523" spans="1:16" x14ac:dyDescent="0.15">
      <c r="A523" s="9" t="s">
        <v>111</v>
      </c>
      <c r="B523" s="5" t="str">
        <f>[2]preprocessed_input_data!$C363</f>
        <v>2.B.10 2.B.10. Other: no classification (PFCs)</v>
      </c>
      <c r="C523" s="5" t="str">
        <f>[2]preprocessed_input_data!$D363</f>
        <v>2.B.10</v>
      </c>
      <c r="D523" s="5" t="str">
        <f>[2]preprocessed_input_data!$E363</f>
        <v>2.B.10. Other</v>
      </c>
      <c r="E523" s="5" t="str">
        <f>[2]preprocessed_input_data!$F363</f>
        <v>no classification</v>
      </c>
      <c r="F523" s="5" t="str">
        <f>[2]preprocessed_input_data!$H363</f>
        <v>PFCs</v>
      </c>
      <c r="G523" s="5" t="str">
        <f>[2]preprocessed_input_data!$I363</f>
        <v>kt CO2 equivalent</v>
      </c>
      <c r="H523" s="5">
        <f>[2]preprocessed_input_data!$P363</f>
        <v>0</v>
      </c>
      <c r="I523" s="5">
        <f>[2]preprocessed_input_data!$R363+1E-139</f>
        <v>1E-139</v>
      </c>
      <c r="J523" s="5">
        <f t="shared" si="57"/>
        <v>1E-139</v>
      </c>
      <c r="K523" s="5">
        <f t="shared" si="58"/>
        <v>1E-139</v>
      </c>
      <c r="L523" s="10">
        <f t="shared" si="59"/>
        <v>0</v>
      </c>
      <c r="M523" s="10">
        <f t="shared" si="60"/>
        <v>2.5039884792798967E-146</v>
      </c>
      <c r="N523" s="10">
        <f t="shared" si="61"/>
        <v>6.5225094674818605E-146</v>
      </c>
      <c r="O523" s="10">
        <f t="shared" si="62"/>
        <v>1.0000000000000016</v>
      </c>
      <c r="P523" s="1" t="str">
        <f t="shared" si="56"/>
        <v>0</v>
      </c>
    </row>
    <row r="524" spans="1:16" x14ac:dyDescent="0.15">
      <c r="A524" s="9" t="s">
        <v>111</v>
      </c>
      <c r="B524" s="5" t="str">
        <f>[2]preprocessed_input_data!$C364</f>
        <v>2.B.10 2.B.10. Other: no classification (SF₆)</v>
      </c>
      <c r="C524" s="5" t="str">
        <f>[2]preprocessed_input_data!$D364</f>
        <v>2.B.10</v>
      </c>
      <c r="D524" s="5" t="str">
        <f>[2]preprocessed_input_data!$E364</f>
        <v>2.B.10. Other</v>
      </c>
      <c r="E524" s="5" t="str">
        <f>[2]preprocessed_input_data!$F364</f>
        <v>no classification</v>
      </c>
      <c r="F524" s="5" t="str">
        <f>[2]preprocessed_input_data!$H364</f>
        <v>SF₆</v>
      </c>
      <c r="G524" s="5" t="str">
        <f>[2]preprocessed_input_data!$I364</f>
        <v>kt CO2 equivalent</v>
      </c>
      <c r="H524" s="5">
        <f>[2]preprocessed_input_data!$P364</f>
        <v>0</v>
      </c>
      <c r="I524" s="5">
        <f>[2]preprocessed_input_data!$R364+1E-139</f>
        <v>1E-139</v>
      </c>
      <c r="J524" s="5">
        <f t="shared" si="57"/>
        <v>1E-139</v>
      </c>
      <c r="K524" s="5">
        <f t="shared" si="58"/>
        <v>1E-139</v>
      </c>
      <c r="L524" s="10">
        <f t="shared" si="59"/>
        <v>0</v>
      </c>
      <c r="M524" s="10">
        <f t="shared" si="60"/>
        <v>2.5039884792798967E-146</v>
      </c>
      <c r="N524" s="10">
        <f t="shared" si="61"/>
        <v>6.5225094674818605E-146</v>
      </c>
      <c r="O524" s="10">
        <f t="shared" si="62"/>
        <v>1.0000000000000016</v>
      </c>
      <c r="P524" s="1" t="str">
        <f t="shared" si="56"/>
        <v>0</v>
      </c>
    </row>
    <row r="525" spans="1:16" x14ac:dyDescent="0.15">
      <c r="A525" s="9" t="s">
        <v>111</v>
      </c>
      <c r="B525" s="5" t="str">
        <f>[2]preprocessed_input_data!$C365</f>
        <v>2.B.10 2.B.10. Other: no classification (Unspecified mix of HFCs and PFCs)</v>
      </c>
      <c r="C525" s="5" t="str">
        <f>[2]preprocessed_input_data!$D365</f>
        <v>2.B.10</v>
      </c>
      <c r="D525" s="5" t="str">
        <f>[2]preprocessed_input_data!$E365</f>
        <v>2.B.10. Other</v>
      </c>
      <c r="E525" s="5" t="str">
        <f>[2]preprocessed_input_data!$F365</f>
        <v>no classification</v>
      </c>
      <c r="F525" s="5" t="str">
        <f>[2]preprocessed_input_data!$H365</f>
        <v>Unspecified mix of HFCs and PFCs</v>
      </c>
      <c r="G525" s="5" t="str">
        <f>[2]preprocessed_input_data!$I365</f>
        <v>kt CO2 equivalent</v>
      </c>
      <c r="H525" s="5">
        <f>[2]preprocessed_input_data!$P365</f>
        <v>0</v>
      </c>
      <c r="I525" s="5">
        <f>[2]preprocessed_input_data!$R365+1E-139</f>
        <v>1E-139</v>
      </c>
      <c r="J525" s="5">
        <f t="shared" si="57"/>
        <v>1E-139</v>
      </c>
      <c r="K525" s="5">
        <f t="shared" si="58"/>
        <v>1E-139</v>
      </c>
      <c r="L525" s="10">
        <f t="shared" si="59"/>
        <v>0</v>
      </c>
      <c r="M525" s="10">
        <f t="shared" si="60"/>
        <v>2.5039884792798967E-146</v>
      </c>
      <c r="N525" s="10">
        <f t="shared" si="61"/>
        <v>6.5225094674818605E-146</v>
      </c>
      <c r="O525" s="10">
        <f t="shared" si="62"/>
        <v>1.0000000000000016</v>
      </c>
      <c r="P525" s="1" t="str">
        <f t="shared" si="56"/>
        <v>0</v>
      </c>
    </row>
    <row r="526" spans="1:16" x14ac:dyDescent="0.15">
      <c r="A526" s="9" t="s">
        <v>111</v>
      </c>
      <c r="B526" s="5" t="str">
        <f>[2]preprocessed_input_data!$C369</f>
        <v>2.B.4 2.B.4. Caprolactam, glyoxal and glyoxylic acid production: no classification (CO₂)</v>
      </c>
      <c r="C526" s="5" t="str">
        <f>[2]preprocessed_input_data!$D369</f>
        <v>2.B.4</v>
      </c>
      <c r="D526" s="5" t="str">
        <f>[2]preprocessed_input_data!$E369</f>
        <v>2.B.4. Caprolactam, glyoxal and glyoxylic acid production</v>
      </c>
      <c r="E526" s="5" t="str">
        <f>[2]preprocessed_input_data!$F369</f>
        <v>no classification</v>
      </c>
      <c r="F526" s="5" t="str">
        <f>[2]preprocessed_input_data!$H369</f>
        <v>CO₂</v>
      </c>
      <c r="G526" s="5" t="str">
        <f>[2]preprocessed_input_data!$I369</f>
        <v>kt CO2 equivalent</v>
      </c>
      <c r="H526" s="5">
        <f>[2]preprocessed_input_data!$P369</f>
        <v>0</v>
      </c>
      <c r="I526" s="5">
        <f>[2]preprocessed_input_data!$R369+1E-139</f>
        <v>1E-139</v>
      </c>
      <c r="J526" s="5">
        <f t="shared" si="57"/>
        <v>1E-139</v>
      </c>
      <c r="K526" s="5">
        <f t="shared" si="58"/>
        <v>1E-139</v>
      </c>
      <c r="L526" s="10">
        <f t="shared" si="59"/>
        <v>0</v>
      </c>
      <c r="M526" s="10">
        <f t="shared" si="60"/>
        <v>2.5039884792798967E-146</v>
      </c>
      <c r="N526" s="10">
        <f t="shared" si="61"/>
        <v>6.5225094674818605E-146</v>
      </c>
      <c r="O526" s="10">
        <f t="shared" si="62"/>
        <v>1.0000000000000016</v>
      </c>
      <c r="P526" s="1" t="str">
        <f t="shared" si="56"/>
        <v>0</v>
      </c>
    </row>
    <row r="527" spans="1:16" x14ac:dyDescent="0.15">
      <c r="A527" s="9" t="s">
        <v>111</v>
      </c>
      <c r="B527" s="5" t="str">
        <f>[2]preprocessed_input_data!$C377</f>
        <v>2.B.9 2.B.9. Fluorochemical production: no classification (NF₃)</v>
      </c>
      <c r="C527" s="5" t="str">
        <f>[2]preprocessed_input_data!$D377</f>
        <v>2.B.9</v>
      </c>
      <c r="D527" s="5" t="str">
        <f>[2]preprocessed_input_data!$E377</f>
        <v>2.B.9. Fluorochemical production</v>
      </c>
      <c r="E527" s="5" t="str">
        <f>[2]preprocessed_input_data!$F377</f>
        <v>no classification</v>
      </c>
      <c r="F527" s="5" t="str">
        <f>[2]preprocessed_input_data!$H377</f>
        <v>NF₃</v>
      </c>
      <c r="G527" s="5" t="str">
        <f>[2]preprocessed_input_data!$I377</f>
        <v>kt CO2 equivalent</v>
      </c>
      <c r="H527" s="5">
        <f>[2]preprocessed_input_data!$P377</f>
        <v>0</v>
      </c>
      <c r="I527" s="5">
        <f>[2]preprocessed_input_data!$R377+1E-139</f>
        <v>1E-139</v>
      </c>
      <c r="J527" s="5">
        <f t="shared" si="57"/>
        <v>1E-139</v>
      </c>
      <c r="K527" s="5">
        <f t="shared" si="58"/>
        <v>1E-139</v>
      </c>
      <c r="L527" s="10">
        <f t="shared" si="59"/>
        <v>0</v>
      </c>
      <c r="M527" s="10">
        <f t="shared" si="60"/>
        <v>2.5039884792798967E-146</v>
      </c>
      <c r="N527" s="10">
        <f t="shared" si="61"/>
        <v>6.5225094674818605E-146</v>
      </c>
      <c r="O527" s="10">
        <f t="shared" si="62"/>
        <v>1.0000000000000016</v>
      </c>
      <c r="P527" s="1" t="str">
        <f t="shared" si="56"/>
        <v>0</v>
      </c>
    </row>
    <row r="528" spans="1:16" x14ac:dyDescent="0.15">
      <c r="A528" s="9" t="s">
        <v>111</v>
      </c>
      <c r="B528" s="5" t="str">
        <f>[2]preprocessed_input_data!$C387</f>
        <v>2.C.4 2.C.4. Magnesium production: no classification (CO₂)</v>
      </c>
      <c r="C528" s="5" t="str">
        <f>[2]preprocessed_input_data!$D387</f>
        <v>2.C.4</v>
      </c>
      <c r="D528" s="5" t="str">
        <f>[2]preprocessed_input_data!$E387</f>
        <v>2.C.4. Magnesium production</v>
      </c>
      <c r="E528" s="5" t="str">
        <f>[2]preprocessed_input_data!$F387</f>
        <v>no classification</v>
      </c>
      <c r="F528" s="5" t="str">
        <f>[2]preprocessed_input_data!$H387</f>
        <v>CO₂</v>
      </c>
      <c r="G528" s="5" t="str">
        <f>[2]preprocessed_input_data!$I387</f>
        <v>kt CO2 equivalent</v>
      </c>
      <c r="H528" s="5">
        <f>[2]preprocessed_input_data!$P387</f>
        <v>0</v>
      </c>
      <c r="I528" s="5">
        <f>[2]preprocessed_input_data!$R387+1E-139</f>
        <v>1E-139</v>
      </c>
      <c r="J528" s="5">
        <f t="shared" si="57"/>
        <v>1E-139</v>
      </c>
      <c r="K528" s="5">
        <f t="shared" si="58"/>
        <v>1E-139</v>
      </c>
      <c r="L528" s="10">
        <f t="shared" si="59"/>
        <v>0</v>
      </c>
      <c r="M528" s="10">
        <f t="shared" si="60"/>
        <v>2.5039884792798967E-146</v>
      </c>
      <c r="N528" s="10">
        <f t="shared" si="61"/>
        <v>6.5225094674818605E-146</v>
      </c>
      <c r="O528" s="10">
        <f t="shared" si="62"/>
        <v>1.0000000000000016</v>
      </c>
      <c r="P528" s="1" t="str">
        <f t="shared" si="56"/>
        <v>0</v>
      </c>
    </row>
    <row r="529" spans="1:16" x14ac:dyDescent="0.15">
      <c r="A529" s="9" t="s">
        <v>111</v>
      </c>
      <c r="B529" s="5" t="str">
        <f>[2]preprocessed_input_data!$C389</f>
        <v>2.C.4 2.C.4. Magnesium production: no classification (PFCs)</v>
      </c>
      <c r="C529" s="5" t="str">
        <f>[2]preprocessed_input_data!$D389</f>
        <v>2.C.4</v>
      </c>
      <c r="D529" s="5" t="str">
        <f>[2]preprocessed_input_data!$E389</f>
        <v>2.C.4. Magnesium production</v>
      </c>
      <c r="E529" s="5" t="str">
        <f>[2]preprocessed_input_data!$F389</f>
        <v>no classification</v>
      </c>
      <c r="F529" s="5" t="str">
        <f>[2]preprocessed_input_data!$H389</f>
        <v>PFCs</v>
      </c>
      <c r="G529" s="5" t="str">
        <f>[2]preprocessed_input_data!$I389</f>
        <v>kt CO2 equivalent</v>
      </c>
      <c r="H529" s="5">
        <f>[2]preprocessed_input_data!$P389</f>
        <v>0</v>
      </c>
      <c r="I529" s="5">
        <f>[2]preprocessed_input_data!$R389+1E-139</f>
        <v>1E-139</v>
      </c>
      <c r="J529" s="5">
        <f t="shared" si="57"/>
        <v>1E-139</v>
      </c>
      <c r="K529" s="5">
        <f t="shared" si="58"/>
        <v>1E-139</v>
      </c>
      <c r="L529" s="10">
        <f t="shared" si="59"/>
        <v>0</v>
      </c>
      <c r="M529" s="10">
        <f t="shared" si="60"/>
        <v>2.5039884792798967E-146</v>
      </c>
      <c r="N529" s="10">
        <f t="shared" si="61"/>
        <v>6.5225094674818605E-146</v>
      </c>
      <c r="O529" s="10">
        <f t="shared" si="62"/>
        <v>1.0000000000000016</v>
      </c>
      <c r="P529" s="1" t="str">
        <f t="shared" si="56"/>
        <v>0</v>
      </c>
    </row>
    <row r="530" spans="1:16" x14ac:dyDescent="0.15">
      <c r="A530" s="9" t="s">
        <v>111</v>
      </c>
      <c r="B530" s="5" t="str">
        <f>[2]preprocessed_input_data!$C393</f>
        <v>2.C.7 2.C.7. Other: no classification (CH₄)</v>
      </c>
      <c r="C530" s="5" t="str">
        <f>[2]preprocessed_input_data!$D393</f>
        <v>2.C.7</v>
      </c>
      <c r="D530" s="5" t="str">
        <f>[2]preprocessed_input_data!$E393</f>
        <v>2.C.7. Other</v>
      </c>
      <c r="E530" s="5" t="str">
        <f>[2]preprocessed_input_data!$F393</f>
        <v>no classification</v>
      </c>
      <c r="F530" s="5" t="str">
        <f>[2]preprocessed_input_data!$H393</f>
        <v>CH₄</v>
      </c>
      <c r="G530" s="5" t="str">
        <f>[2]preprocessed_input_data!$I393</f>
        <v>kt CO2 equivalent</v>
      </c>
      <c r="H530" s="5">
        <f>[2]preprocessed_input_data!$P393</f>
        <v>0</v>
      </c>
      <c r="I530" s="5">
        <f>[2]preprocessed_input_data!$R393+1E-139</f>
        <v>1E-139</v>
      </c>
      <c r="J530" s="5">
        <f t="shared" si="57"/>
        <v>1E-139</v>
      </c>
      <c r="K530" s="5">
        <f t="shared" si="58"/>
        <v>1E-139</v>
      </c>
      <c r="L530" s="10">
        <f t="shared" si="59"/>
        <v>0</v>
      </c>
      <c r="M530" s="10">
        <f t="shared" si="60"/>
        <v>2.5039884792798967E-146</v>
      </c>
      <c r="N530" s="10">
        <f t="shared" si="61"/>
        <v>6.5225094674818605E-146</v>
      </c>
      <c r="O530" s="10">
        <f t="shared" si="62"/>
        <v>1.0000000000000016</v>
      </c>
      <c r="P530" s="1" t="str">
        <f t="shared" si="56"/>
        <v>0</v>
      </c>
    </row>
    <row r="531" spans="1:16" x14ac:dyDescent="0.15">
      <c r="A531" s="9" t="s">
        <v>111</v>
      </c>
      <c r="B531" s="5" t="str">
        <f>[2]preprocessed_input_data!$C395</f>
        <v>2.C.7 2.C.7. Other: no classification (HFCs)</v>
      </c>
      <c r="C531" s="5" t="str">
        <f>[2]preprocessed_input_data!$D395</f>
        <v>2.C.7</v>
      </c>
      <c r="D531" s="5" t="str">
        <f>[2]preprocessed_input_data!$E395</f>
        <v>2.C.7. Other</v>
      </c>
      <c r="E531" s="5" t="str">
        <f>[2]preprocessed_input_data!$F395</f>
        <v>no classification</v>
      </c>
      <c r="F531" s="5" t="str">
        <f>[2]preprocessed_input_data!$H395</f>
        <v>HFCs</v>
      </c>
      <c r="G531" s="5" t="str">
        <f>[2]preprocessed_input_data!$I395</f>
        <v>kt CO2 equivalent</v>
      </c>
      <c r="H531" s="5">
        <f>[2]preprocessed_input_data!$P395</f>
        <v>0</v>
      </c>
      <c r="I531" s="5">
        <f>[2]preprocessed_input_data!$R395+1E-139</f>
        <v>1E-139</v>
      </c>
      <c r="J531" s="5">
        <f t="shared" si="57"/>
        <v>1E-139</v>
      </c>
      <c r="K531" s="5">
        <f t="shared" si="58"/>
        <v>1E-139</v>
      </c>
      <c r="L531" s="10">
        <f t="shared" si="59"/>
        <v>0</v>
      </c>
      <c r="M531" s="10">
        <f t="shared" si="60"/>
        <v>2.5039884792798967E-146</v>
      </c>
      <c r="N531" s="10">
        <f t="shared" si="61"/>
        <v>6.5225094674818605E-146</v>
      </c>
      <c r="O531" s="10">
        <f t="shared" si="62"/>
        <v>1.0000000000000016</v>
      </c>
      <c r="P531" s="1" t="str">
        <f t="shared" ref="P531:P576" si="63">IF(O531&lt;=95%,"T","0")</f>
        <v>0</v>
      </c>
    </row>
    <row r="532" spans="1:16" x14ac:dyDescent="0.15">
      <c r="A532" s="9" t="s">
        <v>111</v>
      </c>
      <c r="B532" s="5" t="str">
        <f>[2]preprocessed_input_data!$C397</f>
        <v>2.C.7 2.C.7. Other: no classification (PFCs)</v>
      </c>
      <c r="C532" s="5" t="str">
        <f>[2]preprocessed_input_data!$D397</f>
        <v>2.C.7</v>
      </c>
      <c r="D532" s="5" t="str">
        <f>[2]preprocessed_input_data!$E397</f>
        <v>2.C.7. Other</v>
      </c>
      <c r="E532" s="5" t="str">
        <f>[2]preprocessed_input_data!$F397</f>
        <v>no classification</v>
      </c>
      <c r="F532" s="5" t="str">
        <f>[2]preprocessed_input_data!$H397</f>
        <v>PFCs</v>
      </c>
      <c r="G532" s="5" t="str">
        <f>[2]preprocessed_input_data!$I397</f>
        <v>kt CO2 equivalent</v>
      </c>
      <c r="H532" s="5">
        <f>[2]preprocessed_input_data!$P397</f>
        <v>0</v>
      </c>
      <c r="I532" s="5">
        <f>[2]preprocessed_input_data!$R397+1E-139</f>
        <v>1E-139</v>
      </c>
      <c r="J532" s="5">
        <f t="shared" si="57"/>
        <v>1E-139</v>
      </c>
      <c r="K532" s="5">
        <f t="shared" si="58"/>
        <v>1E-139</v>
      </c>
      <c r="L532" s="10">
        <f t="shared" si="59"/>
        <v>0</v>
      </c>
      <c r="M532" s="10">
        <f t="shared" si="60"/>
        <v>2.5039884792798967E-146</v>
      </c>
      <c r="N532" s="10">
        <f t="shared" si="61"/>
        <v>6.5225094674818605E-146</v>
      </c>
      <c r="O532" s="10">
        <f t="shared" si="62"/>
        <v>1.0000000000000016</v>
      </c>
      <c r="P532" s="1" t="str">
        <f t="shared" si="63"/>
        <v>0</v>
      </c>
    </row>
    <row r="533" spans="1:16" x14ac:dyDescent="0.15">
      <c r="A533" s="9" t="s">
        <v>111</v>
      </c>
      <c r="B533" s="5" t="str">
        <f>[2]preprocessed_input_data!$C398</f>
        <v>2.C.7 2.C.7. Other: no classification (Unspecified mix of HFCs and PFCs)</v>
      </c>
      <c r="C533" s="5" t="str">
        <f>[2]preprocessed_input_data!$D398</f>
        <v>2.C.7</v>
      </c>
      <c r="D533" s="5" t="str">
        <f>[2]preprocessed_input_data!$E398</f>
        <v>2.C.7. Other</v>
      </c>
      <c r="E533" s="5" t="str">
        <f>[2]preprocessed_input_data!$F398</f>
        <v>no classification</v>
      </c>
      <c r="F533" s="5" t="str">
        <f>[2]preprocessed_input_data!$H398</f>
        <v>Unspecified mix of HFCs and PFCs</v>
      </c>
      <c r="G533" s="5" t="str">
        <f>[2]preprocessed_input_data!$I398</f>
        <v>kt CO2 equivalent</v>
      </c>
      <c r="H533" s="5">
        <f>[2]preprocessed_input_data!$P398</f>
        <v>0</v>
      </c>
      <c r="I533" s="5">
        <f>[2]preprocessed_input_data!$R398+1E-139</f>
        <v>1E-139</v>
      </c>
      <c r="J533" s="5">
        <f t="shared" si="57"/>
        <v>1E-139</v>
      </c>
      <c r="K533" s="5">
        <f t="shared" si="58"/>
        <v>1E-139</v>
      </c>
      <c r="L533" s="10">
        <f t="shared" si="59"/>
        <v>0</v>
      </c>
      <c r="M533" s="10">
        <f t="shared" si="60"/>
        <v>2.5039884792798967E-146</v>
      </c>
      <c r="N533" s="10">
        <f t="shared" si="61"/>
        <v>6.5225094674818605E-146</v>
      </c>
      <c r="O533" s="10">
        <f t="shared" si="62"/>
        <v>1.0000000000000016</v>
      </c>
      <c r="P533" s="1" t="str">
        <f t="shared" si="63"/>
        <v>0</v>
      </c>
    </row>
    <row r="534" spans="1:16" x14ac:dyDescent="0.15">
      <c r="A534" s="9" t="s">
        <v>111</v>
      </c>
      <c r="B534" s="5" t="str">
        <f>[2]preprocessed_input_data!$C407</f>
        <v>2.D.3 2.D.3. Other: no classification (N₂O)</v>
      </c>
      <c r="C534" s="5" t="str">
        <f>[2]preprocessed_input_data!$D407</f>
        <v>2.D.3</v>
      </c>
      <c r="D534" s="5" t="str">
        <f>[2]preprocessed_input_data!$E407</f>
        <v>2.D.3. Other</v>
      </c>
      <c r="E534" s="5" t="str">
        <f>[2]preprocessed_input_data!$F407</f>
        <v>no classification</v>
      </c>
      <c r="F534" s="5" t="str">
        <f>[2]preprocessed_input_data!$H407</f>
        <v>N₂O</v>
      </c>
      <c r="G534" s="5" t="str">
        <f>[2]preprocessed_input_data!$I407</f>
        <v>kt CO2 equivalent</v>
      </c>
      <c r="H534" s="5">
        <f>[2]preprocessed_input_data!$P407</f>
        <v>0</v>
      </c>
      <c r="I534" s="5">
        <f>[2]preprocessed_input_data!$R407+1E-139</f>
        <v>1E-139</v>
      </c>
      <c r="J534" s="5">
        <f t="shared" si="57"/>
        <v>1E-139</v>
      </c>
      <c r="K534" s="5">
        <f t="shared" si="58"/>
        <v>1E-139</v>
      </c>
      <c r="L534" s="10">
        <f t="shared" si="59"/>
        <v>0</v>
      </c>
      <c r="M534" s="10">
        <f t="shared" si="60"/>
        <v>2.5039884792798967E-146</v>
      </c>
      <c r="N534" s="10">
        <f t="shared" si="61"/>
        <v>6.5225094674818605E-146</v>
      </c>
      <c r="O534" s="10">
        <f t="shared" si="62"/>
        <v>1.0000000000000016</v>
      </c>
      <c r="P534" s="1" t="str">
        <f t="shared" si="63"/>
        <v>0</v>
      </c>
    </row>
    <row r="535" spans="1:16" x14ac:dyDescent="0.15">
      <c r="A535" s="9" t="s">
        <v>111</v>
      </c>
      <c r="B535" s="5" t="str">
        <f>[2]preprocessed_input_data!$C412</f>
        <v>2.E.2 2.E.2. TFT flat panel display: no classification (HFCs)</v>
      </c>
      <c r="C535" s="5" t="str">
        <f>[2]preprocessed_input_data!$D412</f>
        <v>2.E.2</v>
      </c>
      <c r="D535" s="5" t="str">
        <f>[2]preprocessed_input_data!$E412</f>
        <v>2.E.2. TFT flat panel display</v>
      </c>
      <c r="E535" s="5" t="str">
        <f>[2]preprocessed_input_data!$F412</f>
        <v>no classification</v>
      </c>
      <c r="F535" s="5" t="str">
        <f>[2]preprocessed_input_data!$H412</f>
        <v>HFCs</v>
      </c>
      <c r="G535" s="5" t="str">
        <f>[2]preprocessed_input_data!$I412</f>
        <v>kt CO2 equivalent</v>
      </c>
      <c r="H535" s="5">
        <f>[2]preprocessed_input_data!$P412</f>
        <v>0</v>
      </c>
      <c r="I535" s="5">
        <f>[2]preprocessed_input_data!$R412+1E-139</f>
        <v>1E-139</v>
      </c>
      <c r="J535" s="5">
        <f t="shared" si="57"/>
        <v>1E-139</v>
      </c>
      <c r="K535" s="5">
        <f t="shared" si="58"/>
        <v>1E-139</v>
      </c>
      <c r="L535" s="10">
        <f t="shared" si="59"/>
        <v>0</v>
      </c>
      <c r="M535" s="10">
        <f t="shared" si="60"/>
        <v>2.5039884792798967E-146</v>
      </c>
      <c r="N535" s="10">
        <f t="shared" si="61"/>
        <v>6.5225094674818605E-146</v>
      </c>
      <c r="O535" s="10">
        <f t="shared" si="62"/>
        <v>1.0000000000000016</v>
      </c>
      <c r="P535" s="1" t="str">
        <f t="shared" si="63"/>
        <v>0</v>
      </c>
    </row>
    <row r="536" spans="1:16" x14ac:dyDescent="0.15">
      <c r="A536" s="9" t="s">
        <v>111</v>
      </c>
      <c r="B536" s="5" t="str">
        <f>[2]preprocessed_input_data!$C413</f>
        <v>2.E.2 2.E.2. TFT flat panel display: no classification (PFCs)</v>
      </c>
      <c r="C536" s="5" t="str">
        <f>[2]preprocessed_input_data!$D413</f>
        <v>2.E.2</v>
      </c>
      <c r="D536" s="5" t="str">
        <f>[2]preprocessed_input_data!$E413</f>
        <v>2.E.2. TFT flat panel display</v>
      </c>
      <c r="E536" s="5" t="str">
        <f>[2]preprocessed_input_data!$F413</f>
        <v>no classification</v>
      </c>
      <c r="F536" s="5" t="str">
        <f>[2]preprocessed_input_data!$H413</f>
        <v>PFCs</v>
      </c>
      <c r="G536" s="5" t="str">
        <f>[2]preprocessed_input_data!$I413</f>
        <v>kt CO2 equivalent</v>
      </c>
      <c r="H536" s="5">
        <f>[2]preprocessed_input_data!$P413</f>
        <v>0</v>
      </c>
      <c r="I536" s="5">
        <f>[2]preprocessed_input_data!$R413+1E-139</f>
        <v>1E-139</v>
      </c>
      <c r="J536" s="5">
        <f t="shared" si="57"/>
        <v>1E-139</v>
      </c>
      <c r="K536" s="5">
        <f t="shared" si="58"/>
        <v>1E-139</v>
      </c>
      <c r="L536" s="10">
        <f t="shared" si="59"/>
        <v>0</v>
      </c>
      <c r="M536" s="10">
        <f t="shared" si="60"/>
        <v>2.5039884792798967E-146</v>
      </c>
      <c r="N536" s="10">
        <f t="shared" si="61"/>
        <v>6.5225094674818605E-146</v>
      </c>
      <c r="O536" s="10">
        <f t="shared" si="62"/>
        <v>1.0000000000000016</v>
      </c>
      <c r="P536" s="1" t="str">
        <f t="shared" si="63"/>
        <v>0</v>
      </c>
    </row>
    <row r="537" spans="1:16" x14ac:dyDescent="0.15">
      <c r="A537" s="9" t="s">
        <v>111</v>
      </c>
      <c r="B537" s="5" t="str">
        <f>[2]preprocessed_input_data!$C414</f>
        <v>2.E.3 2.E.3. Photovoltaics: no classification (HFCs)</v>
      </c>
      <c r="C537" s="5" t="str">
        <f>[2]preprocessed_input_data!$D414</f>
        <v>2.E.3</v>
      </c>
      <c r="D537" s="5" t="str">
        <f>[2]preprocessed_input_data!$E414</f>
        <v>2.E.3. Photovoltaics</v>
      </c>
      <c r="E537" s="5" t="str">
        <f>[2]preprocessed_input_data!$F414</f>
        <v>no classification</v>
      </c>
      <c r="F537" s="5" t="str">
        <f>[2]preprocessed_input_data!$H414</f>
        <v>HFCs</v>
      </c>
      <c r="G537" s="5" t="str">
        <f>[2]preprocessed_input_data!$I414</f>
        <v>kt CO2 equivalent</v>
      </c>
      <c r="H537" s="5">
        <f>[2]preprocessed_input_data!$P414</f>
        <v>0</v>
      </c>
      <c r="I537" s="5">
        <f>[2]preprocessed_input_data!$R414+1E-139</f>
        <v>1E-139</v>
      </c>
      <c r="J537" s="5">
        <f t="shared" si="57"/>
        <v>1E-139</v>
      </c>
      <c r="K537" s="5">
        <f t="shared" si="58"/>
        <v>1E-139</v>
      </c>
      <c r="L537" s="10">
        <f t="shared" si="59"/>
        <v>0</v>
      </c>
      <c r="M537" s="10">
        <f t="shared" si="60"/>
        <v>2.5039884792798967E-146</v>
      </c>
      <c r="N537" s="10">
        <f t="shared" si="61"/>
        <v>6.5225094674818605E-146</v>
      </c>
      <c r="O537" s="10">
        <f t="shared" si="62"/>
        <v>1.0000000000000016</v>
      </c>
      <c r="P537" s="1" t="str">
        <f t="shared" si="63"/>
        <v>0</v>
      </c>
    </row>
    <row r="538" spans="1:16" x14ac:dyDescent="0.15">
      <c r="A538" s="9" t="s">
        <v>111</v>
      </c>
      <c r="B538" s="5" t="str">
        <f>[2]preprocessed_input_data!$C415</f>
        <v>2.E.3 2.E.3. Photovoltaics: no classification (PFCs)</v>
      </c>
      <c r="C538" s="5" t="str">
        <f>[2]preprocessed_input_data!$D415</f>
        <v>2.E.3</v>
      </c>
      <c r="D538" s="5" t="str">
        <f>[2]preprocessed_input_data!$E415</f>
        <v>2.E.3. Photovoltaics</v>
      </c>
      <c r="E538" s="5" t="str">
        <f>[2]preprocessed_input_data!$F415</f>
        <v>no classification</v>
      </c>
      <c r="F538" s="5" t="str">
        <f>[2]preprocessed_input_data!$H415</f>
        <v>PFCs</v>
      </c>
      <c r="G538" s="5" t="str">
        <f>[2]preprocessed_input_data!$I415</f>
        <v>kt CO2 equivalent</v>
      </c>
      <c r="H538" s="5">
        <f>[2]preprocessed_input_data!$P415</f>
        <v>0</v>
      </c>
      <c r="I538" s="5">
        <f>[2]preprocessed_input_data!$R415+1E-139</f>
        <v>1E-139</v>
      </c>
      <c r="J538" s="5">
        <f t="shared" si="57"/>
        <v>1E-139</v>
      </c>
      <c r="K538" s="5">
        <f t="shared" si="58"/>
        <v>1E-139</v>
      </c>
      <c r="L538" s="10">
        <f t="shared" si="59"/>
        <v>0</v>
      </c>
      <c r="M538" s="10">
        <f t="shared" si="60"/>
        <v>2.5039884792798967E-146</v>
      </c>
      <c r="N538" s="10">
        <f t="shared" si="61"/>
        <v>6.5225094674818605E-146</v>
      </c>
      <c r="O538" s="10">
        <f t="shared" si="62"/>
        <v>1.0000000000000016</v>
      </c>
      <c r="P538" s="1" t="str">
        <f t="shared" si="63"/>
        <v>0</v>
      </c>
    </row>
    <row r="539" spans="1:16" x14ac:dyDescent="0.15">
      <c r="A539" s="9" t="s">
        <v>111</v>
      </c>
      <c r="B539" s="5" t="str">
        <f>[2]preprocessed_input_data!$C416</f>
        <v>2.E.4 2.E.4. Heat transfer fluid: no classification (HFCs)</v>
      </c>
      <c r="C539" s="5" t="str">
        <f>[2]preprocessed_input_data!$D416</f>
        <v>2.E.4</v>
      </c>
      <c r="D539" s="5" t="str">
        <f>[2]preprocessed_input_data!$E416</f>
        <v>2.E.4. Heat transfer fluid</v>
      </c>
      <c r="E539" s="5" t="str">
        <f>[2]preprocessed_input_data!$F416</f>
        <v>no classification</v>
      </c>
      <c r="F539" s="5" t="str">
        <f>[2]preprocessed_input_data!$H416</f>
        <v>HFCs</v>
      </c>
      <c r="G539" s="5" t="str">
        <f>[2]preprocessed_input_data!$I416</f>
        <v>kt CO2 equivalent</v>
      </c>
      <c r="H539" s="5">
        <f>[2]preprocessed_input_data!$P416</f>
        <v>0</v>
      </c>
      <c r="I539" s="5">
        <f>[2]preprocessed_input_data!$R416+1E-139</f>
        <v>1E-139</v>
      </c>
      <c r="J539" s="5">
        <f t="shared" si="57"/>
        <v>1E-139</v>
      </c>
      <c r="K539" s="5">
        <f t="shared" si="58"/>
        <v>1E-139</v>
      </c>
      <c r="L539" s="10">
        <f t="shared" si="59"/>
        <v>0</v>
      </c>
      <c r="M539" s="10">
        <f t="shared" si="60"/>
        <v>2.5039884792798967E-146</v>
      </c>
      <c r="N539" s="10">
        <f t="shared" si="61"/>
        <v>6.5225094674818605E-146</v>
      </c>
      <c r="O539" s="10">
        <f t="shared" si="62"/>
        <v>1.0000000000000016</v>
      </c>
      <c r="P539" s="1" t="str">
        <f t="shared" si="63"/>
        <v>0</v>
      </c>
    </row>
    <row r="540" spans="1:16" x14ac:dyDescent="0.15">
      <c r="A540" s="9" t="s">
        <v>111</v>
      </c>
      <c r="B540" s="5" t="str">
        <f>[2]preprocessed_input_data!$C417</f>
        <v>2.E.4 2.E.4. Heat transfer fluid: no classification (PFCs)</v>
      </c>
      <c r="C540" s="5" t="str">
        <f>[2]preprocessed_input_data!$D417</f>
        <v>2.E.4</v>
      </c>
      <c r="D540" s="5" t="str">
        <f>[2]preprocessed_input_data!$E417</f>
        <v>2.E.4. Heat transfer fluid</v>
      </c>
      <c r="E540" s="5" t="str">
        <f>[2]preprocessed_input_data!$F417</f>
        <v>no classification</v>
      </c>
      <c r="F540" s="5" t="str">
        <f>[2]preprocessed_input_data!$H417</f>
        <v>PFCs</v>
      </c>
      <c r="G540" s="5" t="str">
        <f>[2]preprocessed_input_data!$I417</f>
        <v>kt CO2 equivalent</v>
      </c>
      <c r="H540" s="5">
        <f>[2]preprocessed_input_data!$P417</f>
        <v>0</v>
      </c>
      <c r="I540" s="5">
        <f>[2]preprocessed_input_data!$R417+1E-139</f>
        <v>1E-139</v>
      </c>
      <c r="J540" s="5">
        <f t="shared" si="57"/>
        <v>1E-139</v>
      </c>
      <c r="K540" s="5">
        <f t="shared" si="58"/>
        <v>1E-139</v>
      </c>
      <c r="L540" s="10">
        <f t="shared" si="59"/>
        <v>0</v>
      </c>
      <c r="M540" s="10">
        <f t="shared" si="60"/>
        <v>2.5039884792798967E-146</v>
      </c>
      <c r="N540" s="10">
        <f t="shared" si="61"/>
        <v>6.5225094674818605E-146</v>
      </c>
      <c r="O540" s="10">
        <f t="shared" si="62"/>
        <v>1.0000000000000016</v>
      </c>
      <c r="P540" s="1" t="str">
        <f t="shared" si="63"/>
        <v>0</v>
      </c>
    </row>
    <row r="541" spans="1:16" x14ac:dyDescent="0.15">
      <c r="A541" s="9" t="s">
        <v>111</v>
      </c>
      <c r="B541" s="5" t="str">
        <f>[2]preprocessed_input_data!$C418</f>
        <v>2.E.5 2.E.5. Other: no classification (NF₃)</v>
      </c>
      <c r="C541" s="5" t="str">
        <f>[2]preprocessed_input_data!$D418</f>
        <v>2.E.5</v>
      </c>
      <c r="D541" s="5" t="str">
        <f>[2]preprocessed_input_data!$E418</f>
        <v>2.E.5. Other</v>
      </c>
      <c r="E541" s="5" t="str">
        <f>[2]preprocessed_input_data!$F418</f>
        <v>no classification</v>
      </c>
      <c r="F541" s="5" t="str">
        <f>[2]preprocessed_input_data!$H418</f>
        <v>NF₃</v>
      </c>
      <c r="G541" s="5" t="str">
        <f>[2]preprocessed_input_data!$I418</f>
        <v>kt CO2 equivalent</v>
      </c>
      <c r="H541" s="5">
        <f>[2]preprocessed_input_data!$P418</f>
        <v>0</v>
      </c>
      <c r="I541" s="5">
        <f>[2]preprocessed_input_data!$R418+1E-139</f>
        <v>1E-139</v>
      </c>
      <c r="J541" s="5">
        <f t="shared" si="57"/>
        <v>1E-139</v>
      </c>
      <c r="K541" s="5">
        <f t="shared" si="58"/>
        <v>1E-139</v>
      </c>
      <c r="L541" s="10">
        <f t="shared" si="59"/>
        <v>0</v>
      </c>
      <c r="M541" s="10">
        <f t="shared" si="60"/>
        <v>2.5039884792798967E-146</v>
      </c>
      <c r="N541" s="10">
        <f t="shared" si="61"/>
        <v>6.5225094674818605E-146</v>
      </c>
      <c r="O541" s="10">
        <f t="shared" si="62"/>
        <v>1.0000000000000016</v>
      </c>
      <c r="P541" s="1" t="str">
        <f t="shared" si="63"/>
        <v>0</v>
      </c>
    </row>
    <row r="542" spans="1:16" x14ac:dyDescent="0.15">
      <c r="A542" s="9" t="s">
        <v>111</v>
      </c>
      <c r="B542" s="5" t="str">
        <f>[2]preprocessed_input_data!$C419</f>
        <v>2.E.5 2.E.5. Other: no classification (SF₆)</v>
      </c>
      <c r="C542" s="5" t="str">
        <f>[2]preprocessed_input_data!$D419</f>
        <v>2.E.5</v>
      </c>
      <c r="D542" s="5" t="str">
        <f>[2]preprocessed_input_data!$E419</f>
        <v>2.E.5. Other</v>
      </c>
      <c r="E542" s="5" t="str">
        <f>[2]preprocessed_input_data!$F419</f>
        <v>no classification</v>
      </c>
      <c r="F542" s="5" t="str">
        <f>[2]preprocessed_input_data!$H419</f>
        <v>SF₆</v>
      </c>
      <c r="G542" s="5" t="str">
        <f>[2]preprocessed_input_data!$I419</f>
        <v>kt CO2 equivalent</v>
      </c>
      <c r="H542" s="5">
        <f>[2]preprocessed_input_data!$P419</f>
        <v>0</v>
      </c>
      <c r="I542" s="5">
        <f>[2]preprocessed_input_data!$R419+1E-139</f>
        <v>1E-139</v>
      </c>
      <c r="J542" s="5">
        <f t="shared" si="57"/>
        <v>1E-139</v>
      </c>
      <c r="K542" s="5">
        <f t="shared" si="58"/>
        <v>1E-139</v>
      </c>
      <c r="L542" s="10">
        <f t="shared" si="59"/>
        <v>0</v>
      </c>
      <c r="M542" s="10">
        <f t="shared" si="60"/>
        <v>2.5039884792798967E-146</v>
      </c>
      <c r="N542" s="10">
        <f t="shared" si="61"/>
        <v>6.5225094674818605E-146</v>
      </c>
      <c r="O542" s="10">
        <f t="shared" si="62"/>
        <v>1.0000000000000016</v>
      </c>
      <c r="P542" s="1" t="str">
        <f t="shared" si="63"/>
        <v>0</v>
      </c>
    </row>
    <row r="543" spans="1:16" x14ac:dyDescent="0.15">
      <c r="A543" s="9" t="s">
        <v>111</v>
      </c>
      <c r="B543" s="5" t="str">
        <f>[2]preprocessed_input_data!$C420</f>
        <v>2.E.5 2.E.5. Other: no classification (Unspecified mix of HFCs and PFCs)</v>
      </c>
      <c r="C543" s="5" t="str">
        <f>[2]preprocessed_input_data!$D420</f>
        <v>2.E.5</v>
      </c>
      <c r="D543" s="5" t="str">
        <f>[2]preprocessed_input_data!$E420</f>
        <v>2.E.5. Other</v>
      </c>
      <c r="E543" s="5" t="str">
        <f>[2]preprocessed_input_data!$F420</f>
        <v>no classification</v>
      </c>
      <c r="F543" s="5" t="str">
        <f>[2]preprocessed_input_data!$H420</f>
        <v>Unspecified mix of HFCs and PFCs</v>
      </c>
      <c r="G543" s="5" t="str">
        <f>[2]preprocessed_input_data!$I420</f>
        <v>kt CO2 equivalent</v>
      </c>
      <c r="H543" s="5">
        <f>[2]preprocessed_input_data!$P420</f>
        <v>0</v>
      </c>
      <c r="I543" s="5">
        <f>[2]preprocessed_input_data!$R420+1E-139</f>
        <v>1E-139</v>
      </c>
      <c r="J543" s="5">
        <f t="shared" si="57"/>
        <v>1E-139</v>
      </c>
      <c r="K543" s="5">
        <f t="shared" si="58"/>
        <v>1E-139</v>
      </c>
      <c r="L543" s="10">
        <f t="shared" si="59"/>
        <v>0</v>
      </c>
      <c r="M543" s="10">
        <f t="shared" si="60"/>
        <v>2.5039884792798967E-146</v>
      </c>
      <c r="N543" s="10">
        <f t="shared" si="61"/>
        <v>6.5225094674818605E-146</v>
      </c>
      <c r="O543" s="10">
        <f t="shared" si="62"/>
        <v>1.0000000000000016</v>
      </c>
      <c r="P543" s="1" t="str">
        <f t="shared" si="63"/>
        <v>0</v>
      </c>
    </row>
    <row r="544" spans="1:16" x14ac:dyDescent="0.15">
      <c r="A544" s="9" t="s">
        <v>111</v>
      </c>
      <c r="B544" s="5" t="str">
        <f>[2]preprocessed_input_data!$C422</f>
        <v>2.F.1 2.F.1. Refrigeration and air-conditioning: no classification (NF₃)</v>
      </c>
      <c r="C544" s="5" t="str">
        <f>[2]preprocessed_input_data!$D422</f>
        <v>2.F.1</v>
      </c>
      <c r="D544" s="5" t="str">
        <f>[2]preprocessed_input_data!$E422</f>
        <v>2.F.1. Refrigeration and air-conditioning</v>
      </c>
      <c r="E544" s="5" t="str">
        <f>[2]preprocessed_input_data!$F422</f>
        <v>no classification</v>
      </c>
      <c r="F544" s="5" t="str">
        <f>[2]preprocessed_input_data!$H422</f>
        <v>NF₃</v>
      </c>
      <c r="G544" s="5" t="str">
        <f>[2]preprocessed_input_data!$I422</f>
        <v>kt CO2 equivalent</v>
      </c>
      <c r="H544" s="5">
        <f>[2]preprocessed_input_data!$P422</f>
        <v>0</v>
      </c>
      <c r="I544" s="5">
        <f>[2]preprocessed_input_data!$R422+1E-139</f>
        <v>1E-139</v>
      </c>
      <c r="J544" s="5">
        <f t="shared" si="57"/>
        <v>1E-139</v>
      </c>
      <c r="K544" s="5">
        <f t="shared" si="58"/>
        <v>1E-139</v>
      </c>
      <c r="L544" s="10">
        <f t="shared" si="59"/>
        <v>0</v>
      </c>
      <c r="M544" s="10">
        <f t="shared" si="60"/>
        <v>2.5039884792798967E-146</v>
      </c>
      <c r="N544" s="10">
        <f t="shared" si="61"/>
        <v>6.5225094674818605E-146</v>
      </c>
      <c r="O544" s="10">
        <f t="shared" si="62"/>
        <v>1.0000000000000016</v>
      </c>
      <c r="P544" s="1" t="str">
        <f t="shared" si="63"/>
        <v>0</v>
      </c>
    </row>
    <row r="545" spans="1:16" x14ac:dyDescent="0.15">
      <c r="A545" s="9" t="s">
        <v>111</v>
      </c>
      <c r="B545" s="5" t="str">
        <f>[2]preprocessed_input_data!$C424</f>
        <v>2.F.1 2.F.1. Refrigeration and air-conditioning: no classification (SF₆)</v>
      </c>
      <c r="C545" s="5" t="str">
        <f>[2]preprocessed_input_data!$D424</f>
        <v>2.F.1</v>
      </c>
      <c r="D545" s="5" t="str">
        <f>[2]preprocessed_input_data!$E424</f>
        <v>2.F.1. Refrigeration and air-conditioning</v>
      </c>
      <c r="E545" s="5" t="str">
        <f>[2]preprocessed_input_data!$F424</f>
        <v>no classification</v>
      </c>
      <c r="F545" s="5" t="str">
        <f>[2]preprocessed_input_data!$H424</f>
        <v>SF₆</v>
      </c>
      <c r="G545" s="5" t="str">
        <f>[2]preprocessed_input_data!$I424</f>
        <v>kt CO2 equivalent</v>
      </c>
      <c r="H545" s="5">
        <f>[2]preprocessed_input_data!$P424</f>
        <v>0</v>
      </c>
      <c r="I545" s="5">
        <f>[2]preprocessed_input_data!$R424+1E-139</f>
        <v>1E-139</v>
      </c>
      <c r="J545" s="5">
        <f t="shared" si="57"/>
        <v>1E-139</v>
      </c>
      <c r="K545" s="5">
        <f t="shared" si="58"/>
        <v>1E-139</v>
      </c>
      <c r="L545" s="10">
        <f t="shared" si="59"/>
        <v>0</v>
      </c>
      <c r="M545" s="10">
        <f t="shared" si="60"/>
        <v>2.5039884792798967E-146</v>
      </c>
      <c r="N545" s="10">
        <f t="shared" si="61"/>
        <v>6.5225094674818605E-146</v>
      </c>
      <c r="O545" s="10">
        <f t="shared" si="62"/>
        <v>1.0000000000000016</v>
      </c>
      <c r="P545" s="1" t="str">
        <f t="shared" si="63"/>
        <v>0</v>
      </c>
    </row>
    <row r="546" spans="1:16" x14ac:dyDescent="0.15">
      <c r="A546" s="9" t="s">
        <v>111</v>
      </c>
      <c r="B546" s="5" t="str">
        <f>[2]preprocessed_input_data!$C427</f>
        <v>2.F.2 2.F.2. Foam blowing agents: no classification (NF₃)</v>
      </c>
      <c r="C546" s="5" t="str">
        <f>[2]preprocessed_input_data!$D427</f>
        <v>2.F.2</v>
      </c>
      <c r="D546" s="5" t="str">
        <f>[2]preprocessed_input_data!$E427</f>
        <v>2.F.2. Foam blowing agents</v>
      </c>
      <c r="E546" s="5" t="str">
        <f>[2]preprocessed_input_data!$F427</f>
        <v>no classification</v>
      </c>
      <c r="F546" s="5" t="str">
        <f>[2]preprocessed_input_data!$H427</f>
        <v>NF₃</v>
      </c>
      <c r="G546" s="5" t="str">
        <f>[2]preprocessed_input_data!$I427</f>
        <v>kt CO2 equivalent</v>
      </c>
      <c r="H546" s="5">
        <f>[2]preprocessed_input_data!$P427</f>
        <v>0</v>
      </c>
      <c r="I546" s="5">
        <f>[2]preprocessed_input_data!$R427+1E-139</f>
        <v>1E-139</v>
      </c>
      <c r="J546" s="5">
        <f t="shared" si="57"/>
        <v>1E-139</v>
      </c>
      <c r="K546" s="5">
        <f t="shared" si="58"/>
        <v>1E-139</v>
      </c>
      <c r="L546" s="10">
        <f t="shared" si="59"/>
        <v>0</v>
      </c>
      <c r="M546" s="10">
        <f t="shared" si="60"/>
        <v>2.5039884792798967E-146</v>
      </c>
      <c r="N546" s="10">
        <f t="shared" si="61"/>
        <v>6.5225094674818605E-146</v>
      </c>
      <c r="O546" s="10">
        <f t="shared" si="62"/>
        <v>1.0000000000000016</v>
      </c>
      <c r="P546" s="1" t="str">
        <f t="shared" si="63"/>
        <v>0</v>
      </c>
    </row>
    <row r="547" spans="1:16" x14ac:dyDescent="0.15">
      <c r="A547" s="9" t="s">
        <v>111</v>
      </c>
      <c r="B547" s="5" t="str">
        <f>[2]preprocessed_input_data!$C428</f>
        <v>2.F.2 2.F.2. Foam blowing agents: no classification (PFCs)</v>
      </c>
      <c r="C547" s="5" t="str">
        <f>[2]preprocessed_input_data!$D428</f>
        <v>2.F.2</v>
      </c>
      <c r="D547" s="5" t="str">
        <f>[2]preprocessed_input_data!$E428</f>
        <v>2.F.2. Foam blowing agents</v>
      </c>
      <c r="E547" s="5" t="str">
        <f>[2]preprocessed_input_data!$F428</f>
        <v>no classification</v>
      </c>
      <c r="F547" s="5" t="str">
        <f>[2]preprocessed_input_data!$H428</f>
        <v>PFCs</v>
      </c>
      <c r="G547" s="5" t="str">
        <f>[2]preprocessed_input_data!$I428</f>
        <v>kt CO2 equivalent</v>
      </c>
      <c r="H547" s="5">
        <f>[2]preprocessed_input_data!$P428</f>
        <v>0</v>
      </c>
      <c r="I547" s="5">
        <f>[2]preprocessed_input_data!$R428+1E-139</f>
        <v>1E-139</v>
      </c>
      <c r="J547" s="5">
        <f t="shared" si="57"/>
        <v>1E-139</v>
      </c>
      <c r="K547" s="5">
        <f t="shared" si="58"/>
        <v>1E-139</v>
      </c>
      <c r="L547" s="10">
        <f t="shared" si="59"/>
        <v>0</v>
      </c>
      <c r="M547" s="10">
        <f t="shared" si="60"/>
        <v>2.5039884792798967E-146</v>
      </c>
      <c r="N547" s="10">
        <f t="shared" si="61"/>
        <v>6.5225094674818605E-146</v>
      </c>
      <c r="O547" s="10">
        <f t="shared" si="62"/>
        <v>1.0000000000000016</v>
      </c>
      <c r="P547" s="1" t="str">
        <f t="shared" si="63"/>
        <v>0</v>
      </c>
    </row>
    <row r="548" spans="1:16" x14ac:dyDescent="0.15">
      <c r="A548" s="9" t="s">
        <v>111</v>
      </c>
      <c r="B548" s="5" t="str">
        <f>[2]preprocessed_input_data!$C429</f>
        <v>2.F.2 2.F.2. Foam blowing agents: no classification (SF₆)</v>
      </c>
      <c r="C548" s="5" t="str">
        <f>[2]preprocessed_input_data!$D429</f>
        <v>2.F.2</v>
      </c>
      <c r="D548" s="5" t="str">
        <f>[2]preprocessed_input_data!$E429</f>
        <v>2.F.2. Foam blowing agents</v>
      </c>
      <c r="E548" s="5" t="str">
        <f>[2]preprocessed_input_data!$F429</f>
        <v>no classification</v>
      </c>
      <c r="F548" s="5" t="str">
        <f>[2]preprocessed_input_data!$H429</f>
        <v>SF₆</v>
      </c>
      <c r="G548" s="5" t="str">
        <f>[2]preprocessed_input_data!$I429</f>
        <v>kt CO2 equivalent</v>
      </c>
      <c r="H548" s="5">
        <f>[2]preprocessed_input_data!$P429</f>
        <v>0</v>
      </c>
      <c r="I548" s="5">
        <f>[2]preprocessed_input_data!$R429+1E-139</f>
        <v>1E-139</v>
      </c>
      <c r="J548" s="5">
        <f t="shared" si="57"/>
        <v>1E-139</v>
      </c>
      <c r="K548" s="5">
        <f t="shared" si="58"/>
        <v>1E-139</v>
      </c>
      <c r="L548" s="10">
        <f t="shared" si="59"/>
        <v>0</v>
      </c>
      <c r="M548" s="10">
        <f t="shared" si="60"/>
        <v>2.5039884792798967E-146</v>
      </c>
      <c r="N548" s="10">
        <f t="shared" si="61"/>
        <v>6.5225094674818605E-146</v>
      </c>
      <c r="O548" s="10">
        <f t="shared" si="62"/>
        <v>1.0000000000000016</v>
      </c>
      <c r="P548" s="1" t="str">
        <f t="shared" si="63"/>
        <v>0</v>
      </c>
    </row>
    <row r="549" spans="1:16" x14ac:dyDescent="0.15">
      <c r="A549" s="9" t="s">
        <v>111</v>
      </c>
      <c r="B549" s="5" t="str">
        <f>[2]preprocessed_input_data!$C430</f>
        <v>2.F.2 2.F.2. Foam blowing agents: no classification (Unspecified mix of HFCs and PFCs)</v>
      </c>
      <c r="C549" s="5" t="str">
        <f>[2]preprocessed_input_data!$D430</f>
        <v>2.F.2</v>
      </c>
      <c r="D549" s="5" t="str">
        <f>[2]preprocessed_input_data!$E430</f>
        <v>2.F.2. Foam blowing agents</v>
      </c>
      <c r="E549" s="5" t="str">
        <f>[2]preprocessed_input_data!$F430</f>
        <v>no classification</v>
      </c>
      <c r="F549" s="5" t="str">
        <f>[2]preprocessed_input_data!$H430</f>
        <v>Unspecified mix of HFCs and PFCs</v>
      </c>
      <c r="G549" s="5" t="str">
        <f>[2]preprocessed_input_data!$I430</f>
        <v>kt CO2 equivalent</v>
      </c>
      <c r="H549" s="5">
        <f>[2]preprocessed_input_data!$P430</f>
        <v>0</v>
      </c>
      <c r="I549" s="5">
        <f>[2]preprocessed_input_data!$R430+1E-139</f>
        <v>1E-139</v>
      </c>
      <c r="J549" s="5">
        <f t="shared" si="57"/>
        <v>1E-139</v>
      </c>
      <c r="K549" s="5">
        <f t="shared" si="58"/>
        <v>1E-139</v>
      </c>
      <c r="L549" s="10">
        <f t="shared" si="59"/>
        <v>0</v>
      </c>
      <c r="M549" s="10">
        <f t="shared" si="60"/>
        <v>2.5039884792798967E-146</v>
      </c>
      <c r="N549" s="10">
        <f t="shared" si="61"/>
        <v>6.5225094674818605E-146</v>
      </c>
      <c r="O549" s="10">
        <f t="shared" si="62"/>
        <v>1.0000000000000016</v>
      </c>
      <c r="P549" s="1" t="str">
        <f t="shared" si="63"/>
        <v>0</v>
      </c>
    </row>
    <row r="550" spans="1:16" x14ac:dyDescent="0.15">
      <c r="A550" s="9" t="s">
        <v>111</v>
      </c>
      <c r="B550" s="5" t="str">
        <f>[2]preprocessed_input_data!$C434</f>
        <v>2.F.4 2.F.4. Aerosols: no classification (NF₃)</v>
      </c>
      <c r="C550" s="5" t="str">
        <f>[2]preprocessed_input_data!$D434</f>
        <v>2.F.4</v>
      </c>
      <c r="D550" s="5" t="str">
        <f>[2]preprocessed_input_data!$E434</f>
        <v>2.F.4. Aerosols</v>
      </c>
      <c r="E550" s="5" t="str">
        <f>[2]preprocessed_input_data!$F434</f>
        <v>no classification</v>
      </c>
      <c r="F550" s="5" t="str">
        <f>[2]preprocessed_input_data!$H434</f>
        <v>NF₃</v>
      </c>
      <c r="G550" s="5" t="str">
        <f>[2]preprocessed_input_data!$I434</f>
        <v>kt CO2 equivalent</v>
      </c>
      <c r="H550" s="5">
        <f>[2]preprocessed_input_data!$P434</f>
        <v>0</v>
      </c>
      <c r="I550" s="5">
        <f>[2]preprocessed_input_data!$R434+1E-139</f>
        <v>1E-139</v>
      </c>
      <c r="J550" s="5">
        <f t="shared" si="57"/>
        <v>1E-139</v>
      </c>
      <c r="K550" s="5">
        <f t="shared" si="58"/>
        <v>1E-139</v>
      </c>
      <c r="L550" s="10">
        <f t="shared" si="59"/>
        <v>0</v>
      </c>
      <c r="M550" s="10">
        <f t="shared" si="60"/>
        <v>2.5039884792798967E-146</v>
      </c>
      <c r="N550" s="10">
        <f t="shared" si="61"/>
        <v>6.5225094674818605E-146</v>
      </c>
      <c r="O550" s="10">
        <f t="shared" si="62"/>
        <v>1.0000000000000016</v>
      </c>
      <c r="P550" s="1" t="str">
        <f t="shared" si="63"/>
        <v>0</v>
      </c>
    </row>
    <row r="551" spans="1:16" x14ac:dyDescent="0.15">
      <c r="A551" s="9" t="s">
        <v>111</v>
      </c>
      <c r="B551" s="5" t="str">
        <f>[2]preprocessed_input_data!$C435</f>
        <v>2.F.4 2.F.4. Aerosols: no classification (PFCs)</v>
      </c>
      <c r="C551" s="5" t="str">
        <f>[2]preprocessed_input_data!$D435</f>
        <v>2.F.4</v>
      </c>
      <c r="D551" s="5" t="str">
        <f>[2]preprocessed_input_data!$E435</f>
        <v>2.F.4. Aerosols</v>
      </c>
      <c r="E551" s="5" t="str">
        <f>[2]preprocessed_input_data!$F435</f>
        <v>no classification</v>
      </c>
      <c r="F551" s="5" t="str">
        <f>[2]preprocessed_input_data!$H435</f>
        <v>PFCs</v>
      </c>
      <c r="G551" s="5" t="str">
        <f>[2]preprocessed_input_data!$I435</f>
        <v>kt CO2 equivalent</v>
      </c>
      <c r="H551" s="5">
        <f>[2]preprocessed_input_data!$P435</f>
        <v>0</v>
      </c>
      <c r="I551" s="5">
        <f>[2]preprocessed_input_data!$R435+1E-139</f>
        <v>1E-139</v>
      </c>
      <c r="J551" s="5">
        <f t="shared" si="57"/>
        <v>1E-139</v>
      </c>
      <c r="K551" s="5">
        <f t="shared" si="58"/>
        <v>1E-139</v>
      </c>
      <c r="L551" s="10">
        <f t="shared" si="59"/>
        <v>0</v>
      </c>
      <c r="M551" s="10">
        <f t="shared" si="60"/>
        <v>2.5039884792798967E-146</v>
      </c>
      <c r="N551" s="10">
        <f t="shared" si="61"/>
        <v>6.5225094674818605E-146</v>
      </c>
      <c r="O551" s="10">
        <f t="shared" si="62"/>
        <v>1.0000000000000016</v>
      </c>
      <c r="P551" s="1" t="str">
        <f t="shared" si="63"/>
        <v>0</v>
      </c>
    </row>
    <row r="552" spans="1:16" x14ac:dyDescent="0.15">
      <c r="A552" s="9" t="s">
        <v>111</v>
      </c>
      <c r="B552" s="5" t="str">
        <f>[2]preprocessed_input_data!$C436</f>
        <v>2.F.4 2.F.4. Aerosols: no classification (SF₆)</v>
      </c>
      <c r="C552" s="5" t="str">
        <f>[2]preprocessed_input_data!$D436</f>
        <v>2.F.4</v>
      </c>
      <c r="D552" s="5" t="str">
        <f>[2]preprocessed_input_data!$E436</f>
        <v>2.F.4. Aerosols</v>
      </c>
      <c r="E552" s="5" t="str">
        <f>[2]preprocessed_input_data!$F436</f>
        <v>no classification</v>
      </c>
      <c r="F552" s="5" t="str">
        <f>[2]preprocessed_input_data!$H436</f>
        <v>SF₆</v>
      </c>
      <c r="G552" s="5" t="str">
        <f>[2]preprocessed_input_data!$I436</f>
        <v>kt CO2 equivalent</v>
      </c>
      <c r="H552" s="5">
        <f>[2]preprocessed_input_data!$P436</f>
        <v>0</v>
      </c>
      <c r="I552" s="5">
        <f>[2]preprocessed_input_data!$R436+1E-139</f>
        <v>1E-139</v>
      </c>
      <c r="J552" s="5">
        <f t="shared" si="57"/>
        <v>1E-139</v>
      </c>
      <c r="K552" s="5">
        <f t="shared" si="58"/>
        <v>1E-139</v>
      </c>
      <c r="L552" s="10">
        <f t="shared" si="59"/>
        <v>0</v>
      </c>
      <c r="M552" s="10">
        <f t="shared" si="60"/>
        <v>2.5039884792798967E-146</v>
      </c>
      <c r="N552" s="10">
        <f t="shared" si="61"/>
        <v>6.5225094674818605E-146</v>
      </c>
      <c r="O552" s="10">
        <f t="shared" si="62"/>
        <v>1.0000000000000016</v>
      </c>
      <c r="P552" s="1" t="str">
        <f t="shared" si="63"/>
        <v>0</v>
      </c>
    </row>
    <row r="553" spans="1:16" x14ac:dyDescent="0.15">
      <c r="A553" s="9" t="s">
        <v>111</v>
      </c>
      <c r="B553" s="5" t="str">
        <f>[2]preprocessed_input_data!$C437</f>
        <v>2.F.4 2.F.4. Aerosols: no classification (Unspecified mix of HFCs and PFCs)</v>
      </c>
      <c r="C553" s="5" t="str">
        <f>[2]preprocessed_input_data!$D437</f>
        <v>2.F.4</v>
      </c>
      <c r="D553" s="5" t="str">
        <f>[2]preprocessed_input_data!$E437</f>
        <v>2.F.4. Aerosols</v>
      </c>
      <c r="E553" s="5" t="str">
        <f>[2]preprocessed_input_data!$F437</f>
        <v>no classification</v>
      </c>
      <c r="F553" s="5" t="str">
        <f>[2]preprocessed_input_data!$H437</f>
        <v>Unspecified mix of HFCs and PFCs</v>
      </c>
      <c r="G553" s="5" t="str">
        <f>[2]preprocessed_input_data!$I437</f>
        <v>kt CO2 equivalent</v>
      </c>
      <c r="H553" s="5">
        <f>[2]preprocessed_input_data!$P437</f>
        <v>0</v>
      </c>
      <c r="I553" s="5">
        <f>[2]preprocessed_input_data!$R437+1E-139</f>
        <v>1E-139</v>
      </c>
      <c r="J553" s="5">
        <f t="shared" si="57"/>
        <v>1E-139</v>
      </c>
      <c r="K553" s="5">
        <f t="shared" si="58"/>
        <v>1E-139</v>
      </c>
      <c r="L553" s="10">
        <f t="shared" si="59"/>
        <v>0</v>
      </c>
      <c r="M553" s="10">
        <f t="shared" si="60"/>
        <v>2.5039884792798967E-146</v>
      </c>
      <c r="N553" s="10">
        <f t="shared" si="61"/>
        <v>6.5225094674818605E-146</v>
      </c>
      <c r="O553" s="10">
        <f t="shared" si="62"/>
        <v>1.0000000000000016</v>
      </c>
      <c r="P553" s="1" t="str">
        <f t="shared" si="63"/>
        <v>0</v>
      </c>
    </row>
    <row r="554" spans="1:16" x14ac:dyDescent="0.15">
      <c r="A554" s="9" t="s">
        <v>111</v>
      </c>
      <c r="B554" s="5" t="str">
        <f>[2]preprocessed_input_data!$C439</f>
        <v>2.F.5 2.F.5. Solvents: no classification (PFCs)</v>
      </c>
      <c r="C554" s="5" t="str">
        <f>[2]preprocessed_input_data!$D439</f>
        <v>2.F.5</v>
      </c>
      <c r="D554" s="5" t="str">
        <f>[2]preprocessed_input_data!$E439</f>
        <v>2.F.5. Solvents</v>
      </c>
      <c r="E554" s="5" t="str">
        <f>[2]preprocessed_input_data!$F439</f>
        <v>no classification</v>
      </c>
      <c r="F554" s="5" t="str">
        <f>[2]preprocessed_input_data!$H439</f>
        <v>PFCs</v>
      </c>
      <c r="G554" s="5" t="str">
        <f>[2]preprocessed_input_data!$I439</f>
        <v>kt CO2 equivalent</v>
      </c>
      <c r="H554" s="5">
        <f>[2]preprocessed_input_data!$P439</f>
        <v>0</v>
      </c>
      <c r="I554" s="5">
        <f>[2]preprocessed_input_data!$R439+1E-139</f>
        <v>1E-139</v>
      </c>
      <c r="J554" s="5">
        <f t="shared" si="57"/>
        <v>1E-139</v>
      </c>
      <c r="K554" s="5">
        <f t="shared" si="58"/>
        <v>1E-139</v>
      </c>
      <c r="L554" s="10">
        <f t="shared" si="59"/>
        <v>0</v>
      </c>
      <c r="M554" s="10">
        <f t="shared" si="60"/>
        <v>2.5039884792798967E-146</v>
      </c>
      <c r="N554" s="10">
        <f t="shared" si="61"/>
        <v>6.5225094674818605E-146</v>
      </c>
      <c r="O554" s="10">
        <f t="shared" si="62"/>
        <v>1.0000000000000016</v>
      </c>
      <c r="P554" s="1" t="str">
        <f t="shared" si="63"/>
        <v>0</v>
      </c>
    </row>
    <row r="555" spans="1:16" x14ac:dyDescent="0.15">
      <c r="A555" s="9" t="s">
        <v>111</v>
      </c>
      <c r="B555" s="5" t="str">
        <f>[2]preprocessed_input_data!$C441</f>
        <v>2.F.6 2.F.6. Other applications: no classification (NF₃)</v>
      </c>
      <c r="C555" s="5" t="str">
        <f>[2]preprocessed_input_data!$D441</f>
        <v>2.F.6</v>
      </c>
      <c r="D555" s="5" t="str">
        <f>[2]preprocessed_input_data!$E441</f>
        <v>2.F.6. Other applications</v>
      </c>
      <c r="E555" s="5" t="str">
        <f>[2]preprocessed_input_data!$F441</f>
        <v>no classification</v>
      </c>
      <c r="F555" s="5" t="str">
        <f>[2]preprocessed_input_data!$H441</f>
        <v>NF₃</v>
      </c>
      <c r="G555" s="5" t="str">
        <f>[2]preprocessed_input_data!$I441</f>
        <v>kt CO2 equivalent</v>
      </c>
      <c r="H555" s="5">
        <f>[2]preprocessed_input_data!$P441</f>
        <v>0</v>
      </c>
      <c r="I555" s="5">
        <f>[2]preprocessed_input_data!$R441+1E-139</f>
        <v>1E-139</v>
      </c>
      <c r="J555" s="5">
        <f t="shared" si="57"/>
        <v>1E-139</v>
      </c>
      <c r="K555" s="5">
        <f t="shared" si="58"/>
        <v>1E-139</v>
      </c>
      <c r="L555" s="10">
        <f t="shared" si="59"/>
        <v>0</v>
      </c>
      <c r="M555" s="10">
        <f t="shared" si="60"/>
        <v>2.5039884792798967E-146</v>
      </c>
      <c r="N555" s="10">
        <f t="shared" si="61"/>
        <v>6.5225094674818605E-146</v>
      </c>
      <c r="O555" s="10">
        <f t="shared" si="62"/>
        <v>1.0000000000000016</v>
      </c>
      <c r="P555" s="1" t="str">
        <f t="shared" si="63"/>
        <v>0</v>
      </c>
    </row>
    <row r="556" spans="1:16" x14ac:dyDescent="0.15">
      <c r="A556" s="9" t="s">
        <v>111</v>
      </c>
      <c r="B556" s="5" t="str">
        <f>[2]preprocessed_input_data!$C442</f>
        <v>2.F.6 2.F.6. Other applications: no classification (PFCs)</v>
      </c>
      <c r="C556" s="5" t="str">
        <f>[2]preprocessed_input_data!$D442</f>
        <v>2.F.6</v>
      </c>
      <c r="D556" s="5" t="str">
        <f>[2]preprocessed_input_data!$E442</f>
        <v>2.F.6. Other applications</v>
      </c>
      <c r="E556" s="5" t="str">
        <f>[2]preprocessed_input_data!$F442</f>
        <v>no classification</v>
      </c>
      <c r="F556" s="5" t="str">
        <f>[2]preprocessed_input_data!$H442</f>
        <v>PFCs</v>
      </c>
      <c r="G556" s="5" t="str">
        <f>[2]preprocessed_input_data!$I442</f>
        <v>kt CO2 equivalent</v>
      </c>
      <c r="H556" s="5">
        <f>[2]preprocessed_input_data!$P442</f>
        <v>0</v>
      </c>
      <c r="I556" s="5">
        <f>[2]preprocessed_input_data!$R442+1E-139</f>
        <v>1E-139</v>
      </c>
      <c r="J556" s="5">
        <f t="shared" si="57"/>
        <v>1E-139</v>
      </c>
      <c r="K556" s="5">
        <f t="shared" si="58"/>
        <v>1E-139</v>
      </c>
      <c r="L556" s="10">
        <f t="shared" si="59"/>
        <v>0</v>
      </c>
      <c r="M556" s="10">
        <f t="shared" si="60"/>
        <v>2.5039884792798967E-146</v>
      </c>
      <c r="N556" s="10">
        <f t="shared" si="61"/>
        <v>6.5225094674818605E-146</v>
      </c>
      <c r="O556" s="10">
        <f t="shared" si="62"/>
        <v>1.0000000000000016</v>
      </c>
      <c r="P556" s="1" t="str">
        <f t="shared" si="63"/>
        <v>0</v>
      </c>
    </row>
    <row r="557" spans="1:16" x14ac:dyDescent="0.15">
      <c r="A557" s="9" t="s">
        <v>111</v>
      </c>
      <c r="B557" s="5" t="str">
        <f>[2]preprocessed_input_data!$C443</f>
        <v>2.F.6 2.F.6. Other applications: no classification (SF₆)</v>
      </c>
      <c r="C557" s="5" t="str">
        <f>[2]preprocessed_input_data!$D443</f>
        <v>2.F.6</v>
      </c>
      <c r="D557" s="5" t="str">
        <f>[2]preprocessed_input_data!$E443</f>
        <v>2.F.6. Other applications</v>
      </c>
      <c r="E557" s="5" t="str">
        <f>[2]preprocessed_input_data!$F443</f>
        <v>no classification</v>
      </c>
      <c r="F557" s="5" t="str">
        <f>[2]preprocessed_input_data!$H443</f>
        <v>SF₆</v>
      </c>
      <c r="G557" s="5" t="str">
        <f>[2]preprocessed_input_data!$I443</f>
        <v>kt CO2 equivalent</v>
      </c>
      <c r="H557" s="5">
        <f>[2]preprocessed_input_data!$P443</f>
        <v>0</v>
      </c>
      <c r="I557" s="5">
        <f>[2]preprocessed_input_data!$R443+1E-139</f>
        <v>1E-139</v>
      </c>
      <c r="J557" s="5">
        <f t="shared" si="57"/>
        <v>1E-139</v>
      </c>
      <c r="K557" s="5">
        <f t="shared" si="58"/>
        <v>1E-139</v>
      </c>
      <c r="L557" s="10">
        <f t="shared" si="59"/>
        <v>0</v>
      </c>
      <c r="M557" s="10">
        <f t="shared" si="60"/>
        <v>2.5039884792798967E-146</v>
      </c>
      <c r="N557" s="10">
        <f t="shared" si="61"/>
        <v>6.5225094674818605E-146</v>
      </c>
      <c r="O557" s="10">
        <f t="shared" si="62"/>
        <v>1.0000000000000016</v>
      </c>
      <c r="P557" s="1" t="str">
        <f t="shared" si="63"/>
        <v>0</v>
      </c>
    </row>
    <row r="558" spans="1:16" x14ac:dyDescent="0.15">
      <c r="A558" s="9" t="s">
        <v>111</v>
      </c>
      <c r="B558" s="5" t="str">
        <f>[2]preprocessed_input_data!$C444</f>
        <v>2.F.6 2.F.6. Other applications: no classification (Unspecified mix of HFCs and PFCs)</v>
      </c>
      <c r="C558" s="5" t="str">
        <f>[2]preprocessed_input_data!$D444</f>
        <v>2.F.6</v>
      </c>
      <c r="D558" s="5" t="str">
        <f>[2]preprocessed_input_data!$E444</f>
        <v>2.F.6. Other applications</v>
      </c>
      <c r="E558" s="5" t="str">
        <f>[2]preprocessed_input_data!$F444</f>
        <v>no classification</v>
      </c>
      <c r="F558" s="5" t="str">
        <f>[2]preprocessed_input_data!$H444</f>
        <v>Unspecified mix of HFCs and PFCs</v>
      </c>
      <c r="G558" s="5" t="str">
        <f>[2]preprocessed_input_data!$I444</f>
        <v>kt CO2 equivalent</v>
      </c>
      <c r="H558" s="5">
        <f>[2]preprocessed_input_data!$P444</f>
        <v>0</v>
      </c>
      <c r="I558" s="5">
        <f>[2]preprocessed_input_data!$R444+1E-139</f>
        <v>1E-139</v>
      </c>
      <c r="J558" s="5">
        <f t="shared" si="57"/>
        <v>1E-139</v>
      </c>
      <c r="K558" s="5">
        <f t="shared" si="58"/>
        <v>1E-139</v>
      </c>
      <c r="L558" s="10">
        <f t="shared" si="59"/>
        <v>0</v>
      </c>
      <c r="M558" s="10">
        <f t="shared" si="60"/>
        <v>2.5039884792798967E-146</v>
      </c>
      <c r="N558" s="10">
        <f t="shared" si="61"/>
        <v>6.5225094674818605E-146</v>
      </c>
      <c r="O558" s="10">
        <f t="shared" si="62"/>
        <v>1.0000000000000016</v>
      </c>
      <c r="P558" s="1" t="str">
        <f t="shared" si="63"/>
        <v>0</v>
      </c>
    </row>
    <row r="559" spans="1:16" x14ac:dyDescent="0.15">
      <c r="A559" s="9" t="s">
        <v>111</v>
      </c>
      <c r="B559" s="5" t="str">
        <f>[2]preprocessed_input_data!$C445</f>
        <v>2.G.1 2.G.1. Electrical equipment: no classification (HFCs)</v>
      </c>
      <c r="C559" s="5" t="str">
        <f>[2]preprocessed_input_data!$D445</f>
        <v>2.G.1</v>
      </c>
      <c r="D559" s="5" t="str">
        <f>[2]preprocessed_input_data!$E445</f>
        <v>2.G.1. Electrical equipment</v>
      </c>
      <c r="E559" s="5" t="str">
        <f>[2]preprocessed_input_data!$F445</f>
        <v>no classification</v>
      </c>
      <c r="F559" s="5" t="str">
        <f>[2]preprocessed_input_data!$H445</f>
        <v>HFCs</v>
      </c>
      <c r="G559" s="5" t="str">
        <f>[2]preprocessed_input_data!$I445</f>
        <v>kt CO2 equivalent</v>
      </c>
      <c r="H559" s="5">
        <f>[2]preprocessed_input_data!$P445</f>
        <v>0</v>
      </c>
      <c r="I559" s="5">
        <f>[2]preprocessed_input_data!$R445+1E-139</f>
        <v>1E-139</v>
      </c>
      <c r="J559" s="5">
        <f t="shared" si="57"/>
        <v>1E-139</v>
      </c>
      <c r="K559" s="5">
        <f t="shared" si="58"/>
        <v>1E-139</v>
      </c>
      <c r="L559" s="10">
        <f t="shared" si="59"/>
        <v>0</v>
      </c>
      <c r="M559" s="10">
        <f t="shared" si="60"/>
        <v>2.5039884792798967E-146</v>
      </c>
      <c r="N559" s="10">
        <f t="shared" si="61"/>
        <v>6.5225094674818605E-146</v>
      </c>
      <c r="O559" s="10">
        <f t="shared" si="62"/>
        <v>1.0000000000000016</v>
      </c>
      <c r="P559" s="1" t="str">
        <f t="shared" si="63"/>
        <v>0</v>
      </c>
    </row>
    <row r="560" spans="1:16" x14ac:dyDescent="0.15">
      <c r="A560" s="9" t="s">
        <v>111</v>
      </c>
      <c r="B560" s="5" t="str">
        <f>[2]preprocessed_input_data!$C446</f>
        <v>2.G.1 2.G.1. Electrical equipment: no classification (PFCs)</v>
      </c>
      <c r="C560" s="5" t="str">
        <f>[2]preprocessed_input_data!$D446</f>
        <v>2.G.1</v>
      </c>
      <c r="D560" s="5" t="str">
        <f>[2]preprocessed_input_data!$E446</f>
        <v>2.G.1. Electrical equipment</v>
      </c>
      <c r="E560" s="5" t="str">
        <f>[2]preprocessed_input_data!$F446</f>
        <v>no classification</v>
      </c>
      <c r="F560" s="5" t="str">
        <f>[2]preprocessed_input_data!$H446</f>
        <v>PFCs</v>
      </c>
      <c r="G560" s="5" t="str">
        <f>[2]preprocessed_input_data!$I446</f>
        <v>kt CO2 equivalent</v>
      </c>
      <c r="H560" s="5">
        <f>[2]preprocessed_input_data!$P446</f>
        <v>0</v>
      </c>
      <c r="I560" s="5">
        <f>[2]preprocessed_input_data!$R446+1E-139</f>
        <v>1E-139</v>
      </c>
      <c r="J560" s="5">
        <f t="shared" si="57"/>
        <v>1E-139</v>
      </c>
      <c r="K560" s="5">
        <f t="shared" si="58"/>
        <v>1E-139</v>
      </c>
      <c r="L560" s="10">
        <f t="shared" si="59"/>
        <v>0</v>
      </c>
      <c r="M560" s="10">
        <f t="shared" si="60"/>
        <v>2.5039884792798967E-146</v>
      </c>
      <c r="N560" s="10">
        <f t="shared" si="61"/>
        <v>6.5225094674818605E-146</v>
      </c>
      <c r="O560" s="10">
        <f t="shared" si="62"/>
        <v>1.0000000000000016</v>
      </c>
      <c r="P560" s="1" t="str">
        <f t="shared" si="63"/>
        <v>0</v>
      </c>
    </row>
    <row r="561" spans="1:16" x14ac:dyDescent="0.15">
      <c r="A561" s="9" t="s">
        <v>111</v>
      </c>
      <c r="B561" s="5" t="str">
        <f>[2]preprocessed_input_data!$C455</f>
        <v>2.G.4 2.G.4  Other: no classification (PFCs)</v>
      </c>
      <c r="C561" s="5" t="str">
        <f>[2]preprocessed_input_data!$D455</f>
        <v>2.G.4</v>
      </c>
      <c r="D561" s="5" t="str">
        <f>[2]preprocessed_input_data!$E455</f>
        <v>2.G.4  Other</v>
      </c>
      <c r="E561" s="5" t="str">
        <f>[2]preprocessed_input_data!$F455</f>
        <v>no classification</v>
      </c>
      <c r="F561" s="5" t="str">
        <f>[2]preprocessed_input_data!$H455</f>
        <v>PFCs</v>
      </c>
      <c r="G561" s="5" t="str">
        <f>[2]preprocessed_input_data!$I455</f>
        <v>kt CO2 equivalent</v>
      </c>
      <c r="H561" s="5">
        <f>[2]preprocessed_input_data!$P455</f>
        <v>0</v>
      </c>
      <c r="I561" s="5">
        <f>[2]preprocessed_input_data!$R455+1E-139</f>
        <v>1E-139</v>
      </c>
      <c r="J561" s="5">
        <f t="shared" si="57"/>
        <v>1E-139</v>
      </c>
      <c r="K561" s="5">
        <f t="shared" si="58"/>
        <v>1E-139</v>
      </c>
      <c r="L561" s="10">
        <f t="shared" si="59"/>
        <v>0</v>
      </c>
      <c r="M561" s="10">
        <f t="shared" si="60"/>
        <v>2.5039884792798967E-146</v>
      </c>
      <c r="N561" s="10">
        <f t="shared" si="61"/>
        <v>6.5225094674818605E-146</v>
      </c>
      <c r="O561" s="10">
        <f t="shared" si="62"/>
        <v>1.0000000000000016</v>
      </c>
      <c r="P561" s="1" t="str">
        <f t="shared" si="63"/>
        <v>0</v>
      </c>
    </row>
    <row r="562" spans="1:16" x14ac:dyDescent="0.15">
      <c r="A562" s="9" t="s">
        <v>111</v>
      </c>
      <c r="B562" s="5" t="str">
        <f>[2]preprocessed_input_data!$C456</f>
        <v>2.G.4 2.G.4  Other: no classification (Unspecified mix of HFCs and PFCs)</v>
      </c>
      <c r="C562" s="5" t="str">
        <f>[2]preprocessed_input_data!$D456</f>
        <v>2.G.4</v>
      </c>
      <c r="D562" s="5" t="str">
        <f>[2]preprocessed_input_data!$E456</f>
        <v>2.G.4  Other</v>
      </c>
      <c r="E562" s="5" t="str">
        <f>[2]preprocessed_input_data!$F456</f>
        <v>no classification</v>
      </c>
      <c r="F562" s="5" t="str">
        <f>[2]preprocessed_input_data!$H456</f>
        <v>Unspecified mix of HFCs and PFCs</v>
      </c>
      <c r="G562" s="5" t="str">
        <f>[2]preprocessed_input_data!$I456</f>
        <v>kt CO2 equivalent</v>
      </c>
      <c r="H562" s="5">
        <f>[2]preprocessed_input_data!$P456</f>
        <v>0</v>
      </c>
      <c r="I562" s="5">
        <f>[2]preprocessed_input_data!$R456+1E-139</f>
        <v>1E-139</v>
      </c>
      <c r="J562" s="5">
        <f t="shared" si="57"/>
        <v>1E-139</v>
      </c>
      <c r="K562" s="5">
        <f t="shared" si="58"/>
        <v>1E-139</v>
      </c>
      <c r="L562" s="10">
        <f t="shared" si="59"/>
        <v>0</v>
      </c>
      <c r="M562" s="10">
        <f t="shared" si="60"/>
        <v>2.5039884792798967E-146</v>
      </c>
      <c r="N562" s="10">
        <f t="shared" si="61"/>
        <v>6.5225094674818605E-146</v>
      </c>
      <c r="O562" s="10">
        <f t="shared" si="62"/>
        <v>1.0000000000000016</v>
      </c>
      <c r="P562" s="1" t="str">
        <f t="shared" si="63"/>
        <v>0</v>
      </c>
    </row>
    <row r="563" spans="1:16" x14ac:dyDescent="0.15">
      <c r="A563" s="9" t="s">
        <v>111</v>
      </c>
      <c r="B563" s="5" t="str">
        <f>[2]preprocessed_input_data!$C467</f>
        <v>3.C.2 3.C.2. Rain-fed: no classification (CH₄)</v>
      </c>
      <c r="C563" s="5" t="str">
        <f>[2]preprocessed_input_data!$D467</f>
        <v>3.C.2</v>
      </c>
      <c r="D563" s="5" t="str">
        <f>[2]preprocessed_input_data!$E467</f>
        <v>3.C.2. Rain-fed</v>
      </c>
      <c r="E563" s="5" t="str">
        <f>[2]preprocessed_input_data!$F467</f>
        <v>no classification</v>
      </c>
      <c r="F563" s="5" t="str">
        <f>[2]preprocessed_input_data!$H467</f>
        <v>CH₄</v>
      </c>
      <c r="G563" s="5" t="str">
        <f>[2]preprocessed_input_data!$I467</f>
        <v>kt CO2 equivalent</v>
      </c>
      <c r="H563" s="5">
        <f>[2]preprocessed_input_data!$P467</f>
        <v>0</v>
      </c>
      <c r="I563" s="5">
        <f>[2]preprocessed_input_data!$R467+1E-139</f>
        <v>1E-139</v>
      </c>
      <c r="J563" s="5">
        <f t="shared" si="57"/>
        <v>1E-139</v>
      </c>
      <c r="K563" s="5">
        <f t="shared" si="58"/>
        <v>1E-139</v>
      </c>
      <c r="L563" s="10">
        <f t="shared" si="59"/>
        <v>0</v>
      </c>
      <c r="M563" s="10">
        <f t="shared" si="60"/>
        <v>2.5039884792798967E-146</v>
      </c>
      <c r="N563" s="10">
        <f t="shared" si="61"/>
        <v>6.5225094674818605E-146</v>
      </c>
      <c r="O563" s="10">
        <f t="shared" si="62"/>
        <v>1.0000000000000016</v>
      </c>
      <c r="P563" s="1" t="str">
        <f t="shared" si="63"/>
        <v>0</v>
      </c>
    </row>
    <row r="564" spans="1:16" x14ac:dyDescent="0.15">
      <c r="A564" s="9" t="s">
        <v>111</v>
      </c>
      <c r="B564" s="5" t="str">
        <f>[2]preprocessed_input_data!$C468</f>
        <v>3.C.3 3.C.3. Deep water: no classification (CH₄)</v>
      </c>
      <c r="C564" s="5" t="str">
        <f>[2]preprocessed_input_data!$D468</f>
        <v>3.C.3</v>
      </c>
      <c r="D564" s="5" t="str">
        <f>[2]preprocessed_input_data!$E468</f>
        <v>3.C.3. Deep water</v>
      </c>
      <c r="E564" s="5" t="str">
        <f>[2]preprocessed_input_data!$F468</f>
        <v>no classification</v>
      </c>
      <c r="F564" s="5" t="str">
        <f>[2]preprocessed_input_data!$H468</f>
        <v>CH₄</v>
      </c>
      <c r="G564" s="5" t="str">
        <f>[2]preprocessed_input_data!$I468</f>
        <v>kt CO2 equivalent</v>
      </c>
      <c r="H564" s="5">
        <f>[2]preprocessed_input_data!$P468</f>
        <v>0</v>
      </c>
      <c r="I564" s="5">
        <f>[2]preprocessed_input_data!$R468+1E-139</f>
        <v>1E-139</v>
      </c>
      <c r="J564" s="5">
        <f t="shared" si="57"/>
        <v>1E-139</v>
      </c>
      <c r="K564" s="5">
        <f t="shared" si="58"/>
        <v>1E-139</v>
      </c>
      <c r="L564" s="10">
        <f t="shared" si="59"/>
        <v>0</v>
      </c>
      <c r="M564" s="10">
        <f t="shared" si="60"/>
        <v>2.5039884792798967E-146</v>
      </c>
      <c r="N564" s="10">
        <f t="shared" si="61"/>
        <v>6.5225094674818605E-146</v>
      </c>
      <c r="O564" s="10">
        <f t="shared" si="62"/>
        <v>1.0000000000000016</v>
      </c>
      <c r="P564" s="1" t="str">
        <f t="shared" si="63"/>
        <v>0</v>
      </c>
    </row>
    <row r="565" spans="1:16" x14ac:dyDescent="0.15">
      <c r="A565" s="9" t="s">
        <v>111</v>
      </c>
      <c r="B565" s="5" t="str">
        <f>[2]preprocessed_input_data!$C469</f>
        <v>3.C.4 3.C.4  Other: no classification (CH₄)</v>
      </c>
      <c r="C565" s="5" t="str">
        <f>[2]preprocessed_input_data!$D469</f>
        <v>3.C.4</v>
      </c>
      <c r="D565" s="5" t="str">
        <f>[2]preprocessed_input_data!$E469</f>
        <v>3.C.4  Other</v>
      </c>
      <c r="E565" s="5" t="str">
        <f>[2]preprocessed_input_data!$F469</f>
        <v>no classification</v>
      </c>
      <c r="F565" s="5" t="str">
        <f>[2]preprocessed_input_data!$H469</f>
        <v>CH₄</v>
      </c>
      <c r="G565" s="5" t="str">
        <f>[2]preprocessed_input_data!$I469</f>
        <v>kt CO2 equivalent</v>
      </c>
      <c r="H565" s="5">
        <f>[2]preprocessed_input_data!$P469</f>
        <v>0</v>
      </c>
      <c r="I565" s="5">
        <f>[2]preprocessed_input_data!$R469+1E-139</f>
        <v>1E-139</v>
      </c>
      <c r="J565" s="5">
        <f t="shared" si="57"/>
        <v>1E-139</v>
      </c>
      <c r="K565" s="5">
        <f t="shared" si="58"/>
        <v>1E-139</v>
      </c>
      <c r="L565" s="10">
        <f t="shared" si="59"/>
        <v>0</v>
      </c>
      <c r="M565" s="10">
        <f t="shared" si="60"/>
        <v>2.5039884792798967E-146</v>
      </c>
      <c r="N565" s="10">
        <f t="shared" si="61"/>
        <v>6.5225094674818605E-146</v>
      </c>
      <c r="O565" s="10">
        <f t="shared" si="62"/>
        <v>1.0000000000000016</v>
      </c>
      <c r="P565" s="1" t="str">
        <f t="shared" si="63"/>
        <v>0</v>
      </c>
    </row>
    <row r="566" spans="1:16" x14ac:dyDescent="0.15">
      <c r="A566" s="9" t="s">
        <v>111</v>
      </c>
      <c r="B566" s="5" t="str">
        <f>[2]preprocessed_input_data!$C472</f>
        <v>3.E 3.E. Prescribed burning of savannas: no classification (CH₄)</v>
      </c>
      <c r="C566" s="5" t="str">
        <f>[2]preprocessed_input_data!$D472</f>
        <v>3.E</v>
      </c>
      <c r="D566" s="5" t="str">
        <f>[2]preprocessed_input_data!$E472</f>
        <v>3.E. Prescribed burning of savannas</v>
      </c>
      <c r="E566" s="5" t="str">
        <f>[2]preprocessed_input_data!$F472</f>
        <v>no classification</v>
      </c>
      <c r="F566" s="5" t="str">
        <f>[2]preprocessed_input_data!$H472</f>
        <v>CH₄</v>
      </c>
      <c r="G566" s="5" t="str">
        <f>[2]preprocessed_input_data!$I472</f>
        <v>kt CO2 equivalent</v>
      </c>
      <c r="H566" s="5">
        <f>[2]preprocessed_input_data!$P472</f>
        <v>0</v>
      </c>
      <c r="I566" s="5">
        <f>[2]preprocessed_input_data!$R472+1E-139</f>
        <v>1E-139</v>
      </c>
      <c r="J566" s="5">
        <f t="shared" si="57"/>
        <v>1E-139</v>
      </c>
      <c r="K566" s="5">
        <f t="shared" si="58"/>
        <v>1E-139</v>
      </c>
      <c r="L566" s="10">
        <f t="shared" si="59"/>
        <v>0</v>
      </c>
      <c r="M566" s="10">
        <f t="shared" si="60"/>
        <v>2.5039884792798967E-146</v>
      </c>
      <c r="N566" s="10">
        <f t="shared" si="61"/>
        <v>6.5225094674818605E-146</v>
      </c>
      <c r="O566" s="10">
        <f t="shared" si="62"/>
        <v>1.0000000000000016</v>
      </c>
      <c r="P566" s="1" t="str">
        <f t="shared" si="63"/>
        <v>0</v>
      </c>
    </row>
    <row r="567" spans="1:16" x14ac:dyDescent="0.15">
      <c r="A567" s="9" t="s">
        <v>111</v>
      </c>
      <c r="B567" s="5" t="str">
        <f>[2]preprocessed_input_data!$C473</f>
        <v>3.E 3.E. Prescribed burning of savannas: no classification (N₂O)</v>
      </c>
      <c r="C567" s="5" t="str">
        <f>[2]preprocessed_input_data!$D473</f>
        <v>3.E</v>
      </c>
      <c r="D567" s="5" t="str">
        <f>[2]preprocessed_input_data!$E473</f>
        <v>3.E. Prescribed burning of savannas</v>
      </c>
      <c r="E567" s="5" t="str">
        <f>[2]preprocessed_input_data!$F473</f>
        <v>no classification</v>
      </c>
      <c r="F567" s="5" t="str">
        <f>[2]preprocessed_input_data!$H473</f>
        <v>N₂O</v>
      </c>
      <c r="G567" s="5" t="str">
        <f>[2]preprocessed_input_data!$I473</f>
        <v>kt CO2 equivalent</v>
      </c>
      <c r="H567" s="5">
        <f>[2]preprocessed_input_data!$P473</f>
        <v>0</v>
      </c>
      <c r="I567" s="5">
        <f>[2]preprocessed_input_data!$R473+1E-139</f>
        <v>1E-139</v>
      </c>
      <c r="J567" s="5">
        <f t="shared" si="57"/>
        <v>1E-139</v>
      </c>
      <c r="K567" s="5">
        <f t="shared" si="58"/>
        <v>1E-139</v>
      </c>
      <c r="L567" s="10">
        <f t="shared" si="59"/>
        <v>0</v>
      </c>
      <c r="M567" s="10">
        <f t="shared" si="60"/>
        <v>2.5039884792798967E-146</v>
      </c>
      <c r="N567" s="10">
        <f t="shared" si="61"/>
        <v>6.5225094674818605E-146</v>
      </c>
      <c r="O567" s="10">
        <f t="shared" si="62"/>
        <v>1.0000000000000016</v>
      </c>
      <c r="P567" s="1" t="str">
        <f t="shared" si="63"/>
        <v>0</v>
      </c>
    </row>
    <row r="568" spans="1:16" x14ac:dyDescent="0.15">
      <c r="A568" s="9" t="s">
        <v>111</v>
      </c>
      <c r="B568" s="5" t="str">
        <f>[2]preprocessed_input_data!$C474</f>
        <v>3.E.1 3.E.1. Forest land (specify ecological zone): no classification (CH₄)</v>
      </c>
      <c r="C568" s="5" t="str">
        <f>[2]preprocessed_input_data!$D474</f>
        <v>3.E.1</v>
      </c>
      <c r="D568" s="5" t="str">
        <f>[2]preprocessed_input_data!$E474</f>
        <v>3.E.1. Forest land (specify ecological zone)</v>
      </c>
      <c r="E568" s="5" t="str">
        <f>[2]preprocessed_input_data!$F474</f>
        <v>no classification</v>
      </c>
      <c r="F568" s="5" t="str">
        <f>[2]preprocessed_input_data!$H474</f>
        <v>CH₄</v>
      </c>
      <c r="G568" s="5" t="str">
        <f>[2]preprocessed_input_data!$I474</f>
        <v>kt CO2 equivalent</v>
      </c>
      <c r="H568" s="5">
        <f>[2]preprocessed_input_data!$P474</f>
        <v>0</v>
      </c>
      <c r="I568" s="5">
        <f>[2]preprocessed_input_data!$R474+1E-139</f>
        <v>1E-139</v>
      </c>
      <c r="J568" s="5">
        <f t="shared" si="57"/>
        <v>1E-139</v>
      </c>
      <c r="K568" s="5">
        <f t="shared" si="58"/>
        <v>1E-139</v>
      </c>
      <c r="L568" s="10">
        <f t="shared" si="59"/>
        <v>0</v>
      </c>
      <c r="M568" s="10">
        <f t="shared" si="60"/>
        <v>2.5039884792798967E-146</v>
      </c>
      <c r="N568" s="10">
        <f t="shared" si="61"/>
        <v>6.5225094674818605E-146</v>
      </c>
      <c r="O568" s="10">
        <f t="shared" si="62"/>
        <v>1.0000000000000016</v>
      </c>
      <c r="P568" s="1" t="str">
        <f t="shared" si="63"/>
        <v>0</v>
      </c>
    </row>
    <row r="569" spans="1:16" x14ac:dyDescent="0.15">
      <c r="A569" s="9" t="s">
        <v>111</v>
      </c>
      <c r="B569" s="5" t="str">
        <f>[2]preprocessed_input_data!$C475</f>
        <v>3.E.1 3.E.1. Forest land (specify ecological zone): no classification (N₂O)</v>
      </c>
      <c r="C569" s="5" t="str">
        <f>[2]preprocessed_input_data!$D475</f>
        <v>3.E.1</v>
      </c>
      <c r="D569" s="5" t="str">
        <f>[2]preprocessed_input_data!$E475</f>
        <v>3.E.1. Forest land (specify ecological zone)</v>
      </c>
      <c r="E569" s="5" t="str">
        <f>[2]preprocessed_input_data!$F475</f>
        <v>no classification</v>
      </c>
      <c r="F569" s="5" t="str">
        <f>[2]preprocessed_input_data!$H475</f>
        <v>N₂O</v>
      </c>
      <c r="G569" s="5" t="str">
        <f>[2]preprocessed_input_data!$I475</f>
        <v>kt CO2 equivalent</v>
      </c>
      <c r="H569" s="5">
        <f>[2]preprocessed_input_data!$P475</f>
        <v>0</v>
      </c>
      <c r="I569" s="5">
        <f>[2]preprocessed_input_data!$R475+1E-139</f>
        <v>1E-139</v>
      </c>
      <c r="J569" s="5">
        <f t="shared" si="57"/>
        <v>1E-139</v>
      </c>
      <c r="K569" s="5">
        <f t="shared" si="58"/>
        <v>1E-139</v>
      </c>
      <c r="L569" s="10">
        <f t="shared" si="59"/>
        <v>0</v>
      </c>
      <c r="M569" s="10">
        <f t="shared" si="60"/>
        <v>2.5039884792798967E-146</v>
      </c>
      <c r="N569" s="10">
        <f t="shared" si="61"/>
        <v>6.5225094674818605E-146</v>
      </c>
      <c r="O569" s="10">
        <f t="shared" si="62"/>
        <v>1.0000000000000016</v>
      </c>
      <c r="P569" s="1" t="str">
        <f t="shared" si="63"/>
        <v>0</v>
      </c>
    </row>
    <row r="570" spans="1:16" x14ac:dyDescent="0.15">
      <c r="A570" s="9" t="s">
        <v>111</v>
      </c>
      <c r="B570" s="5" t="str">
        <f>[2]preprocessed_input_data!$C476</f>
        <v>3.E.2 3.E.2. Grassland (specify ecological zone): no classification (CH₄)</v>
      </c>
      <c r="C570" s="5" t="str">
        <f>[2]preprocessed_input_data!$D476</f>
        <v>3.E.2</v>
      </c>
      <c r="D570" s="5" t="str">
        <f>[2]preprocessed_input_data!$E476</f>
        <v>3.E.2. Grassland (specify ecological zone)</v>
      </c>
      <c r="E570" s="5" t="str">
        <f>[2]preprocessed_input_data!$F476</f>
        <v>no classification</v>
      </c>
      <c r="F570" s="5" t="str">
        <f>[2]preprocessed_input_data!$H476</f>
        <v>CH₄</v>
      </c>
      <c r="G570" s="5" t="str">
        <f>[2]preprocessed_input_data!$I476</f>
        <v>kt CO2 equivalent</v>
      </c>
      <c r="H570" s="5">
        <f>[2]preprocessed_input_data!$P476</f>
        <v>0</v>
      </c>
      <c r="I570" s="5">
        <f>[2]preprocessed_input_data!$R476+1E-139</f>
        <v>1E-139</v>
      </c>
      <c r="J570" s="5">
        <f t="shared" si="57"/>
        <v>1E-139</v>
      </c>
      <c r="K570" s="5">
        <f t="shared" si="58"/>
        <v>1E-139</v>
      </c>
      <c r="L570" s="10">
        <f t="shared" si="59"/>
        <v>0</v>
      </c>
      <c r="M570" s="10">
        <f t="shared" si="60"/>
        <v>2.5039884792798967E-146</v>
      </c>
      <c r="N570" s="10">
        <f t="shared" si="61"/>
        <v>6.5225094674818605E-146</v>
      </c>
      <c r="O570" s="10">
        <f t="shared" si="62"/>
        <v>1.0000000000000016</v>
      </c>
      <c r="P570" s="1" t="str">
        <f t="shared" si="63"/>
        <v>0</v>
      </c>
    </row>
    <row r="571" spans="1:16" x14ac:dyDescent="0.15">
      <c r="A571" s="9" t="s">
        <v>111</v>
      </c>
      <c r="B571" s="5" t="str">
        <f>[2]preprocessed_input_data!$C477</f>
        <v>3.E.2 3.E.2. Grassland (specify ecological zone): no classification (N₂O)</v>
      </c>
      <c r="C571" s="5" t="str">
        <f>[2]preprocessed_input_data!$D477</f>
        <v>3.E.2</v>
      </c>
      <c r="D571" s="5" t="str">
        <f>[2]preprocessed_input_data!$E477</f>
        <v>3.E.2. Grassland (specify ecological zone)</v>
      </c>
      <c r="E571" s="5" t="str">
        <f>[2]preprocessed_input_data!$F477</f>
        <v>no classification</v>
      </c>
      <c r="F571" s="5" t="str">
        <f>[2]preprocessed_input_data!$H477</f>
        <v>N₂O</v>
      </c>
      <c r="G571" s="5" t="str">
        <f>[2]preprocessed_input_data!$I477</f>
        <v>kt CO2 equivalent</v>
      </c>
      <c r="H571" s="5">
        <f>[2]preprocessed_input_data!$P477</f>
        <v>0</v>
      </c>
      <c r="I571" s="5">
        <f>[2]preprocessed_input_data!$R477+1E-139</f>
        <v>1E-139</v>
      </c>
      <c r="J571" s="5">
        <f t="shared" si="57"/>
        <v>1E-139</v>
      </c>
      <c r="K571" s="5">
        <f t="shared" si="58"/>
        <v>1E-139</v>
      </c>
      <c r="L571" s="10">
        <f t="shared" si="59"/>
        <v>0</v>
      </c>
      <c r="M571" s="10">
        <f t="shared" si="60"/>
        <v>2.5039884792798967E-146</v>
      </c>
      <c r="N571" s="10">
        <f t="shared" si="61"/>
        <v>6.5225094674818605E-146</v>
      </c>
      <c r="O571" s="10">
        <f t="shared" si="62"/>
        <v>1.0000000000000016</v>
      </c>
      <c r="P571" s="1" t="str">
        <f t="shared" si="63"/>
        <v>0</v>
      </c>
    </row>
    <row r="572" spans="1:16" x14ac:dyDescent="0.15">
      <c r="A572" s="9" t="s">
        <v>111</v>
      </c>
      <c r="B572" s="5" t="str">
        <f>[2]preprocessed_input_data!$C493</f>
        <v>3.J 3.J  Other: no classification (CO₂)</v>
      </c>
      <c r="C572" s="5" t="str">
        <f>[2]preprocessed_input_data!$D493</f>
        <v>3.J</v>
      </c>
      <c r="D572" s="5" t="str">
        <f>[2]preprocessed_input_data!$E493</f>
        <v>3.J  Other</v>
      </c>
      <c r="E572" s="5" t="str">
        <f>[2]preprocessed_input_data!$F493</f>
        <v>no classification</v>
      </c>
      <c r="F572" s="5" t="str">
        <f>[2]preprocessed_input_data!$H493</f>
        <v>CO₂</v>
      </c>
      <c r="G572" s="5" t="str">
        <f>[2]preprocessed_input_data!$I493</f>
        <v>kt CO2 equivalent</v>
      </c>
      <c r="H572" s="5">
        <f>[2]preprocessed_input_data!$P493</f>
        <v>0</v>
      </c>
      <c r="I572" s="5">
        <f>[2]preprocessed_input_data!$R493+1E-139</f>
        <v>1E-139</v>
      </c>
      <c r="J572" s="5">
        <f t="shared" si="57"/>
        <v>1E-139</v>
      </c>
      <c r="K572" s="5">
        <f t="shared" si="58"/>
        <v>1E-139</v>
      </c>
      <c r="L572" s="10">
        <f t="shared" si="59"/>
        <v>0</v>
      </c>
      <c r="M572" s="10">
        <f t="shared" si="60"/>
        <v>2.5039884792798967E-146</v>
      </c>
      <c r="N572" s="10">
        <f t="shared" si="61"/>
        <v>6.5225094674818605E-146</v>
      </c>
      <c r="O572" s="10">
        <f t="shared" si="62"/>
        <v>1.0000000000000016</v>
      </c>
      <c r="P572" s="1" t="str">
        <f t="shared" si="63"/>
        <v>0</v>
      </c>
    </row>
    <row r="573" spans="1:16" x14ac:dyDescent="0.15">
      <c r="A573" s="9" t="s">
        <v>111</v>
      </c>
      <c r="B573" s="5" t="str">
        <f>[2]preprocessed_input_data!$C502</f>
        <v>4(II).B 4(II).B. Drainage &amp; rewetting and other management of soils (CO₂, N₂O, CH₄): Emissions and removals from drainage and rewetting and other management of organic and mineral soils (N₂O)</v>
      </c>
      <c r="C573" s="5" t="str">
        <f>[2]preprocessed_input_data!$D502</f>
        <v>4(II).B</v>
      </c>
      <c r="D573" s="5" t="str">
        <f>[2]preprocessed_input_data!$E502</f>
        <v>4(II).B. Drainage &amp; rewetting and other management of soils (CO₂, N₂O, CH₄)</v>
      </c>
      <c r="E573" s="5" t="str">
        <f>[2]preprocessed_input_data!$F502</f>
        <v>Emissions and removals from drainage and rewetting and other management of organic and mineral soils</v>
      </c>
      <c r="F573" s="5" t="str">
        <f>[2]preprocessed_input_data!$H502</f>
        <v>N₂O</v>
      </c>
      <c r="G573" s="5" t="str">
        <f>[2]preprocessed_input_data!$I502</f>
        <v>kt CO2 equivalent</v>
      </c>
      <c r="H573" s="5">
        <f>[2]preprocessed_input_data!$P502</f>
        <v>0</v>
      </c>
      <c r="I573" s="5">
        <f>[2]preprocessed_input_data!$R502+1E-139</f>
        <v>1E-139</v>
      </c>
      <c r="J573" s="5">
        <f t="shared" si="57"/>
        <v>1E-139</v>
      </c>
      <c r="K573" s="5">
        <f t="shared" si="58"/>
        <v>1E-139</v>
      </c>
      <c r="L573" s="10">
        <f t="shared" si="59"/>
        <v>0</v>
      </c>
      <c r="M573" s="10">
        <f t="shared" si="60"/>
        <v>2.5039884792798967E-146</v>
      </c>
      <c r="N573" s="10">
        <f t="shared" si="61"/>
        <v>6.5225094674818605E-146</v>
      </c>
      <c r="O573" s="10">
        <f t="shared" si="62"/>
        <v>1.0000000000000016</v>
      </c>
      <c r="P573" s="1" t="str">
        <f t="shared" si="63"/>
        <v>0</v>
      </c>
    </row>
    <row r="574" spans="1:16" x14ac:dyDescent="0.15">
      <c r="A574" s="9" t="s">
        <v>111</v>
      </c>
      <c r="B574" s="5" t="str">
        <f>[2]preprocessed_input_data!$C511</f>
        <v>4(IV).E 4(IV).E Biomass burning (CO₂, CH₄, N₂O): Biomass Burning (CO₂)</v>
      </c>
      <c r="C574" s="5" t="str">
        <f>[2]preprocessed_input_data!$D511</f>
        <v>4(IV).E</v>
      </c>
      <c r="D574" s="5" t="str">
        <f>[2]preprocessed_input_data!$E511</f>
        <v>4(IV).E Biomass burning (CO₂, CH₄, N₂O)</v>
      </c>
      <c r="E574" s="5" t="str">
        <f>[2]preprocessed_input_data!$F511</f>
        <v>Biomass Burning</v>
      </c>
      <c r="F574" s="5" t="str">
        <f>[2]preprocessed_input_data!$H511</f>
        <v>CO₂</v>
      </c>
      <c r="G574" s="5" t="str">
        <f>[2]preprocessed_input_data!$I511</f>
        <v>kt CO2 equivalent</v>
      </c>
      <c r="H574" s="5">
        <f>[2]preprocessed_input_data!$P511</f>
        <v>0</v>
      </c>
      <c r="I574" s="5">
        <f>[2]preprocessed_input_data!$R511+1E-139</f>
        <v>1E-139</v>
      </c>
      <c r="J574" s="5">
        <f t="shared" si="57"/>
        <v>1E-139</v>
      </c>
      <c r="K574" s="5">
        <f t="shared" si="58"/>
        <v>1E-139</v>
      </c>
      <c r="L574" s="10">
        <f t="shared" si="59"/>
        <v>0</v>
      </c>
      <c r="M574" s="10">
        <f t="shared" si="60"/>
        <v>2.5039884792798967E-146</v>
      </c>
      <c r="N574" s="10">
        <f t="shared" si="61"/>
        <v>6.5225094674818605E-146</v>
      </c>
      <c r="O574" s="10">
        <f t="shared" si="62"/>
        <v>1.0000000000000016</v>
      </c>
      <c r="P574" s="1" t="str">
        <f t="shared" si="63"/>
        <v>0</v>
      </c>
    </row>
    <row r="575" spans="1:16" x14ac:dyDescent="0.15">
      <c r="A575" s="9" t="s">
        <v>111</v>
      </c>
      <c r="B575" s="5" t="str">
        <f>[2]preprocessed_input_data!$C514</f>
        <v>4(IV).F 4(IV).F Biomass burning (CO₂, CH₄, N₂O): Biomass Burning (CO₂)</v>
      </c>
      <c r="C575" s="5" t="str">
        <f>[2]preprocessed_input_data!$D514</f>
        <v>4(IV).F</v>
      </c>
      <c r="D575" s="5" t="str">
        <f>[2]preprocessed_input_data!$E514</f>
        <v>4(IV).F Biomass burning (CO₂, CH₄, N₂O)</v>
      </c>
      <c r="E575" s="5" t="str">
        <f>[2]preprocessed_input_data!$F514</f>
        <v>Biomass Burning</v>
      </c>
      <c r="F575" s="5" t="str">
        <f>[2]preprocessed_input_data!$H514</f>
        <v>CO₂</v>
      </c>
      <c r="G575" s="5" t="str">
        <f>[2]preprocessed_input_data!$I514</f>
        <v>kt CO2 equivalent</v>
      </c>
      <c r="H575" s="5">
        <f>[2]preprocessed_input_data!$P514</f>
        <v>0</v>
      </c>
      <c r="I575" s="5">
        <f>[2]preprocessed_input_data!$R514+1E-139</f>
        <v>1E-139</v>
      </c>
      <c r="J575" s="5">
        <f t="shared" si="57"/>
        <v>1E-139</v>
      </c>
      <c r="K575" s="5">
        <f t="shared" si="58"/>
        <v>1E-139</v>
      </c>
      <c r="L575" s="10">
        <f t="shared" si="59"/>
        <v>0</v>
      </c>
      <c r="M575" s="10">
        <f t="shared" si="60"/>
        <v>2.5039884792798967E-146</v>
      </c>
      <c r="N575" s="10">
        <f t="shared" si="61"/>
        <v>6.5225094674818605E-146</v>
      </c>
      <c r="O575" s="10">
        <f t="shared" si="62"/>
        <v>1.0000000000000016</v>
      </c>
      <c r="P575" s="1" t="str">
        <f t="shared" si="63"/>
        <v>0</v>
      </c>
    </row>
    <row r="576" spans="1:16" x14ac:dyDescent="0.15">
      <c r="A576" s="9" t="s">
        <v>111</v>
      </c>
      <c r="B576" s="5" t="str">
        <f>[2]preprocessed_input_data!$C552</f>
        <v>4.H 4.H. Other: no classification (N₂O)</v>
      </c>
      <c r="C576" s="5" t="str">
        <f>[2]preprocessed_input_data!$D552</f>
        <v>4.H</v>
      </c>
      <c r="D576" s="5" t="str">
        <f>[2]preprocessed_input_data!$E552</f>
        <v>4.H. Other</v>
      </c>
      <c r="E576" s="5" t="str">
        <f>[2]preprocessed_input_data!$F552</f>
        <v>no classification</v>
      </c>
      <c r="F576" s="5" t="str">
        <f>[2]preprocessed_input_data!$H552</f>
        <v>N₂O</v>
      </c>
      <c r="G576" s="5" t="str">
        <f>[2]preprocessed_input_data!$I552</f>
        <v>kt CO2 equivalent</v>
      </c>
      <c r="H576" s="5">
        <f>[2]preprocessed_input_data!$P552</f>
        <v>0</v>
      </c>
      <c r="I576" s="5">
        <f>[2]preprocessed_input_data!$R552+1E-139</f>
        <v>1E-139</v>
      </c>
      <c r="J576" s="5">
        <f t="shared" si="57"/>
        <v>1E-139</v>
      </c>
      <c r="K576" s="5">
        <f t="shared" si="58"/>
        <v>1E-139</v>
      </c>
      <c r="L576" s="10">
        <f t="shared" si="59"/>
        <v>0</v>
      </c>
      <c r="M576" s="10">
        <f t="shared" si="60"/>
        <v>2.5039884792798967E-146</v>
      </c>
      <c r="N576" s="10">
        <f t="shared" si="61"/>
        <v>6.5225094674818605E-146</v>
      </c>
      <c r="O576" s="10">
        <f t="shared" si="62"/>
        <v>1.0000000000000016</v>
      </c>
      <c r="P576" s="1" t="str">
        <f t="shared" si="63"/>
        <v>0</v>
      </c>
    </row>
    <row r="577" spans="1:14" s="16" customFormat="1" x14ac:dyDescent="0.15">
      <c r="A577" s="15"/>
      <c r="B577" s="16" t="s">
        <v>112</v>
      </c>
      <c r="H577" s="17">
        <f t="shared" ref="H577:L577" si="64">SUM(H4:H576)</f>
        <v>4637328.3375147888</v>
      </c>
      <c r="I577" s="17">
        <f t="shared" si="64"/>
        <v>2923139.1823834293</v>
      </c>
      <c r="J577" s="17">
        <f t="shared" si="64"/>
        <v>5469874.0424187882</v>
      </c>
      <c r="K577" s="17">
        <f t="shared" si="64"/>
        <v>-1714189.1551313559</v>
      </c>
      <c r="L577" s="18">
        <f t="shared" si="64"/>
        <v>52940.512771884634</v>
      </c>
      <c r="M577" s="18">
        <f>SUM(M4:M576)</f>
        <v>0.38389955457536645</v>
      </c>
      <c r="N577" s="18">
        <f t="shared" si="61"/>
        <v>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577"/>
  <sheetViews>
    <sheetView topLeftCell="A49" workbookViewId="0">
      <selection activeCell="A80" sqref="A80"/>
    </sheetView>
  </sheetViews>
  <sheetFormatPr defaultColWidth="11.43359375" defaultRowHeight="12.75" x14ac:dyDescent="0.15"/>
  <cols>
    <col min="1" max="1" width="4.9765625" style="9" bestFit="1" customWidth="1"/>
    <col min="2" max="2" width="166.40625" style="1" bestFit="1" customWidth="1"/>
    <col min="3" max="3" width="13.98828125" style="1" bestFit="1" customWidth="1"/>
    <col min="4" max="4" width="65.64453125" style="1" bestFit="1" customWidth="1"/>
    <col min="5" max="5" width="89.32421875" style="1" bestFit="1" customWidth="1"/>
    <col min="6" max="6" width="30.66796875" style="1" bestFit="1" customWidth="1"/>
    <col min="7" max="7" width="15.6015625" style="1" bestFit="1" customWidth="1"/>
    <col min="8" max="8" width="10.0859375" style="1" bestFit="1" customWidth="1"/>
    <col min="9" max="11" width="7.93359375" style="1" bestFit="1" customWidth="1"/>
    <col min="12" max="12" width="17.08203125" style="1" bestFit="1" customWidth="1"/>
    <col min="13" max="13" width="16.54296875" style="1" bestFit="1" customWidth="1"/>
    <col min="14" max="14" width="2.015625" style="1" bestFit="1" customWidth="1"/>
    <col min="15" max="16384" width="11.43359375" style="1"/>
  </cols>
  <sheetData>
    <row r="1" spans="1:14" s="7" customFormat="1" x14ac:dyDescent="0.15"/>
    <row r="2" spans="1:14" s="7" customFormat="1" x14ac:dyDescent="0.15">
      <c r="H2" s="38" t="s">
        <v>113</v>
      </c>
      <c r="I2" s="39"/>
      <c r="J2" s="39"/>
      <c r="K2" s="40"/>
    </row>
    <row r="3" spans="1:14" s="8" customFormat="1" x14ac:dyDescent="0.15">
      <c r="A3" s="8">
        <v>1990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  <c r="G3" s="8" t="s">
        <v>104</v>
      </c>
      <c r="H3" s="19" t="s">
        <v>114</v>
      </c>
      <c r="I3" s="20">
        <v>1990</v>
      </c>
      <c r="J3" s="20">
        <v>2022</v>
      </c>
      <c r="K3" s="21">
        <v>2023</v>
      </c>
      <c r="L3" s="8" t="s">
        <v>115</v>
      </c>
      <c r="M3" s="8" t="s">
        <v>110</v>
      </c>
    </row>
    <row r="4" spans="1:14" x14ac:dyDescent="0.15">
      <c r="A4" s="9" t="s">
        <v>6</v>
      </c>
      <c r="B4" s="5" t="str">
        <f>[2]preprocessed_input_data!$C17</f>
        <v>1.A.1.a 1.A.1.a. Public electricity and heat production: Solid Fuels (CO₂)</v>
      </c>
      <c r="C4" s="5" t="str">
        <f>[2]preprocessed_input_data!$D17</f>
        <v>1.A.1.a</v>
      </c>
      <c r="D4" s="5" t="str">
        <f>[2]preprocessed_input_data!$E17</f>
        <v>1.A.1.a. Public electricity and heat production</v>
      </c>
      <c r="E4" s="5" t="str">
        <f>[2]preprocessed_input_data!$F17</f>
        <v>Solid Fuels</v>
      </c>
      <c r="F4" s="5" t="str">
        <f>[2]preprocessed_input_data!$H17</f>
        <v>CO₂</v>
      </c>
      <c r="G4" s="5" t="str">
        <f>[2]preprocessed_input_data!$I17</f>
        <v>kt CO2 equivalent</v>
      </c>
      <c r="H4" s="5">
        <f>ABS([2]preprocessed_input_data!P17)</f>
        <v>942628.97583600006</v>
      </c>
      <c r="I4" s="5">
        <f>ABS([2]preprocessed_input_data!P17)</f>
        <v>942628.97583600006</v>
      </c>
      <c r="J4" s="5">
        <f>ABS([2]preprocessed_input_data!Q17)</f>
        <v>474348.98492700001</v>
      </c>
      <c r="K4" s="5">
        <f>ABS([2]preprocessed_input_data!R17)</f>
        <v>344275.21121400001</v>
      </c>
      <c r="L4" s="10">
        <f t="shared" ref="L4:L67" si="0">$I4/$I$577</f>
        <v>0.17233102051819238</v>
      </c>
      <c r="M4" s="10">
        <f>L4</f>
        <v>0.17233102051819238</v>
      </c>
      <c r="N4" s="1" t="str">
        <f t="shared" ref="N4:N35" si="1">IF(M4&lt;=95%,"L","0")</f>
        <v>L</v>
      </c>
    </row>
    <row r="5" spans="1:14" x14ac:dyDescent="0.15">
      <c r="A5" s="9" t="s">
        <v>6</v>
      </c>
      <c r="B5" s="5" t="str">
        <f>[2]preprocessed_input_data!$C189</f>
        <v>1.A.3.b 1.A.3.b. Road transportation: Gasoline (CO₂)</v>
      </c>
      <c r="C5" s="5" t="str">
        <f>[2]preprocessed_input_data!$D189</f>
        <v>1.A.3.b</v>
      </c>
      <c r="D5" s="5" t="str">
        <f>[2]preprocessed_input_data!$E189</f>
        <v>1.A.3.b. Road transportation</v>
      </c>
      <c r="E5" s="5" t="str">
        <f>[2]preprocessed_input_data!$F189</f>
        <v>Gasoline</v>
      </c>
      <c r="F5" s="5" t="str">
        <f>[2]preprocessed_input_data!$H189</f>
        <v>CO₂</v>
      </c>
      <c r="G5" s="5" t="str">
        <f>[2]preprocessed_input_data!$I189</f>
        <v>kt CO2 equivalent</v>
      </c>
      <c r="H5" s="5">
        <f>ABS([2]preprocessed_input_data!P189)</f>
        <v>330722.38642499998</v>
      </c>
      <c r="I5" s="5">
        <f>ABS([2]preprocessed_input_data!P189)</f>
        <v>330722.38642499998</v>
      </c>
      <c r="J5" s="5">
        <f>ABS([2]preprocessed_input_data!Q189)</f>
        <v>200690.20037599999</v>
      </c>
      <c r="K5" s="5">
        <f>ABS([2]preprocessed_input_data!R189)</f>
        <v>209908.082352</v>
      </c>
      <c r="L5" s="10">
        <f t="shared" si="0"/>
        <v>6.046252324281199E-2</v>
      </c>
      <c r="M5" s="10">
        <f t="shared" ref="M5:M68" si="2">M4+L5</f>
        <v>0.23279354376100436</v>
      </c>
      <c r="N5" s="1" t="str">
        <f t="shared" si="1"/>
        <v>L</v>
      </c>
    </row>
    <row r="6" spans="1:14" x14ac:dyDescent="0.15">
      <c r="A6" s="9" t="s">
        <v>6</v>
      </c>
      <c r="B6" s="5" t="str">
        <f>[2]preprocessed_input_data!$C517</f>
        <v>4.A.1 4.A.1. Forest land remaining forest land: no classification (CO₂)</v>
      </c>
      <c r="C6" s="5" t="str">
        <f>[2]preprocessed_input_data!$D517</f>
        <v>4.A.1</v>
      </c>
      <c r="D6" s="5" t="str">
        <f>[2]preprocessed_input_data!$E517</f>
        <v>4.A.1. Forest land remaining forest land</v>
      </c>
      <c r="E6" s="5" t="str">
        <f>[2]preprocessed_input_data!$F517</f>
        <v>no classification</v>
      </c>
      <c r="F6" s="5" t="str">
        <f>[2]preprocessed_input_data!$H517</f>
        <v>CO₂</v>
      </c>
      <c r="G6" s="5" t="str">
        <f>[2]preprocessed_input_data!$I517</f>
        <v>kt CO2 equivalent</v>
      </c>
      <c r="H6" s="5">
        <f>ABS([2]preprocessed_input_data!P517)</f>
        <v>324436.044414</v>
      </c>
      <c r="I6" s="5">
        <f>ABS([2]preprocessed_input_data!P517)</f>
        <v>324436.044414</v>
      </c>
      <c r="J6" s="5">
        <f>ABS([2]preprocessed_input_data!Q517)</f>
        <v>204265.104368</v>
      </c>
      <c r="K6" s="5">
        <f>ABS([2]preprocessed_input_data!R517)</f>
        <v>223877.878084</v>
      </c>
      <c r="L6" s="10">
        <f t="shared" si="0"/>
        <v>5.9313256922920624E-2</v>
      </c>
      <c r="M6" s="10">
        <f t="shared" si="2"/>
        <v>0.29210680068392497</v>
      </c>
      <c r="N6" s="1" t="str">
        <f t="shared" si="1"/>
        <v>L</v>
      </c>
    </row>
    <row r="7" spans="1:14" x14ac:dyDescent="0.15">
      <c r="A7" s="9" t="s">
        <v>6</v>
      </c>
      <c r="B7" s="5" t="str">
        <f>[2]preprocessed_input_data!$C183</f>
        <v>1.A.3.b 1.A.3.b. Road transportation: Diesel Oil (CO₂)</v>
      </c>
      <c r="C7" s="5" t="str">
        <f>[2]preprocessed_input_data!$D183</f>
        <v>1.A.3.b</v>
      </c>
      <c r="D7" s="5" t="str">
        <f>[2]preprocessed_input_data!$E183</f>
        <v>1.A.3.b. Road transportation</v>
      </c>
      <c r="E7" s="5" t="str">
        <f>[2]preprocessed_input_data!$F183</f>
        <v>Diesel Oil</v>
      </c>
      <c r="F7" s="5" t="str">
        <f>[2]preprocessed_input_data!$H183</f>
        <v>CO₂</v>
      </c>
      <c r="G7" s="5" t="str">
        <f>[2]preprocessed_input_data!$I183</f>
        <v>kt CO2 equivalent</v>
      </c>
      <c r="H7" s="5">
        <f>ABS([2]preprocessed_input_data!P183)</f>
        <v>270665.759746</v>
      </c>
      <c r="I7" s="5">
        <f>ABS([2]preprocessed_input_data!P183)</f>
        <v>270665.759746</v>
      </c>
      <c r="J7" s="5">
        <f>ABS([2]preprocessed_input_data!Q183)</f>
        <v>534073.78748499998</v>
      </c>
      <c r="K7" s="5">
        <f>ABS([2]preprocessed_input_data!R183)</f>
        <v>517315.80786599999</v>
      </c>
      <c r="L7" s="10">
        <f t="shared" si="0"/>
        <v>4.9482996801570062E-2</v>
      </c>
      <c r="M7" s="10">
        <f t="shared" si="2"/>
        <v>0.34158979748549501</v>
      </c>
      <c r="N7" s="1" t="str">
        <f t="shared" si="1"/>
        <v>L</v>
      </c>
    </row>
    <row r="8" spans="1:14" x14ac:dyDescent="0.15">
      <c r="A8" s="9" t="s">
        <v>6</v>
      </c>
      <c r="B8" s="5" t="str">
        <f>[2]preprocessed_input_data!$C463</f>
        <v>3.A 3.A. Enteric fermentation: no classification (CH₄)</v>
      </c>
      <c r="C8" s="5" t="str">
        <f>[2]preprocessed_input_data!$D463</f>
        <v>3.A</v>
      </c>
      <c r="D8" s="5" t="str">
        <f>[2]preprocessed_input_data!$E463</f>
        <v>3.A. Enteric fermentation</v>
      </c>
      <c r="E8" s="5" t="str">
        <f>[2]preprocessed_input_data!$F463</f>
        <v>no classification</v>
      </c>
      <c r="F8" s="5" t="str">
        <f>[2]preprocessed_input_data!$H463</f>
        <v>CH₄</v>
      </c>
      <c r="G8" s="5" t="str">
        <f>[2]preprocessed_input_data!$I463</f>
        <v>kt CO2 equivalent</v>
      </c>
      <c r="H8" s="5">
        <f>ABS([2]preprocessed_input_data!P463)</f>
        <v>240658.38695300001</v>
      </c>
      <c r="I8" s="5">
        <f>ABS([2]preprocessed_input_data!P463)</f>
        <v>240658.38695300001</v>
      </c>
      <c r="J8" s="5">
        <f>ABS([2]preprocessed_input_data!Q463)</f>
        <v>181490.390553</v>
      </c>
      <c r="K8" s="5">
        <f>ABS([2]preprocessed_input_data!R463)</f>
        <v>179483.66071299999</v>
      </c>
      <c r="L8" s="10">
        <f t="shared" si="0"/>
        <v>4.3997061922577733E-2</v>
      </c>
      <c r="M8" s="10">
        <f t="shared" si="2"/>
        <v>0.38558685940807275</v>
      </c>
      <c r="N8" s="1" t="str">
        <f t="shared" si="1"/>
        <v>L</v>
      </c>
    </row>
    <row r="9" spans="1:14" x14ac:dyDescent="0.15">
      <c r="A9" s="9" t="s">
        <v>6</v>
      </c>
      <c r="B9" s="5" t="str">
        <f>[2]preprocessed_input_data!$C271</f>
        <v>1.A.4.b 1.A.4.b. Residential: Liquid Fuels (CO₂)</v>
      </c>
      <c r="C9" s="5" t="str">
        <f>[2]preprocessed_input_data!$D271</f>
        <v>1.A.4.b</v>
      </c>
      <c r="D9" s="5" t="str">
        <f>[2]preprocessed_input_data!$E271</f>
        <v>1.A.4.b. Residential</v>
      </c>
      <c r="E9" s="5" t="str">
        <f>[2]preprocessed_input_data!$F271</f>
        <v>Liquid Fuels</v>
      </c>
      <c r="F9" s="5" t="str">
        <f>[2]preprocessed_input_data!$H271</f>
        <v>CO₂</v>
      </c>
      <c r="G9" s="5" t="str">
        <f>[2]preprocessed_input_data!$I271</f>
        <v>kt CO2 equivalent</v>
      </c>
      <c r="H9" s="5">
        <f>ABS([2]preprocessed_input_data!P271)</f>
        <v>174109.10634500001</v>
      </c>
      <c r="I9" s="5">
        <f>ABS([2]preprocessed_input_data!P271)</f>
        <v>174109.10634500001</v>
      </c>
      <c r="J9" s="5">
        <f>ABS([2]preprocessed_input_data!Q271)</f>
        <v>77488.818195</v>
      </c>
      <c r="K9" s="5">
        <f>ABS([2]preprocessed_input_data!R271)</f>
        <v>70996.582152999996</v>
      </c>
      <c r="L9" s="10">
        <f t="shared" si="0"/>
        <v>3.1830551306078821E-2</v>
      </c>
      <c r="M9" s="10">
        <f t="shared" si="2"/>
        <v>0.41741741071415156</v>
      </c>
      <c r="N9" s="1" t="str">
        <f t="shared" si="1"/>
        <v>L</v>
      </c>
    </row>
    <row r="10" spans="1:14" x14ac:dyDescent="0.15">
      <c r="A10" s="9" t="s">
        <v>6</v>
      </c>
      <c r="B10" s="5" t="str">
        <f>[2]preprocessed_input_data!$C8</f>
        <v>1.A.1.a 1.A.1.a. Public electricity and heat production: Liquid Fuels (CO₂)</v>
      </c>
      <c r="C10" s="5" t="str">
        <f>[2]preprocessed_input_data!$D8</f>
        <v>1.A.1.a</v>
      </c>
      <c r="D10" s="5" t="str">
        <f>[2]preprocessed_input_data!$E8</f>
        <v>1.A.1.a. Public electricity and heat production</v>
      </c>
      <c r="E10" s="5" t="str">
        <f>[2]preprocessed_input_data!$F8</f>
        <v>Liquid Fuels</v>
      </c>
      <c r="F10" s="5" t="str">
        <f>[2]preprocessed_input_data!$H8</f>
        <v>CO₂</v>
      </c>
      <c r="G10" s="5" t="str">
        <f>[2]preprocessed_input_data!$I8</f>
        <v>kt CO2 equivalent</v>
      </c>
      <c r="H10" s="5">
        <f>ABS([2]preprocessed_input_data!P8)</f>
        <v>156322.97198</v>
      </c>
      <c r="I10" s="5">
        <f>ABS([2]preprocessed_input_data!P8)</f>
        <v>156322.97198</v>
      </c>
      <c r="J10" s="5">
        <f>ABS([2]preprocessed_input_data!Q8)</f>
        <v>26242.396033000001</v>
      </c>
      <c r="K10" s="5">
        <f>ABS([2]preprocessed_input_data!R8)</f>
        <v>22536.623901999999</v>
      </c>
      <c r="L10" s="10">
        <f t="shared" si="0"/>
        <v>2.8578897935805793E-2</v>
      </c>
      <c r="M10" s="10">
        <f t="shared" si="2"/>
        <v>0.44599630864995737</v>
      </c>
      <c r="N10" s="1" t="str">
        <f t="shared" si="1"/>
        <v>L</v>
      </c>
    </row>
    <row r="11" spans="1:14" x14ac:dyDescent="0.15">
      <c r="A11" s="9" t="s">
        <v>6</v>
      </c>
      <c r="B11" s="5" t="str">
        <f>[2]preprocessed_input_data!$C268</f>
        <v>1.A.4.b 1.A.4.b. Residential: Gaseous Fuels (CO₂)</v>
      </c>
      <c r="C11" s="5" t="str">
        <f>[2]preprocessed_input_data!$D268</f>
        <v>1.A.4.b</v>
      </c>
      <c r="D11" s="5" t="str">
        <f>[2]preprocessed_input_data!$E268</f>
        <v>1.A.4.b. Residential</v>
      </c>
      <c r="E11" s="5" t="str">
        <f>[2]preprocessed_input_data!$F268</f>
        <v>Gaseous Fuels</v>
      </c>
      <c r="F11" s="5" t="str">
        <f>[2]preprocessed_input_data!$H268</f>
        <v>CO₂</v>
      </c>
      <c r="G11" s="5" t="str">
        <f>[2]preprocessed_input_data!$I268</f>
        <v>kt CO2 equivalent</v>
      </c>
      <c r="H11" s="5">
        <f>ABS([2]preprocessed_input_data!P268)</f>
        <v>129929.445261</v>
      </c>
      <c r="I11" s="5">
        <f>ABS([2]preprocessed_input_data!P268)</f>
        <v>129929.445261</v>
      </c>
      <c r="J11" s="5">
        <f>ABS([2]preprocessed_input_data!Q268)</f>
        <v>175896.85002000001</v>
      </c>
      <c r="K11" s="5">
        <f>ABS([2]preprocessed_input_data!R268)</f>
        <v>159508.20329199999</v>
      </c>
      <c r="L11" s="10">
        <f t="shared" si="0"/>
        <v>2.3753644828637583E-2</v>
      </c>
      <c r="M11" s="10">
        <f t="shared" si="2"/>
        <v>0.46974995347859494</v>
      </c>
      <c r="N11" s="1" t="str">
        <f t="shared" si="1"/>
        <v>L</v>
      </c>
    </row>
    <row r="12" spans="1:14" x14ac:dyDescent="0.15">
      <c r="A12" s="9" t="s">
        <v>6</v>
      </c>
      <c r="B12" s="5" t="str">
        <f>[2]preprocessed_input_data!$C280</f>
        <v>1.A.4.b 1.A.4.b. Residential: Solid Fuels (CO₂)</v>
      </c>
      <c r="C12" s="5" t="str">
        <f>[2]preprocessed_input_data!$D280</f>
        <v>1.A.4.b</v>
      </c>
      <c r="D12" s="5" t="str">
        <f>[2]preprocessed_input_data!$E280</f>
        <v>1.A.4.b. Residential</v>
      </c>
      <c r="E12" s="5" t="str">
        <f>[2]preprocessed_input_data!$F280</f>
        <v>Solid Fuels</v>
      </c>
      <c r="F12" s="5" t="str">
        <f>[2]preprocessed_input_data!$H280</f>
        <v>CO₂</v>
      </c>
      <c r="G12" s="5" t="str">
        <f>[2]preprocessed_input_data!$I280</f>
        <v>kt CO2 equivalent</v>
      </c>
      <c r="H12" s="5">
        <f>ABS([2]preprocessed_input_data!P280)</f>
        <v>118830.512196</v>
      </c>
      <c r="I12" s="5">
        <f>ABS([2]preprocessed_input_data!P280)</f>
        <v>118830.512196</v>
      </c>
      <c r="J12" s="5">
        <f>ABS([2]preprocessed_input_data!Q280)</f>
        <v>22152.479897000001</v>
      </c>
      <c r="K12" s="5">
        <f>ABS([2]preprocessed_input_data!R280)</f>
        <v>20430.990507999999</v>
      </c>
      <c r="L12" s="10">
        <f t="shared" si="0"/>
        <v>2.1724542699607198E-2</v>
      </c>
      <c r="M12" s="10">
        <f t="shared" si="2"/>
        <v>0.49147449617820216</v>
      </c>
      <c r="N12" s="1" t="str">
        <f t="shared" si="1"/>
        <v>L</v>
      </c>
    </row>
    <row r="13" spans="1:14" x14ac:dyDescent="0.15">
      <c r="A13" s="9" t="s">
        <v>6</v>
      </c>
      <c r="B13" s="5" t="str">
        <f>[2]preprocessed_input_data!$C470</f>
        <v>3.D.1 3.D.1. Direct N₂O emissions from managed soils: Direct N₂O Emissions From Managed Soils (N₂O)</v>
      </c>
      <c r="C13" s="5" t="str">
        <f>[2]preprocessed_input_data!$D470</f>
        <v>3.D.1</v>
      </c>
      <c r="D13" s="5" t="str">
        <f>[2]preprocessed_input_data!$E470</f>
        <v>3.D.1. Direct N₂O emissions from managed soils</v>
      </c>
      <c r="E13" s="5" t="str">
        <f>[2]preprocessed_input_data!$F470</f>
        <v>Direct N₂O Emissions From Managed Soils</v>
      </c>
      <c r="F13" s="5" t="str">
        <f>[2]preprocessed_input_data!$H470</f>
        <v>N₂O</v>
      </c>
      <c r="G13" s="5" t="str">
        <f>[2]preprocessed_input_data!$I470</f>
        <v>kt CO2 equivalent</v>
      </c>
      <c r="H13" s="5">
        <f>ABS([2]preprocessed_input_data!P470)</f>
        <v>113209.002146</v>
      </c>
      <c r="I13" s="5">
        <f>ABS([2]preprocessed_input_data!P470)</f>
        <v>113209.002146</v>
      </c>
      <c r="J13" s="5">
        <f>ABS([2]preprocessed_input_data!Q470)</f>
        <v>85889.737471</v>
      </c>
      <c r="K13" s="5">
        <f>ABS([2]preprocessed_input_data!R470)</f>
        <v>86551.250425000006</v>
      </c>
      <c r="L13" s="10">
        <f t="shared" si="0"/>
        <v>2.0696820670469913E-2</v>
      </c>
      <c r="M13" s="10">
        <f t="shared" si="2"/>
        <v>0.51217131684867212</v>
      </c>
      <c r="N13" s="1" t="str">
        <f t="shared" si="1"/>
        <v>L</v>
      </c>
    </row>
    <row r="14" spans="1:14" x14ac:dyDescent="0.15">
      <c r="A14" s="9" t="s">
        <v>6</v>
      </c>
      <c r="B14" s="5" t="str">
        <f>[2]preprocessed_input_data!$C68</f>
        <v>1.A.2.a 1.A.2.a. Iron and steel: Solid Fuels (CO₂)</v>
      </c>
      <c r="C14" s="5" t="str">
        <f>[2]preprocessed_input_data!$D68</f>
        <v>1.A.2.a</v>
      </c>
      <c r="D14" s="5" t="str">
        <f>[2]preprocessed_input_data!$E68</f>
        <v>1.A.2.a. Iron and steel</v>
      </c>
      <c r="E14" s="5" t="str">
        <f>[2]preprocessed_input_data!$F68</f>
        <v>Solid Fuels</v>
      </c>
      <c r="F14" s="5" t="str">
        <f>[2]preprocessed_input_data!$H68</f>
        <v>CO₂</v>
      </c>
      <c r="G14" s="5" t="str">
        <f>[2]preprocessed_input_data!$I68</f>
        <v>kt CO2 equivalent</v>
      </c>
      <c r="H14" s="5">
        <f>ABS([2]preprocessed_input_data!P68)</f>
        <v>112372.04403</v>
      </c>
      <c r="I14" s="5">
        <f>ABS([2]preprocessed_input_data!P68)</f>
        <v>112372.04403</v>
      </c>
      <c r="J14" s="5">
        <f>ABS([2]preprocessed_input_data!Q68)</f>
        <v>53220.798413999997</v>
      </c>
      <c r="K14" s="5">
        <f>ABS([2]preprocessed_input_data!R68)</f>
        <v>51560.679072999999</v>
      </c>
      <c r="L14" s="10">
        <f t="shared" si="0"/>
        <v>2.0543808350714579E-2</v>
      </c>
      <c r="M14" s="10">
        <f t="shared" si="2"/>
        <v>0.53271512519938669</v>
      </c>
      <c r="N14" s="1" t="str">
        <f t="shared" si="1"/>
        <v>L</v>
      </c>
    </row>
    <row r="15" spans="1:14" x14ac:dyDescent="0.15">
      <c r="A15" s="9" t="s">
        <v>6</v>
      </c>
      <c r="B15" s="5" t="str">
        <f>[2]preprocessed_input_data!$C5</f>
        <v>1.A.1.a 1.A.1.a. Public electricity and heat production: Gaseous Fuels (CO₂)</v>
      </c>
      <c r="C15" s="5" t="str">
        <f>[2]preprocessed_input_data!$D5</f>
        <v>1.A.1.a</v>
      </c>
      <c r="D15" s="5" t="str">
        <f>[2]preprocessed_input_data!$E5</f>
        <v>1.A.1.a. Public electricity and heat production</v>
      </c>
      <c r="E15" s="5" t="str">
        <f>[2]preprocessed_input_data!$F5</f>
        <v>Gaseous Fuels</v>
      </c>
      <c r="F15" s="5" t="str">
        <f>[2]preprocessed_input_data!$H5</f>
        <v>CO₂</v>
      </c>
      <c r="G15" s="5" t="str">
        <f>[2]preprocessed_input_data!$I5</f>
        <v>kt CO2 equivalent</v>
      </c>
      <c r="H15" s="5">
        <f>ABS([2]preprocessed_input_data!P5)</f>
        <v>107649.23460700001</v>
      </c>
      <c r="I15" s="5">
        <f>ABS([2]preprocessed_input_data!P5)</f>
        <v>107649.23460700001</v>
      </c>
      <c r="J15" s="5">
        <f>ABS([2]preprocessed_input_data!Q5)</f>
        <v>188756.94189700001</v>
      </c>
      <c r="K15" s="5">
        <f>ABS([2]preprocessed_input_data!R5)</f>
        <v>162488.92293900001</v>
      </c>
      <c r="L15" s="10">
        <f t="shared" si="0"/>
        <v>1.9680386380414222E-2</v>
      </c>
      <c r="M15" s="10">
        <f t="shared" si="2"/>
        <v>0.55239551157980094</v>
      </c>
      <c r="N15" s="1" t="str">
        <f t="shared" si="1"/>
        <v>L</v>
      </c>
    </row>
    <row r="16" spans="1:14" x14ac:dyDescent="0.15">
      <c r="A16" s="9" t="s">
        <v>6</v>
      </c>
      <c r="B16" s="5" t="str">
        <f>[2]preprocessed_input_data!$C381</f>
        <v>2.C.1 2.C.1. Iron and steel production: no classification (CO₂)</v>
      </c>
      <c r="C16" s="5" t="str">
        <f>[2]preprocessed_input_data!$D381</f>
        <v>2.C.1</v>
      </c>
      <c r="D16" s="5" t="str">
        <f>[2]preprocessed_input_data!$E381</f>
        <v>2.C.1. Iron and steel production</v>
      </c>
      <c r="E16" s="5" t="str">
        <f>[2]preprocessed_input_data!$F381</f>
        <v>no classification</v>
      </c>
      <c r="F16" s="5" t="str">
        <f>[2]preprocessed_input_data!$H381</f>
        <v>CO₂</v>
      </c>
      <c r="G16" s="5" t="str">
        <f>[2]preprocessed_input_data!$I381</f>
        <v>kt CO2 equivalent</v>
      </c>
      <c r="H16" s="5">
        <f>ABS([2]preprocessed_input_data!P381)</f>
        <v>103487.085966</v>
      </c>
      <c r="I16" s="5">
        <f>ABS([2]preprocessed_input_data!P381)</f>
        <v>103487.085966</v>
      </c>
      <c r="J16" s="5">
        <f>ABS([2]preprocessed_input_data!Q381)</f>
        <v>60403.631290999998</v>
      </c>
      <c r="K16" s="5">
        <f>ABS([2]preprocessed_input_data!R381)</f>
        <v>54394.357421000001</v>
      </c>
      <c r="L16" s="10">
        <f t="shared" si="0"/>
        <v>1.8919464171105085E-2</v>
      </c>
      <c r="M16" s="10">
        <f t="shared" si="2"/>
        <v>0.57131497575090606</v>
      </c>
      <c r="N16" s="1" t="str">
        <f t="shared" si="1"/>
        <v>L</v>
      </c>
    </row>
    <row r="17" spans="1:14" x14ac:dyDescent="0.15">
      <c r="A17" s="9" t="s">
        <v>6</v>
      </c>
      <c r="B17" s="5" t="str">
        <f>[2]preprocessed_input_data!$C553</f>
        <v>5.A.1 5.A.1. Managed waste disposal sites: no classification (CH₄)</v>
      </c>
      <c r="C17" s="5" t="str">
        <f>[2]preprocessed_input_data!$D553</f>
        <v>5.A.1</v>
      </c>
      <c r="D17" s="5" t="str">
        <f>[2]preprocessed_input_data!$E553</f>
        <v>5.A.1. Managed waste disposal sites</v>
      </c>
      <c r="E17" s="5" t="str">
        <f>[2]preprocessed_input_data!$F553</f>
        <v>no classification</v>
      </c>
      <c r="F17" s="5" t="str">
        <f>[2]preprocessed_input_data!$H553</f>
        <v>CH₄</v>
      </c>
      <c r="G17" s="5" t="str">
        <f>[2]preprocessed_input_data!$I553</f>
        <v>kt CO2 equivalent</v>
      </c>
      <c r="H17" s="5">
        <f>ABS([2]preprocessed_input_data!P553)</f>
        <v>102024.881094</v>
      </c>
      <c r="I17" s="5">
        <f>ABS([2]preprocessed_input_data!P553)</f>
        <v>102024.881094</v>
      </c>
      <c r="J17" s="5">
        <f>ABS([2]preprocessed_input_data!Q553)</f>
        <v>66013.153311000002</v>
      </c>
      <c r="K17" s="5">
        <f>ABS([2]preprocessed_input_data!R553)</f>
        <v>65326.770930999999</v>
      </c>
      <c r="L17" s="10">
        <f t="shared" si="0"/>
        <v>1.8652144510604565E-2</v>
      </c>
      <c r="M17" s="10">
        <f t="shared" si="2"/>
        <v>0.58996712026151066</v>
      </c>
      <c r="N17" s="1" t="str">
        <f t="shared" si="1"/>
        <v>L</v>
      </c>
    </row>
    <row r="18" spans="1:14" x14ac:dyDescent="0.15">
      <c r="A18" s="9" t="s">
        <v>6</v>
      </c>
      <c r="B18" s="5" t="str">
        <f>[2]preprocessed_input_data!$C25</f>
        <v>1.A.1.b 1.A.1.b. Petroleum refining: Liquid Fuels (CO₂)</v>
      </c>
      <c r="C18" s="5" t="str">
        <f>[2]preprocessed_input_data!$D25</f>
        <v>1.A.1.b</v>
      </c>
      <c r="D18" s="5" t="str">
        <f>[2]preprocessed_input_data!$E25</f>
        <v>1.A.1.b. Petroleum refining</v>
      </c>
      <c r="E18" s="5" t="str">
        <f>[2]preprocessed_input_data!$F25</f>
        <v>Liquid Fuels</v>
      </c>
      <c r="F18" s="5" t="str">
        <f>[2]preprocessed_input_data!$H25</f>
        <v>CO₂</v>
      </c>
      <c r="G18" s="5" t="str">
        <f>[2]preprocessed_input_data!$I25</f>
        <v>kt CO2 equivalent</v>
      </c>
      <c r="H18" s="5">
        <f>ABS([2]preprocessed_input_data!P25)</f>
        <v>97131.002554999999</v>
      </c>
      <c r="I18" s="5">
        <f>ABS([2]preprocessed_input_data!P25)</f>
        <v>97131.002554999999</v>
      </c>
      <c r="J18" s="5">
        <f>ABS([2]preprocessed_input_data!Q25)</f>
        <v>81574.514957000007</v>
      </c>
      <c r="K18" s="5">
        <f>ABS([2]preprocessed_input_data!R25)</f>
        <v>77001.350091999993</v>
      </c>
      <c r="L18" s="10">
        <f t="shared" si="0"/>
        <v>1.7757447758714476E-2</v>
      </c>
      <c r="M18" s="10">
        <f t="shared" si="2"/>
        <v>0.60772456802022512</v>
      </c>
      <c r="N18" s="1" t="str">
        <f t="shared" si="1"/>
        <v>L</v>
      </c>
    </row>
    <row r="19" spans="1:14" x14ac:dyDescent="0.15">
      <c r="A19" s="9" t="s">
        <v>6</v>
      </c>
      <c r="B19" s="5" t="str">
        <f>[2]preprocessed_input_data!$C351</f>
        <v>2.A.1 2.A.1. Cement production: no classification (CO₂)</v>
      </c>
      <c r="C19" s="5" t="str">
        <f>[2]preprocessed_input_data!$D351</f>
        <v>2.A.1</v>
      </c>
      <c r="D19" s="5" t="str">
        <f>[2]preprocessed_input_data!$E351</f>
        <v>2.A.1. Cement production</v>
      </c>
      <c r="E19" s="5" t="str">
        <f>[2]preprocessed_input_data!$F351</f>
        <v>no classification</v>
      </c>
      <c r="F19" s="5" t="str">
        <f>[2]preprocessed_input_data!$H351</f>
        <v>CO₂</v>
      </c>
      <c r="G19" s="5" t="str">
        <f>[2]preprocessed_input_data!$I351</f>
        <v>kt CO2 equivalent</v>
      </c>
      <c r="H19" s="5">
        <f>ABS([2]preprocessed_input_data!P351)</f>
        <v>95236.580612000005</v>
      </c>
      <c r="I19" s="5">
        <f>ABS([2]preprocessed_input_data!P351)</f>
        <v>95236.580612000005</v>
      </c>
      <c r="J19" s="5">
        <f>ABS([2]preprocessed_input_data!Q351)</f>
        <v>67427.730148999995</v>
      </c>
      <c r="K19" s="5">
        <f>ABS([2]preprocessed_input_data!R351)</f>
        <v>61197.751642000003</v>
      </c>
      <c r="L19" s="10">
        <f t="shared" si="0"/>
        <v>1.7411110360758184E-2</v>
      </c>
      <c r="M19" s="10">
        <f t="shared" si="2"/>
        <v>0.62513567838098327</v>
      </c>
      <c r="N19" s="1" t="str">
        <f t="shared" si="1"/>
        <v>L</v>
      </c>
    </row>
    <row r="20" spans="1:14" x14ac:dyDescent="0.15">
      <c r="A20" s="9" t="s">
        <v>6</v>
      </c>
      <c r="B20" s="5" t="str">
        <f>[2]preprocessed_input_data!$C170</f>
        <v>1.A.2.g 1.A.2.g. Other: Solid Fuels (CO₂)</v>
      </c>
      <c r="C20" s="5" t="str">
        <f>[2]preprocessed_input_data!$D170</f>
        <v>1.A.2.g</v>
      </c>
      <c r="D20" s="5" t="str">
        <f>[2]preprocessed_input_data!$E170</f>
        <v>1.A.2.g. Other</v>
      </c>
      <c r="E20" s="5" t="str">
        <f>[2]preprocessed_input_data!$F170</f>
        <v>Solid Fuels</v>
      </c>
      <c r="F20" s="5" t="str">
        <f>[2]preprocessed_input_data!$H170</f>
        <v>CO₂</v>
      </c>
      <c r="G20" s="5" t="str">
        <f>[2]preprocessed_input_data!$I170</f>
        <v>kt CO2 equivalent</v>
      </c>
      <c r="H20" s="5">
        <f>ABS([2]preprocessed_input_data!P170)</f>
        <v>90603.001611999993</v>
      </c>
      <c r="I20" s="5">
        <f>ABS([2]preprocessed_input_data!P170)</f>
        <v>90603.001611999993</v>
      </c>
      <c r="J20" s="5">
        <f>ABS([2]preprocessed_input_data!Q170)</f>
        <v>10032.028012000001</v>
      </c>
      <c r="K20" s="5">
        <f>ABS([2]preprocessed_input_data!R170)</f>
        <v>7531.9442859999999</v>
      </c>
      <c r="L20" s="10">
        <f t="shared" si="0"/>
        <v>1.6564001457688993E-2</v>
      </c>
      <c r="M20" s="10">
        <f t="shared" si="2"/>
        <v>0.64169967983867227</v>
      </c>
      <c r="N20" s="1" t="str">
        <f t="shared" si="1"/>
        <v>L</v>
      </c>
    </row>
    <row r="21" spans="1:14" x14ac:dyDescent="0.15">
      <c r="A21" s="9" t="s">
        <v>6</v>
      </c>
      <c r="B21" s="5" t="str">
        <f>[2]preprocessed_input_data!$C51</f>
        <v>1.A.1.c 1.A.1.c. Manufacture of solid fuels and other energy industries: Solid Fuels (CO₂)</v>
      </c>
      <c r="C21" s="5" t="str">
        <f>[2]preprocessed_input_data!$D51</f>
        <v>1.A.1.c</v>
      </c>
      <c r="D21" s="5" t="str">
        <f>[2]preprocessed_input_data!$E51</f>
        <v>1.A.1.c. Manufacture of solid fuels and other energy industries</v>
      </c>
      <c r="E21" s="5" t="str">
        <f>[2]preprocessed_input_data!$F51</f>
        <v>Solid Fuels</v>
      </c>
      <c r="F21" s="5" t="str">
        <f>[2]preprocessed_input_data!$H51</f>
        <v>CO₂</v>
      </c>
      <c r="G21" s="5" t="str">
        <f>[2]preprocessed_input_data!$I51</f>
        <v>kt CO2 equivalent</v>
      </c>
      <c r="H21" s="5">
        <f>ABS([2]preprocessed_input_data!P51)</f>
        <v>88816.230641999995</v>
      </c>
      <c r="I21" s="5">
        <f>ABS([2]preprocessed_input_data!P51)</f>
        <v>88816.230641999995</v>
      </c>
      <c r="J21" s="5">
        <f>ABS([2]preprocessed_input_data!Q51)</f>
        <v>21857.356578999999</v>
      </c>
      <c r="K21" s="5">
        <f>ABS([2]preprocessed_input_data!R51)</f>
        <v>19266.029685000001</v>
      </c>
      <c r="L21" s="10">
        <f t="shared" si="0"/>
        <v>1.6237344763925368E-2</v>
      </c>
      <c r="M21" s="10">
        <f t="shared" si="2"/>
        <v>0.65793702460259762</v>
      </c>
      <c r="N21" s="1" t="str">
        <f t="shared" si="1"/>
        <v>L</v>
      </c>
    </row>
    <row r="22" spans="1:14" x14ac:dyDescent="0.15">
      <c r="A22" s="9" t="s">
        <v>6</v>
      </c>
      <c r="B22" s="5" t="str">
        <f>[2]preprocessed_input_data!$C330</f>
        <v>1.B.1.a 1.B.1.a. Coal mining and handling: no classification (CH₄)</v>
      </c>
      <c r="C22" s="5" t="str">
        <f>[2]preprocessed_input_data!$D330</f>
        <v>1.B.1.a</v>
      </c>
      <c r="D22" s="5" t="str">
        <f>[2]preprocessed_input_data!$E330</f>
        <v>1.B.1.a. Coal mining and handling</v>
      </c>
      <c r="E22" s="5" t="str">
        <f>[2]preprocessed_input_data!$F330</f>
        <v>no classification</v>
      </c>
      <c r="F22" s="5" t="str">
        <f>[2]preprocessed_input_data!$H330</f>
        <v>CH₄</v>
      </c>
      <c r="G22" s="5" t="str">
        <f>[2]preprocessed_input_data!$I330</f>
        <v>kt CO2 equivalent</v>
      </c>
      <c r="H22" s="5">
        <f>ABS([2]preprocessed_input_data!P330)</f>
        <v>82199.204255999997</v>
      </c>
      <c r="I22" s="5">
        <f>ABS([2]preprocessed_input_data!P330)</f>
        <v>82199.204255999997</v>
      </c>
      <c r="J22" s="5">
        <f>ABS([2]preprocessed_input_data!Q330)</f>
        <v>23650.831317</v>
      </c>
      <c r="K22" s="5">
        <f>ABS([2]preprocessed_input_data!R330)</f>
        <v>21939.418626999999</v>
      </c>
      <c r="L22" s="10">
        <f t="shared" si="0"/>
        <v>1.5027622870023414E-2</v>
      </c>
      <c r="M22" s="10">
        <f t="shared" si="2"/>
        <v>0.67296464747262108</v>
      </c>
      <c r="N22" s="1" t="str">
        <f t="shared" si="1"/>
        <v>L</v>
      </c>
    </row>
    <row r="23" spans="1:14" x14ac:dyDescent="0.15">
      <c r="A23" s="9" t="s">
        <v>6</v>
      </c>
      <c r="B23" s="5" t="str">
        <f>[2]preprocessed_input_data!$C161</f>
        <v>1.A.2.g 1.A.2.g. Other: Liquid Fuels (CO₂)</v>
      </c>
      <c r="C23" s="5" t="str">
        <f>[2]preprocessed_input_data!$D161</f>
        <v>1.A.2.g</v>
      </c>
      <c r="D23" s="5" t="str">
        <f>[2]preprocessed_input_data!$E161</f>
        <v>1.A.2.g. Other</v>
      </c>
      <c r="E23" s="5" t="str">
        <f>[2]preprocessed_input_data!$F161</f>
        <v>Liquid Fuels</v>
      </c>
      <c r="F23" s="5" t="str">
        <f>[2]preprocessed_input_data!$H161</f>
        <v>CO₂</v>
      </c>
      <c r="G23" s="5" t="str">
        <f>[2]preprocessed_input_data!$I161</f>
        <v>kt CO2 equivalent</v>
      </c>
      <c r="H23" s="5">
        <f>ABS([2]preprocessed_input_data!P161)</f>
        <v>81677.130934000001</v>
      </c>
      <c r="I23" s="5">
        <f>ABS([2]preprocessed_input_data!P161)</f>
        <v>81677.130934000001</v>
      </c>
      <c r="J23" s="5">
        <f>ABS([2]preprocessed_input_data!Q161)</f>
        <v>36428.751077000001</v>
      </c>
      <c r="K23" s="5">
        <f>ABS([2]preprocessed_input_data!R161)</f>
        <v>34764.520413999999</v>
      </c>
      <c r="L23" s="10">
        <f t="shared" si="0"/>
        <v>1.493217765173295E-2</v>
      </c>
      <c r="M23" s="10">
        <f t="shared" si="2"/>
        <v>0.68789682512435402</v>
      </c>
      <c r="N23" s="1" t="str">
        <f t="shared" si="1"/>
        <v>L</v>
      </c>
    </row>
    <row r="24" spans="1:14" x14ac:dyDescent="0.15">
      <c r="A24" s="9" t="s">
        <v>6</v>
      </c>
      <c r="B24" s="5" t="str">
        <f>[2]preprocessed_input_data!$C158</f>
        <v>1.A.2.g 1.A.2.g. Other: Gaseous Fuels (CO₂)</v>
      </c>
      <c r="C24" s="5" t="str">
        <f>[2]preprocessed_input_data!$D158</f>
        <v>1.A.2.g</v>
      </c>
      <c r="D24" s="5" t="str">
        <f>[2]preprocessed_input_data!$E158</f>
        <v>1.A.2.g. Other</v>
      </c>
      <c r="E24" s="5" t="str">
        <f>[2]preprocessed_input_data!$F158</f>
        <v>Gaseous Fuels</v>
      </c>
      <c r="F24" s="5" t="str">
        <f>[2]preprocessed_input_data!$H158</f>
        <v>CO₂</v>
      </c>
      <c r="G24" s="5" t="str">
        <f>[2]preprocessed_input_data!$I158</f>
        <v>kt CO2 equivalent</v>
      </c>
      <c r="H24" s="5">
        <f>ABS([2]preprocessed_input_data!P158)</f>
        <v>79964.449552999999</v>
      </c>
      <c r="I24" s="5">
        <f>ABS([2]preprocessed_input_data!P158)</f>
        <v>79964.449552999999</v>
      </c>
      <c r="J24" s="5">
        <f>ABS([2]preprocessed_input_data!Q158)</f>
        <v>70722.395845000006</v>
      </c>
      <c r="K24" s="5">
        <f>ABS([2]preprocessed_input_data!R158)</f>
        <v>67433.638787999997</v>
      </c>
      <c r="L24" s="10">
        <f t="shared" si="0"/>
        <v>1.4619065984495609E-2</v>
      </c>
      <c r="M24" s="10">
        <f t="shared" si="2"/>
        <v>0.7025158911088496</v>
      </c>
      <c r="N24" s="1" t="str">
        <f t="shared" si="1"/>
        <v>L</v>
      </c>
    </row>
    <row r="25" spans="1:14" x14ac:dyDescent="0.15">
      <c r="A25" s="9" t="s">
        <v>6</v>
      </c>
      <c r="B25" s="5" t="str">
        <f>[2]preprocessed_input_data!$C254</f>
        <v>1.A.4.a 1.A.4.a. Commercial/institutional: Liquid Fuels (CO₂)</v>
      </c>
      <c r="C25" s="5" t="str">
        <f>[2]preprocessed_input_data!$D254</f>
        <v>1.A.4.a</v>
      </c>
      <c r="D25" s="5" t="str">
        <f>[2]preprocessed_input_data!$E254</f>
        <v>1.A.4.a. Commercial/institutional</v>
      </c>
      <c r="E25" s="5" t="str">
        <f>[2]preprocessed_input_data!$F254</f>
        <v>Liquid Fuels</v>
      </c>
      <c r="F25" s="5" t="str">
        <f>[2]preprocessed_input_data!$H254</f>
        <v>CO₂</v>
      </c>
      <c r="G25" s="5" t="str">
        <f>[2]preprocessed_input_data!$I254</f>
        <v>kt CO2 equivalent</v>
      </c>
      <c r="H25" s="5">
        <f>ABS([2]preprocessed_input_data!P254)</f>
        <v>73123.054390000005</v>
      </c>
      <c r="I25" s="5">
        <f>ABS([2]preprocessed_input_data!P254)</f>
        <v>73123.054390000005</v>
      </c>
      <c r="J25" s="5">
        <f>ABS([2]preprocessed_input_data!Q254)</f>
        <v>23081.682855999999</v>
      </c>
      <c r="K25" s="5">
        <f>ABS([2]preprocessed_input_data!R254)</f>
        <v>20392.389040999999</v>
      </c>
      <c r="L25" s="10">
        <f t="shared" si="0"/>
        <v>1.3368325088097432E-2</v>
      </c>
      <c r="M25" s="10">
        <f t="shared" si="2"/>
        <v>0.71588421619694698</v>
      </c>
      <c r="N25" s="1" t="str">
        <f t="shared" si="1"/>
        <v>L</v>
      </c>
    </row>
    <row r="26" spans="1:14" x14ac:dyDescent="0.15">
      <c r="A26" s="9" t="s">
        <v>6</v>
      </c>
      <c r="B26" s="5" t="str">
        <f>[2]preprocessed_input_data!$C288</f>
        <v>1.A.4.c 1.A.4.c. Agriculture/forestry/fishing: Liquid Fuels (CO₂)</v>
      </c>
      <c r="C26" s="5" t="str">
        <f>[2]preprocessed_input_data!$D288</f>
        <v>1.A.4.c</v>
      </c>
      <c r="D26" s="5" t="str">
        <f>[2]preprocessed_input_data!$E288</f>
        <v>1.A.4.c. Agriculture/forestry/fishing</v>
      </c>
      <c r="E26" s="5" t="str">
        <f>[2]preprocessed_input_data!$F288</f>
        <v>Liquid Fuels</v>
      </c>
      <c r="F26" s="5" t="str">
        <f>[2]preprocessed_input_data!$H288</f>
        <v>CO₂</v>
      </c>
      <c r="G26" s="5" t="str">
        <f>[2]preprocessed_input_data!$I288</f>
        <v>kt CO2 equivalent</v>
      </c>
      <c r="H26" s="5">
        <f>ABS([2]preprocessed_input_data!P288)</f>
        <v>65576.173676000006</v>
      </c>
      <c r="I26" s="5">
        <f>ABS([2]preprocessed_input_data!P288)</f>
        <v>65576.173676000006</v>
      </c>
      <c r="J26" s="5">
        <f>ABS([2]preprocessed_input_data!Q288)</f>
        <v>57031.862436000003</v>
      </c>
      <c r="K26" s="5">
        <f>ABS([2]preprocessed_input_data!R288)</f>
        <v>57137.169132000003</v>
      </c>
      <c r="L26" s="10">
        <f t="shared" si="0"/>
        <v>1.1988607629253946E-2</v>
      </c>
      <c r="M26" s="10">
        <f t="shared" si="2"/>
        <v>0.72787282382620089</v>
      </c>
      <c r="N26" s="1" t="str">
        <f t="shared" si="1"/>
        <v>L</v>
      </c>
    </row>
    <row r="27" spans="1:14" x14ac:dyDescent="0.15">
      <c r="A27" s="9" t="s">
        <v>6</v>
      </c>
      <c r="B27" s="5" t="str">
        <f>[2]preprocessed_input_data!$C464</f>
        <v>3.B 3.B. Manure management: no classification (CH₄)</v>
      </c>
      <c r="C27" s="5" t="str">
        <f>[2]preprocessed_input_data!$D464</f>
        <v>3.B</v>
      </c>
      <c r="D27" s="5" t="str">
        <f>[2]preprocessed_input_data!$E464</f>
        <v>3.B. Manure management</v>
      </c>
      <c r="E27" s="5" t="str">
        <f>[2]preprocessed_input_data!$F464</f>
        <v>no classification</v>
      </c>
      <c r="F27" s="5" t="str">
        <f>[2]preprocessed_input_data!$H464</f>
        <v>CH₄</v>
      </c>
      <c r="G27" s="5" t="str">
        <f>[2]preprocessed_input_data!$I464</f>
        <v>kt CO2 equivalent</v>
      </c>
      <c r="H27" s="5">
        <f>ABS([2]preprocessed_input_data!P464)</f>
        <v>55973.362181999997</v>
      </c>
      <c r="I27" s="5">
        <f>ABS([2]preprocessed_input_data!P464)</f>
        <v>55973.362181999997</v>
      </c>
      <c r="J27" s="5">
        <f>ABS([2]preprocessed_input_data!Q464)</f>
        <v>46277.453881000001</v>
      </c>
      <c r="K27" s="5">
        <f>ABS([2]preprocessed_input_data!R464)</f>
        <v>44940.761790999997</v>
      </c>
      <c r="L27" s="10">
        <f t="shared" si="0"/>
        <v>1.0233025796924654E-2</v>
      </c>
      <c r="M27" s="10">
        <f t="shared" si="2"/>
        <v>0.73810584962312553</v>
      </c>
      <c r="N27" s="1" t="str">
        <f t="shared" si="1"/>
        <v>L</v>
      </c>
    </row>
    <row r="28" spans="1:14" x14ac:dyDescent="0.15">
      <c r="A28" s="9" t="s">
        <v>6</v>
      </c>
      <c r="B28" s="5" t="str">
        <f>[2]preprocessed_input_data!$C520</f>
        <v>4.A.2 4.A.2. Land converted to forest land: no classification (CO₂)</v>
      </c>
      <c r="C28" s="5" t="str">
        <f>[2]preprocessed_input_data!$D520</f>
        <v>4.A.2</v>
      </c>
      <c r="D28" s="5" t="str">
        <f>[2]preprocessed_input_data!$E520</f>
        <v>4.A.2. Land converted to forest land</v>
      </c>
      <c r="E28" s="5" t="str">
        <f>[2]preprocessed_input_data!$F520</f>
        <v>no classification</v>
      </c>
      <c r="F28" s="5" t="str">
        <f>[2]preprocessed_input_data!$H520</f>
        <v>CO₂</v>
      </c>
      <c r="G28" s="5" t="str">
        <f>[2]preprocessed_input_data!$I520</f>
        <v>kt CO2 equivalent</v>
      </c>
      <c r="H28" s="5">
        <f>ABS([2]preprocessed_input_data!P520)</f>
        <v>54483.343988000001</v>
      </c>
      <c r="I28" s="5">
        <f>ABS([2]preprocessed_input_data!P520)</f>
        <v>54483.343988000001</v>
      </c>
      <c r="J28" s="5">
        <f>ABS([2]preprocessed_input_data!Q520)</f>
        <v>55871.663805999997</v>
      </c>
      <c r="K28" s="5">
        <f>ABS([2]preprocessed_input_data!R520)</f>
        <v>57410.992910000001</v>
      </c>
      <c r="L28" s="10">
        <f t="shared" si="0"/>
        <v>9.9606213169594979E-3</v>
      </c>
      <c r="M28" s="10">
        <f t="shared" si="2"/>
        <v>0.74806647094008505</v>
      </c>
      <c r="N28" s="1" t="str">
        <f t="shared" si="1"/>
        <v>L</v>
      </c>
    </row>
    <row r="29" spans="1:14" x14ac:dyDescent="0.15">
      <c r="A29" s="9" t="s">
        <v>6</v>
      </c>
      <c r="B29" s="5" t="str">
        <f>[2]preprocessed_input_data!$C153</f>
        <v>1.A.2.f 1.A.2.f. Non-metallic minerals: Solid Fuels (CO₂)</v>
      </c>
      <c r="C29" s="5" t="str">
        <f>[2]preprocessed_input_data!$D153</f>
        <v>1.A.2.f</v>
      </c>
      <c r="D29" s="5" t="str">
        <f>[2]preprocessed_input_data!$E153</f>
        <v>1.A.2.f. Non-metallic minerals</v>
      </c>
      <c r="E29" s="5" t="str">
        <f>[2]preprocessed_input_data!$F153</f>
        <v>Solid Fuels</v>
      </c>
      <c r="F29" s="5" t="str">
        <f>[2]preprocessed_input_data!$H153</f>
        <v>CO₂</v>
      </c>
      <c r="G29" s="5" t="str">
        <f>[2]preprocessed_input_data!$I153</f>
        <v>kt CO2 equivalent</v>
      </c>
      <c r="H29" s="5">
        <f>ABS([2]preprocessed_input_data!P153)</f>
        <v>52351.072935999997</v>
      </c>
      <c r="I29" s="5">
        <f>ABS([2]preprocessed_input_data!P153)</f>
        <v>52351.072935999997</v>
      </c>
      <c r="J29" s="5">
        <f>ABS([2]preprocessed_input_data!Q153)</f>
        <v>12794.393969000001</v>
      </c>
      <c r="K29" s="5">
        <f>ABS([2]preprocessed_input_data!R153)</f>
        <v>10177.423702</v>
      </c>
      <c r="L29" s="10">
        <f t="shared" si="0"/>
        <v>9.5708004480575311E-3</v>
      </c>
      <c r="M29" s="10">
        <f t="shared" si="2"/>
        <v>0.75763727138814263</v>
      </c>
      <c r="N29" s="1" t="str">
        <f t="shared" si="1"/>
        <v>L</v>
      </c>
    </row>
    <row r="30" spans="1:14" x14ac:dyDescent="0.15">
      <c r="A30" s="9" t="s">
        <v>6</v>
      </c>
      <c r="B30" s="5" t="str">
        <f>[2]preprocessed_input_data!$C251</f>
        <v>1.A.4.a 1.A.4.a. Commercial/institutional: Gaseous Fuels (CO₂)</v>
      </c>
      <c r="C30" s="5" t="str">
        <f>[2]preprocessed_input_data!$D251</f>
        <v>1.A.4.a</v>
      </c>
      <c r="D30" s="5" t="str">
        <f>[2]preprocessed_input_data!$E251</f>
        <v>1.A.4.a. Commercial/institutional</v>
      </c>
      <c r="E30" s="5" t="str">
        <f>[2]preprocessed_input_data!$F251</f>
        <v>Gaseous Fuels</v>
      </c>
      <c r="F30" s="5" t="str">
        <f>[2]preprocessed_input_data!$H251</f>
        <v>CO₂</v>
      </c>
      <c r="G30" s="5" t="str">
        <f>[2]preprocessed_input_data!$I251</f>
        <v>kt CO2 equivalent</v>
      </c>
      <c r="H30" s="5">
        <f>ABS([2]preprocessed_input_data!P251)</f>
        <v>50376.929434999998</v>
      </c>
      <c r="I30" s="5">
        <f>ABS([2]preprocessed_input_data!P251)</f>
        <v>50376.929434999998</v>
      </c>
      <c r="J30" s="5">
        <f>ABS([2]preprocessed_input_data!Q251)</f>
        <v>75000.443958000003</v>
      </c>
      <c r="K30" s="5">
        <f>ABS([2]preprocessed_input_data!R251)</f>
        <v>72206.665800000002</v>
      </c>
      <c r="L30" s="10">
        <f t="shared" si="0"/>
        <v>9.2098883894451127E-3</v>
      </c>
      <c r="M30" s="10">
        <f t="shared" si="2"/>
        <v>0.76684715977758777</v>
      </c>
      <c r="N30" s="1" t="str">
        <f t="shared" si="1"/>
        <v>L</v>
      </c>
    </row>
    <row r="31" spans="1:14" x14ac:dyDescent="0.15">
      <c r="A31" s="9" t="s">
        <v>6</v>
      </c>
      <c r="B31" s="5" t="str">
        <f>[2]preprocessed_input_data!$C90</f>
        <v>1.A.2.c 1.A.2.c. Chemicals: Gaseous Fuels (CO₂)</v>
      </c>
      <c r="C31" s="5" t="str">
        <f>[2]preprocessed_input_data!$D90</f>
        <v>1.A.2.c</v>
      </c>
      <c r="D31" s="5" t="str">
        <f>[2]preprocessed_input_data!$E90</f>
        <v>1.A.2.c. Chemicals</v>
      </c>
      <c r="E31" s="5" t="str">
        <f>[2]preprocessed_input_data!$F90</f>
        <v>Gaseous Fuels</v>
      </c>
      <c r="F31" s="5" t="str">
        <f>[2]preprocessed_input_data!$H90</f>
        <v>CO₂</v>
      </c>
      <c r="G31" s="5" t="str">
        <f>[2]preprocessed_input_data!$I90</f>
        <v>kt CO2 equivalent</v>
      </c>
      <c r="H31" s="5">
        <f>ABS([2]preprocessed_input_data!P90)</f>
        <v>49414.538966</v>
      </c>
      <c r="I31" s="5">
        <f>ABS([2]preprocessed_input_data!P90)</f>
        <v>49414.538966</v>
      </c>
      <c r="J31" s="5">
        <f>ABS([2]preprocessed_input_data!Q90)</f>
        <v>30475.202679999999</v>
      </c>
      <c r="K31" s="5">
        <f>ABS([2]preprocessed_input_data!R90)</f>
        <v>28918.161206000001</v>
      </c>
      <c r="L31" s="10">
        <f t="shared" si="0"/>
        <v>9.0339445813177807E-3</v>
      </c>
      <c r="M31" s="10">
        <f t="shared" si="2"/>
        <v>0.77588110435890556</v>
      </c>
      <c r="N31" s="1" t="str">
        <f t="shared" si="1"/>
        <v>L</v>
      </c>
    </row>
    <row r="32" spans="1:14" x14ac:dyDescent="0.15">
      <c r="A32" s="9" t="s">
        <v>6</v>
      </c>
      <c r="B32" s="5" t="str">
        <f>[2]preprocessed_input_data!$C342</f>
        <v>1.B.2.b 1.B.2.b. Natural gas: no classification (CH₄)</v>
      </c>
      <c r="C32" s="5" t="str">
        <f>[2]preprocessed_input_data!$D342</f>
        <v>1.B.2.b</v>
      </c>
      <c r="D32" s="5" t="str">
        <f>[2]preprocessed_input_data!$E342</f>
        <v>1.B.2.b. Natural gas</v>
      </c>
      <c r="E32" s="5" t="str">
        <f>[2]preprocessed_input_data!$F342</f>
        <v>no classification</v>
      </c>
      <c r="F32" s="5" t="str">
        <f>[2]preprocessed_input_data!$H342</f>
        <v>CH₄</v>
      </c>
      <c r="G32" s="5" t="str">
        <f>[2]preprocessed_input_data!$I342</f>
        <v>kt CO2 equivalent</v>
      </c>
      <c r="H32" s="5">
        <f>ABS([2]preprocessed_input_data!P342)</f>
        <v>47005.225566000001</v>
      </c>
      <c r="I32" s="5">
        <f>ABS([2]preprocessed_input_data!P342)</f>
        <v>47005.225566000001</v>
      </c>
      <c r="J32" s="5">
        <f>ABS([2]preprocessed_input_data!Q342)</f>
        <v>12171.307138</v>
      </c>
      <c r="K32" s="5">
        <f>ABS([2]preprocessed_input_data!R342)</f>
        <v>11275.100187</v>
      </c>
      <c r="L32" s="10">
        <f t="shared" si="0"/>
        <v>8.5934749505153507E-3</v>
      </c>
      <c r="M32" s="10">
        <f t="shared" si="2"/>
        <v>0.78447457930942088</v>
      </c>
      <c r="N32" s="1" t="str">
        <f t="shared" si="1"/>
        <v>L</v>
      </c>
    </row>
    <row r="33" spans="1:14" x14ac:dyDescent="0.15">
      <c r="A33" s="9" t="s">
        <v>6</v>
      </c>
      <c r="B33" s="5" t="str">
        <f>[2]preprocessed_input_data!$C144</f>
        <v>1.A.2.f 1.A.2.f. Non-metallic minerals: Liquid Fuels (CO₂)</v>
      </c>
      <c r="C33" s="5" t="str">
        <f>[2]preprocessed_input_data!$D144</f>
        <v>1.A.2.f</v>
      </c>
      <c r="D33" s="5" t="str">
        <f>[2]preprocessed_input_data!$E144</f>
        <v>1.A.2.f. Non-metallic minerals</v>
      </c>
      <c r="E33" s="5" t="str">
        <f>[2]preprocessed_input_data!$F144</f>
        <v>Liquid Fuels</v>
      </c>
      <c r="F33" s="5" t="str">
        <f>[2]preprocessed_input_data!$H144</f>
        <v>CO₂</v>
      </c>
      <c r="G33" s="5" t="str">
        <f>[2]preprocessed_input_data!$I144</f>
        <v>kt CO2 equivalent</v>
      </c>
      <c r="H33" s="5">
        <f>ABS([2]preprocessed_input_data!P144)</f>
        <v>46178.623065</v>
      </c>
      <c r="I33" s="5">
        <f>ABS([2]preprocessed_input_data!P144)</f>
        <v>46178.623065</v>
      </c>
      <c r="J33" s="5">
        <f>ABS([2]preprocessed_input_data!Q144)</f>
        <v>20838.561355999998</v>
      </c>
      <c r="K33" s="5">
        <f>ABS([2]preprocessed_input_data!R144)</f>
        <v>19656.606377</v>
      </c>
      <c r="L33" s="10">
        <f t="shared" si="0"/>
        <v>8.4423558398027988E-3</v>
      </c>
      <c r="M33" s="10">
        <f t="shared" si="2"/>
        <v>0.79291693514922368</v>
      </c>
      <c r="N33" s="1" t="str">
        <f t="shared" si="1"/>
        <v>L</v>
      </c>
    </row>
    <row r="34" spans="1:14" x14ac:dyDescent="0.15">
      <c r="A34" s="9" t="s">
        <v>6</v>
      </c>
      <c r="B34" s="5" t="str">
        <f>[2]preprocessed_input_data!$C263</f>
        <v>1.A.4.a 1.A.4.a. Commercial/institutional: Solid Fuels (CO₂)</v>
      </c>
      <c r="C34" s="5" t="str">
        <f>[2]preprocessed_input_data!$D263</f>
        <v>1.A.4.a</v>
      </c>
      <c r="D34" s="5" t="str">
        <f>[2]preprocessed_input_data!$E263</f>
        <v>1.A.4.a. Commercial/institutional</v>
      </c>
      <c r="E34" s="5" t="str">
        <f>[2]preprocessed_input_data!$F263</f>
        <v>Solid Fuels</v>
      </c>
      <c r="F34" s="5" t="str">
        <f>[2]preprocessed_input_data!$H263</f>
        <v>CO₂</v>
      </c>
      <c r="G34" s="5" t="str">
        <f>[2]preprocessed_input_data!$I263</f>
        <v>kt CO2 equivalent</v>
      </c>
      <c r="H34" s="5">
        <f>ABS([2]preprocessed_input_data!P263)</f>
        <v>45123.031628999997</v>
      </c>
      <c r="I34" s="5">
        <f>ABS([2]preprocessed_input_data!P263)</f>
        <v>45123.031628999997</v>
      </c>
      <c r="J34" s="5">
        <f>ABS([2]preprocessed_input_data!Q263)</f>
        <v>2065.681157</v>
      </c>
      <c r="K34" s="5">
        <f>ABS([2]preprocessed_input_data!R263)</f>
        <v>1836.256541</v>
      </c>
      <c r="L34" s="10">
        <f t="shared" si="0"/>
        <v>8.2493730713123527E-3</v>
      </c>
      <c r="M34" s="10">
        <f t="shared" si="2"/>
        <v>0.80116630822053603</v>
      </c>
      <c r="N34" s="1" t="str">
        <f t="shared" si="1"/>
        <v>L</v>
      </c>
    </row>
    <row r="35" spans="1:14" x14ac:dyDescent="0.15">
      <c r="A35" s="9" t="s">
        <v>6</v>
      </c>
      <c r="B35" s="5" t="str">
        <f>[2]preprocessed_input_data!$C529</f>
        <v>4.C.1 4.C.1. Grassland remaining grassland: no classification (CO₂)</v>
      </c>
      <c r="C35" s="5" t="str">
        <f>[2]preprocessed_input_data!$D529</f>
        <v>4.C.1</v>
      </c>
      <c r="D35" s="5" t="str">
        <f>[2]preprocessed_input_data!$E529</f>
        <v>4.C.1. Grassland remaining grassland</v>
      </c>
      <c r="E35" s="5" t="str">
        <f>[2]preprocessed_input_data!$F529</f>
        <v>no classification</v>
      </c>
      <c r="F35" s="5" t="str">
        <f>[2]preprocessed_input_data!$H529</f>
        <v>CO₂</v>
      </c>
      <c r="G35" s="5" t="str">
        <f>[2]preprocessed_input_data!$I529</f>
        <v>kt CO2 equivalent</v>
      </c>
      <c r="H35" s="5">
        <f>ABS([2]preprocessed_input_data!P529)</f>
        <v>44866.703699999998</v>
      </c>
      <c r="I35" s="5">
        <f>ABS([2]preprocessed_input_data!P529)</f>
        <v>44866.703699999998</v>
      </c>
      <c r="J35" s="5">
        <f>ABS([2]preprocessed_input_data!Q529)</f>
        <v>33652.306492999996</v>
      </c>
      <c r="K35" s="5">
        <f>ABS([2]preprocessed_input_data!R529)</f>
        <v>25189.658057000001</v>
      </c>
      <c r="L35" s="10">
        <f t="shared" si="0"/>
        <v>8.2025113105090551E-3</v>
      </c>
      <c r="M35" s="10">
        <f t="shared" si="2"/>
        <v>0.80936881953104511</v>
      </c>
      <c r="N35" s="1" t="str">
        <f t="shared" si="1"/>
        <v>L</v>
      </c>
    </row>
    <row r="36" spans="1:14" x14ac:dyDescent="0.15">
      <c r="A36" s="9" t="s">
        <v>6</v>
      </c>
      <c r="B36" s="5" t="str">
        <f>[2]preprocessed_input_data!$C366</f>
        <v>2.B.2 2.B.2. Nitric acid production: no classification (N₂O)</v>
      </c>
      <c r="C36" s="5" t="str">
        <f>[2]preprocessed_input_data!$D366</f>
        <v>2.B.2</v>
      </c>
      <c r="D36" s="5" t="str">
        <f>[2]preprocessed_input_data!$E366</f>
        <v>2.B.2. Nitric acid production</v>
      </c>
      <c r="E36" s="5" t="str">
        <f>[2]preprocessed_input_data!$F366</f>
        <v>no classification</v>
      </c>
      <c r="F36" s="5" t="str">
        <f>[2]preprocessed_input_data!$H366</f>
        <v>N₂O</v>
      </c>
      <c r="G36" s="5" t="str">
        <f>[2]preprocessed_input_data!$I366</f>
        <v>kt CO2 equivalent</v>
      </c>
      <c r="H36" s="5">
        <f>ABS([2]preprocessed_input_data!P366)</f>
        <v>40775.742116000001</v>
      </c>
      <c r="I36" s="5">
        <f>ABS([2]preprocessed_input_data!P366)</f>
        <v>40775.742116000001</v>
      </c>
      <c r="J36" s="5">
        <f>ABS([2]preprocessed_input_data!Q366)</f>
        <v>1871.8411040000001</v>
      </c>
      <c r="K36" s="5">
        <f>ABS([2]preprocessed_input_data!R366)</f>
        <v>1533.543527</v>
      </c>
      <c r="L36" s="10">
        <f t="shared" si="0"/>
        <v>7.4546034880848726E-3</v>
      </c>
      <c r="M36" s="10">
        <f t="shared" si="2"/>
        <v>0.81682342301913002</v>
      </c>
      <c r="N36" s="1" t="str">
        <f t="shared" ref="N36:N67" si="3">IF(M36&lt;=95%,"L","0")</f>
        <v>L</v>
      </c>
    </row>
    <row r="37" spans="1:14" x14ac:dyDescent="0.15">
      <c r="A37" s="9" t="s">
        <v>6</v>
      </c>
      <c r="B37" s="5" t="str">
        <f>[2]preprocessed_input_data!$C526</f>
        <v>4.B.2 4.B.2. Land converted to cropland: no classification (CO₂)</v>
      </c>
      <c r="C37" s="5" t="str">
        <f>[2]preprocessed_input_data!$D526</f>
        <v>4.B.2</v>
      </c>
      <c r="D37" s="5" t="str">
        <f>[2]preprocessed_input_data!$E526</f>
        <v>4.B.2. Land converted to cropland</v>
      </c>
      <c r="E37" s="5" t="str">
        <f>[2]preprocessed_input_data!$F526</f>
        <v>no classification</v>
      </c>
      <c r="F37" s="5" t="str">
        <f>[2]preprocessed_input_data!$H526</f>
        <v>CO₂</v>
      </c>
      <c r="G37" s="5" t="str">
        <f>[2]preprocessed_input_data!$I526</f>
        <v>kt CO2 equivalent</v>
      </c>
      <c r="H37" s="5">
        <f>ABS([2]preprocessed_input_data!P526)</f>
        <v>37445.811522999997</v>
      </c>
      <c r="I37" s="5">
        <f>ABS([2]preprocessed_input_data!P526)</f>
        <v>37445.811522999997</v>
      </c>
      <c r="J37" s="5">
        <f>ABS([2]preprocessed_input_data!Q526)</f>
        <v>18428.048613999999</v>
      </c>
      <c r="K37" s="5">
        <f>ABS([2]preprocessed_input_data!R526)</f>
        <v>18406.234766000001</v>
      </c>
      <c r="L37" s="10">
        <f t="shared" si="0"/>
        <v>6.8458270213552106E-3</v>
      </c>
      <c r="M37" s="10">
        <f t="shared" si="2"/>
        <v>0.82366925004048519</v>
      </c>
      <c r="N37" s="1" t="str">
        <f t="shared" si="3"/>
        <v>L</v>
      </c>
    </row>
    <row r="38" spans="1:14" x14ac:dyDescent="0.15">
      <c r="A38" s="9" t="s">
        <v>6</v>
      </c>
      <c r="B38" s="5" t="str">
        <f>[2]preprocessed_input_data!$C523</f>
        <v>4.B.1 4.B.1. Cropland remaining cropland: no classification (CO₂)</v>
      </c>
      <c r="C38" s="5" t="str">
        <f>[2]preprocessed_input_data!$D523</f>
        <v>4.B.1</v>
      </c>
      <c r="D38" s="5" t="str">
        <f>[2]preprocessed_input_data!$E523</f>
        <v>4.B.1. Cropland remaining cropland</v>
      </c>
      <c r="E38" s="5" t="str">
        <f>[2]preprocessed_input_data!$F523</f>
        <v>no classification</v>
      </c>
      <c r="F38" s="5" t="str">
        <f>[2]preprocessed_input_data!$H523</f>
        <v>CO₂</v>
      </c>
      <c r="G38" s="5" t="str">
        <f>[2]preprocessed_input_data!$I523</f>
        <v>kt CO2 equivalent</v>
      </c>
      <c r="H38" s="5">
        <f>ABS([2]preprocessed_input_data!P523)</f>
        <v>33669.788142999998</v>
      </c>
      <c r="I38" s="5">
        <f>ABS([2]preprocessed_input_data!P523)</f>
        <v>33669.788142999998</v>
      </c>
      <c r="J38" s="5">
        <f>ABS([2]preprocessed_input_data!Q523)</f>
        <v>15201.194684</v>
      </c>
      <c r="K38" s="5">
        <f>ABS([2]preprocessed_input_data!R523)</f>
        <v>13392.669892</v>
      </c>
      <c r="L38" s="10">
        <f t="shared" si="0"/>
        <v>6.1554960647889354E-3</v>
      </c>
      <c r="M38" s="10">
        <f t="shared" si="2"/>
        <v>0.82982474610527412</v>
      </c>
      <c r="N38" s="1" t="str">
        <f t="shared" si="3"/>
        <v>L</v>
      </c>
    </row>
    <row r="39" spans="1:14" x14ac:dyDescent="0.15">
      <c r="A39" s="9" t="s">
        <v>6</v>
      </c>
      <c r="B39" s="5" t="str">
        <f>[2]preprocessed_input_data!$C368</f>
        <v>2.B.3 2.B.3. Adipic acid production: no classification (N₂O)</v>
      </c>
      <c r="C39" s="5" t="str">
        <f>[2]preprocessed_input_data!$D368</f>
        <v>2.B.3</v>
      </c>
      <c r="D39" s="5" t="str">
        <f>[2]preprocessed_input_data!$E368</f>
        <v>2.B.3. Adipic acid production</v>
      </c>
      <c r="E39" s="5" t="str">
        <f>[2]preprocessed_input_data!$F368</f>
        <v>no classification</v>
      </c>
      <c r="F39" s="5" t="str">
        <f>[2]preprocessed_input_data!$H368</f>
        <v>N₂O</v>
      </c>
      <c r="G39" s="5" t="str">
        <f>[2]preprocessed_input_data!$I368</f>
        <v>kt CO2 equivalent</v>
      </c>
      <c r="H39" s="5">
        <f>ABS([2]preprocessed_input_data!P368)</f>
        <v>33557.616270999999</v>
      </c>
      <c r="I39" s="5">
        <f>ABS([2]preprocessed_input_data!P368)</f>
        <v>33557.616270999999</v>
      </c>
      <c r="J39" s="5">
        <f>ABS([2]preprocessed_input_data!Q368)</f>
        <v>79.139026999999999</v>
      </c>
      <c r="K39" s="5">
        <f>ABS([2]preprocessed_input_data!R368)</f>
        <v>66.026703999999995</v>
      </c>
      <c r="L39" s="10">
        <f t="shared" si="0"/>
        <v>6.1349888518019259E-3</v>
      </c>
      <c r="M39" s="10">
        <f t="shared" si="2"/>
        <v>0.83595973495707609</v>
      </c>
      <c r="N39" s="1" t="str">
        <f t="shared" si="3"/>
        <v>L</v>
      </c>
    </row>
    <row r="40" spans="1:14" x14ac:dyDescent="0.15">
      <c r="A40" s="9" t="s">
        <v>6</v>
      </c>
      <c r="B40" s="5" t="str">
        <f>[2]preprocessed_input_data!$C471</f>
        <v>3.D.2 3.D.2. Indirect N₂O emissions from managed soils: no classification (N₂O)</v>
      </c>
      <c r="C40" s="5" t="str">
        <f>[2]preprocessed_input_data!$D471</f>
        <v>3.D.2</v>
      </c>
      <c r="D40" s="5" t="str">
        <f>[2]preprocessed_input_data!$E471</f>
        <v>3.D.2. Indirect N₂O emissions from managed soils</v>
      </c>
      <c r="E40" s="5" t="str">
        <f>[2]preprocessed_input_data!$F471</f>
        <v>no classification</v>
      </c>
      <c r="F40" s="5" t="str">
        <f>[2]preprocessed_input_data!$H471</f>
        <v>N₂O</v>
      </c>
      <c r="G40" s="5" t="str">
        <f>[2]preprocessed_input_data!$I471</f>
        <v>kt CO2 equivalent</v>
      </c>
      <c r="H40" s="5">
        <f>ABS([2]preprocessed_input_data!P471)</f>
        <v>33007.523672000003</v>
      </c>
      <c r="I40" s="5">
        <f>ABS([2]preprocessed_input_data!P471)</f>
        <v>33007.523672000003</v>
      </c>
      <c r="J40" s="5">
        <f>ABS([2]preprocessed_input_data!Q471)</f>
        <v>22055.040343000001</v>
      </c>
      <c r="K40" s="5">
        <f>ABS([2]preprocessed_input_data!R471)</f>
        <v>22365.522767999999</v>
      </c>
      <c r="L40" s="10">
        <f t="shared" si="0"/>
        <v>6.034421161443055E-3</v>
      </c>
      <c r="M40" s="10">
        <f t="shared" si="2"/>
        <v>0.84199415611851913</v>
      </c>
      <c r="N40" s="1" t="str">
        <f t="shared" si="3"/>
        <v>L</v>
      </c>
    </row>
    <row r="41" spans="1:14" x14ac:dyDescent="0.15">
      <c r="A41" s="9" t="s">
        <v>6</v>
      </c>
      <c r="B41" s="5" t="str">
        <f>[2]preprocessed_input_data!$C356</f>
        <v>2.B.1 2.B.1. Ammonia production: no classification (CO₂)</v>
      </c>
      <c r="C41" s="5" t="str">
        <f>[2]preprocessed_input_data!$D356</f>
        <v>2.B.1</v>
      </c>
      <c r="D41" s="5" t="str">
        <f>[2]preprocessed_input_data!$E356</f>
        <v>2.B.1. Ammonia production</v>
      </c>
      <c r="E41" s="5" t="str">
        <f>[2]preprocessed_input_data!$F356</f>
        <v>no classification</v>
      </c>
      <c r="F41" s="5" t="str">
        <f>[2]preprocessed_input_data!$H356</f>
        <v>CO₂</v>
      </c>
      <c r="G41" s="5" t="str">
        <f>[2]preprocessed_input_data!$I356</f>
        <v>kt CO2 equivalent</v>
      </c>
      <c r="H41" s="5">
        <f>ABS([2]preprocessed_input_data!P356)</f>
        <v>31624.058883000002</v>
      </c>
      <c r="I41" s="5">
        <f>ABS([2]preprocessed_input_data!P356)</f>
        <v>31624.058883000002</v>
      </c>
      <c r="J41" s="5">
        <f>ABS([2]preprocessed_input_data!Q356)</f>
        <v>14538.826553000001</v>
      </c>
      <c r="K41" s="5">
        <f>ABS([2]preprocessed_input_data!R356)</f>
        <v>13812.776261000001</v>
      </c>
      <c r="L41" s="10">
        <f t="shared" si="0"/>
        <v>5.781496728764852E-3</v>
      </c>
      <c r="M41" s="10">
        <f t="shared" si="2"/>
        <v>0.84777565284728396</v>
      </c>
      <c r="N41" s="1" t="str">
        <f t="shared" si="3"/>
        <v>L</v>
      </c>
    </row>
    <row r="42" spans="1:14" x14ac:dyDescent="0.15">
      <c r="A42" s="9" t="s">
        <v>6</v>
      </c>
      <c r="B42" s="5" t="str">
        <f>[2]preprocessed_input_data!$C554</f>
        <v>5.A.2 5.A.2. Unmanaged waste disposal sites: no classification (CH₄)</v>
      </c>
      <c r="C42" s="5" t="str">
        <f>[2]preprocessed_input_data!$D554</f>
        <v>5.A.2</v>
      </c>
      <c r="D42" s="5" t="str">
        <f>[2]preprocessed_input_data!$E554</f>
        <v>5.A.2. Unmanaged waste disposal sites</v>
      </c>
      <c r="E42" s="5" t="str">
        <f>[2]preprocessed_input_data!$F554</f>
        <v>no classification</v>
      </c>
      <c r="F42" s="5" t="str">
        <f>[2]preprocessed_input_data!$H554</f>
        <v>CH₄</v>
      </c>
      <c r="G42" s="5" t="str">
        <f>[2]preprocessed_input_data!$I554</f>
        <v>kt CO2 equivalent</v>
      </c>
      <c r="H42" s="5">
        <f>ABS([2]preprocessed_input_data!P554)</f>
        <v>30221.468273999999</v>
      </c>
      <c r="I42" s="5">
        <f>ABS([2]preprocessed_input_data!P554)</f>
        <v>30221.468273999999</v>
      </c>
      <c r="J42" s="5">
        <f>ABS([2]preprocessed_input_data!Q554)</f>
        <v>9008.0475229999993</v>
      </c>
      <c r="K42" s="5">
        <f>ABS([2]preprocessed_input_data!R554)</f>
        <v>8554.1120740000006</v>
      </c>
      <c r="L42" s="10">
        <f t="shared" si="0"/>
        <v>5.5250757219696437E-3</v>
      </c>
      <c r="M42" s="10">
        <f t="shared" si="2"/>
        <v>0.85330072856925365</v>
      </c>
      <c r="N42" s="1" t="str">
        <f t="shared" si="3"/>
        <v>L</v>
      </c>
    </row>
    <row r="43" spans="1:14" x14ac:dyDescent="0.15">
      <c r="A43" s="9" t="s">
        <v>6</v>
      </c>
      <c r="B43" s="5" t="str">
        <f>[2]preprocessed_input_data!$C93</f>
        <v>1.A.2.c 1.A.2.c. Chemicals: Liquid Fuels (CO₂)</v>
      </c>
      <c r="C43" s="5" t="str">
        <f>[2]preprocessed_input_data!$D93</f>
        <v>1.A.2.c</v>
      </c>
      <c r="D43" s="5" t="str">
        <f>[2]preprocessed_input_data!$E93</f>
        <v>1.A.2.c. Chemicals</v>
      </c>
      <c r="E43" s="5" t="str">
        <f>[2]preprocessed_input_data!$F93</f>
        <v>Liquid Fuels</v>
      </c>
      <c r="F43" s="5" t="str">
        <f>[2]preprocessed_input_data!$H93</f>
        <v>CO₂</v>
      </c>
      <c r="G43" s="5" t="str">
        <f>[2]preprocessed_input_data!$I93</f>
        <v>kt CO2 equivalent</v>
      </c>
      <c r="H43" s="5">
        <f>ABS([2]preprocessed_input_data!P93)</f>
        <v>29756.605006000002</v>
      </c>
      <c r="I43" s="5">
        <f>ABS([2]preprocessed_input_data!P93)</f>
        <v>29756.605006000002</v>
      </c>
      <c r="J43" s="5">
        <f>ABS([2]preprocessed_input_data!Q93)</f>
        <v>13078.201349999999</v>
      </c>
      <c r="K43" s="5">
        <f>ABS([2]preprocessed_input_data!R93)</f>
        <v>9981.3860239999995</v>
      </c>
      <c r="L43" s="10">
        <f t="shared" si="0"/>
        <v>5.4400896209378848E-3</v>
      </c>
      <c r="M43" s="10">
        <f t="shared" si="2"/>
        <v>0.85874081819019155</v>
      </c>
      <c r="N43" s="1" t="str">
        <f t="shared" si="3"/>
        <v>L</v>
      </c>
    </row>
    <row r="44" spans="1:14" x14ac:dyDescent="0.15">
      <c r="A44" s="9" t="s">
        <v>6</v>
      </c>
      <c r="B44" s="5" t="str">
        <f>[2]preprocessed_input_data!$C56</f>
        <v>1.A.2.a 1.A.2.a. Iron and steel: Gaseous Fuels (CO₂)</v>
      </c>
      <c r="C44" s="5" t="str">
        <f>[2]preprocessed_input_data!$D56</f>
        <v>1.A.2.a</v>
      </c>
      <c r="D44" s="5" t="str">
        <f>[2]preprocessed_input_data!$E56</f>
        <v>1.A.2.a. Iron and steel</v>
      </c>
      <c r="E44" s="5" t="str">
        <f>[2]preprocessed_input_data!$F56</f>
        <v>Gaseous Fuels</v>
      </c>
      <c r="F44" s="5" t="str">
        <f>[2]preprocessed_input_data!$H56</f>
        <v>CO₂</v>
      </c>
      <c r="G44" s="5" t="str">
        <f>[2]preprocessed_input_data!$I56</f>
        <v>kt CO2 equivalent</v>
      </c>
      <c r="H44" s="5">
        <f>ABS([2]preprocessed_input_data!P56)</f>
        <v>29392.181629999999</v>
      </c>
      <c r="I44" s="5">
        <f>ABS([2]preprocessed_input_data!P56)</f>
        <v>29392.181629999999</v>
      </c>
      <c r="J44" s="5">
        <f>ABS([2]preprocessed_input_data!Q56)</f>
        <v>15575.606868000001</v>
      </c>
      <c r="K44" s="5">
        <f>ABS([2]preprocessed_input_data!R56)</f>
        <v>15078.183403999999</v>
      </c>
      <c r="L44" s="10">
        <f t="shared" si="0"/>
        <v>5.3734658973980179E-3</v>
      </c>
      <c r="M44" s="10">
        <f t="shared" si="2"/>
        <v>0.86411428408758961</v>
      </c>
      <c r="N44" s="1" t="str">
        <f t="shared" si="3"/>
        <v>L</v>
      </c>
    </row>
    <row r="45" spans="1:14" x14ac:dyDescent="0.15">
      <c r="A45" s="9" t="s">
        <v>6</v>
      </c>
      <c r="B45" s="5" t="str">
        <f>[2]preprocessed_input_data!$C549</f>
        <v>4.G 4.G. Harvested wood products: Wood product (CO₂)</v>
      </c>
      <c r="C45" s="5" t="str">
        <f>[2]preprocessed_input_data!$D549</f>
        <v>4.G</v>
      </c>
      <c r="D45" s="5" t="str">
        <f>[2]preprocessed_input_data!$E549</f>
        <v>4.G. Harvested wood products</v>
      </c>
      <c r="E45" s="5" t="str">
        <f>[2]preprocessed_input_data!$F549</f>
        <v>Wood product</v>
      </c>
      <c r="F45" s="5" t="str">
        <f>[2]preprocessed_input_data!$H549</f>
        <v>CO₂</v>
      </c>
      <c r="G45" s="5" t="str">
        <f>[2]preprocessed_input_data!$I549</f>
        <v>kt CO2 equivalent</v>
      </c>
      <c r="H45" s="5">
        <f>ABS([2]preprocessed_input_data!P549)</f>
        <v>28769.580503000001</v>
      </c>
      <c r="I45" s="5">
        <f>ABS([2]preprocessed_input_data!P549)</f>
        <v>28769.580503000001</v>
      </c>
      <c r="J45" s="5">
        <f>ABS([2]preprocessed_input_data!Q549)</f>
        <v>38305.234387999997</v>
      </c>
      <c r="K45" s="5">
        <f>ABS([2]preprocessed_input_data!R549)</f>
        <v>30482.092311</v>
      </c>
      <c r="L45" s="10">
        <f t="shared" si="0"/>
        <v>5.2596422293991326E-3</v>
      </c>
      <c r="M45" s="10">
        <f t="shared" si="2"/>
        <v>0.86937392631698873</v>
      </c>
      <c r="N45" s="1" t="str">
        <f t="shared" si="3"/>
        <v>L</v>
      </c>
    </row>
    <row r="46" spans="1:14" x14ac:dyDescent="0.15">
      <c r="A46" s="9" t="s">
        <v>6</v>
      </c>
      <c r="B46" s="5" t="str">
        <f>[2]preprocessed_input_data!$C141</f>
        <v>1.A.2.f 1.A.2.f. Non-metallic minerals: Gaseous Fuels (CO₂)</v>
      </c>
      <c r="C46" s="5" t="str">
        <f>[2]preprocessed_input_data!$D141</f>
        <v>1.A.2.f</v>
      </c>
      <c r="D46" s="5" t="str">
        <f>[2]preprocessed_input_data!$E141</f>
        <v>1.A.2.f. Non-metallic minerals</v>
      </c>
      <c r="E46" s="5" t="str">
        <f>[2]preprocessed_input_data!$F141</f>
        <v>Gaseous Fuels</v>
      </c>
      <c r="F46" s="5" t="str">
        <f>[2]preprocessed_input_data!$H141</f>
        <v>CO₂</v>
      </c>
      <c r="G46" s="5" t="str">
        <f>[2]preprocessed_input_data!$I141</f>
        <v>kt CO2 equivalent</v>
      </c>
      <c r="H46" s="5">
        <f>ABS([2]preprocessed_input_data!P141)</f>
        <v>27264.712987999999</v>
      </c>
      <c r="I46" s="5">
        <f>ABS([2]preprocessed_input_data!P141)</f>
        <v>27264.712987999999</v>
      </c>
      <c r="J46" s="5">
        <f>ABS([2]preprocessed_input_data!Q141)</f>
        <v>30767.953343000001</v>
      </c>
      <c r="K46" s="5">
        <f>ABS([2]preprocessed_input_data!R141)</f>
        <v>27786.305122999998</v>
      </c>
      <c r="L46" s="10">
        <f t="shared" si="0"/>
        <v>4.9845230030093153E-3</v>
      </c>
      <c r="M46" s="10">
        <f t="shared" si="2"/>
        <v>0.87435844931999807</v>
      </c>
      <c r="N46" s="1" t="str">
        <f t="shared" si="3"/>
        <v>L</v>
      </c>
    </row>
    <row r="47" spans="1:14" x14ac:dyDescent="0.15">
      <c r="A47" s="9" t="s">
        <v>6</v>
      </c>
      <c r="B47" s="5" t="str">
        <f>[2]preprocessed_input_data!$C465</f>
        <v>3.B 3.B. Manure management: no classification (N₂O)</v>
      </c>
      <c r="C47" s="5" t="str">
        <f>[2]preprocessed_input_data!$D465</f>
        <v>3.B</v>
      </c>
      <c r="D47" s="5" t="str">
        <f>[2]preprocessed_input_data!$E465</f>
        <v>3.B. Manure management</v>
      </c>
      <c r="E47" s="5" t="str">
        <f>[2]preprocessed_input_data!$F465</f>
        <v>no classification</v>
      </c>
      <c r="F47" s="5" t="str">
        <f>[2]preprocessed_input_data!$H465</f>
        <v>N₂O</v>
      </c>
      <c r="G47" s="5" t="str">
        <f>[2]preprocessed_input_data!$I465</f>
        <v>kt CO2 equivalent</v>
      </c>
      <c r="H47" s="5">
        <f>ABS([2]preprocessed_input_data!P465)</f>
        <v>27240.923197</v>
      </c>
      <c r="I47" s="5">
        <f>ABS([2]preprocessed_input_data!P465)</f>
        <v>27240.923197</v>
      </c>
      <c r="J47" s="5">
        <f>ABS([2]preprocessed_input_data!Q465)</f>
        <v>17870.511398999999</v>
      </c>
      <c r="K47" s="5">
        <f>ABS([2]preprocessed_input_data!R465)</f>
        <v>17643.375894000001</v>
      </c>
      <c r="L47" s="10">
        <f t="shared" si="0"/>
        <v>4.9801737637369826E-3</v>
      </c>
      <c r="M47" s="10">
        <f t="shared" si="2"/>
        <v>0.879338623083735</v>
      </c>
      <c r="N47" s="1" t="str">
        <f t="shared" si="3"/>
        <v>L</v>
      </c>
    </row>
    <row r="48" spans="1:14" x14ac:dyDescent="0.15">
      <c r="A48" s="9" t="s">
        <v>6</v>
      </c>
      <c r="B48" s="5" t="str">
        <f>[2]preprocessed_input_data!$C566</f>
        <v>5.D.1 5.D.1. Domestic wastewater: no classification (CH₄)</v>
      </c>
      <c r="C48" s="5" t="str">
        <f>[2]preprocessed_input_data!$D566</f>
        <v>5.D.1</v>
      </c>
      <c r="D48" s="5" t="str">
        <f>[2]preprocessed_input_data!$E566</f>
        <v>5.D.1. Domestic wastewater</v>
      </c>
      <c r="E48" s="5" t="str">
        <f>[2]preprocessed_input_data!$F566</f>
        <v>no classification</v>
      </c>
      <c r="F48" s="5" t="str">
        <f>[2]preprocessed_input_data!$H566</f>
        <v>CH₄</v>
      </c>
      <c r="G48" s="5" t="str">
        <f>[2]preprocessed_input_data!$I566</f>
        <v>kt CO2 equivalent</v>
      </c>
      <c r="H48" s="5">
        <f>ABS([2]preprocessed_input_data!P566)</f>
        <v>26758.083245999998</v>
      </c>
      <c r="I48" s="5">
        <f>ABS([2]preprocessed_input_data!P566)</f>
        <v>26758.083245999998</v>
      </c>
      <c r="J48" s="5">
        <f>ABS([2]preprocessed_input_data!Q566)</f>
        <v>10585.630942</v>
      </c>
      <c r="K48" s="5">
        <f>ABS([2]preprocessed_input_data!R566)</f>
        <v>10523.300655999999</v>
      </c>
      <c r="L48" s="10">
        <f t="shared" si="0"/>
        <v>4.8919011733161459E-3</v>
      </c>
      <c r="M48" s="10">
        <f t="shared" si="2"/>
        <v>0.88423052425705118</v>
      </c>
      <c r="N48" s="1" t="str">
        <f t="shared" si="3"/>
        <v>L</v>
      </c>
    </row>
    <row r="49" spans="1:14" x14ac:dyDescent="0.15">
      <c r="A49" s="9" t="s">
        <v>6</v>
      </c>
      <c r="B49" s="5" t="str">
        <f>[2]preprocessed_input_data!$C352</f>
        <v>2.A.2 2.A.2. Lime production: no classification (CO₂)</v>
      </c>
      <c r="C49" s="5" t="str">
        <f>[2]preprocessed_input_data!$D352</f>
        <v>2.A.2</v>
      </c>
      <c r="D49" s="5" t="str">
        <f>[2]preprocessed_input_data!$E352</f>
        <v>2.A.2. Lime production</v>
      </c>
      <c r="E49" s="5" t="str">
        <f>[2]preprocessed_input_data!$F352</f>
        <v>no classification</v>
      </c>
      <c r="F49" s="5" t="str">
        <f>[2]preprocessed_input_data!$H352</f>
        <v>CO₂</v>
      </c>
      <c r="G49" s="5" t="str">
        <f>[2]preprocessed_input_data!$I352</f>
        <v>kt CO2 equivalent</v>
      </c>
      <c r="H49" s="5">
        <f>ABS([2]preprocessed_input_data!P352)</f>
        <v>23924.125035000001</v>
      </c>
      <c r="I49" s="5">
        <f>ABS([2]preprocessed_input_data!P352)</f>
        <v>23924.125035000001</v>
      </c>
      <c r="J49" s="5">
        <f>ABS([2]preprocessed_input_data!Q352)</f>
        <v>15922.637699999999</v>
      </c>
      <c r="K49" s="5">
        <f>ABS([2]preprocessed_input_data!R352)</f>
        <v>14275.046414</v>
      </c>
      <c r="L49" s="10">
        <f t="shared" si="0"/>
        <v>4.3737981623468442E-3</v>
      </c>
      <c r="M49" s="10">
        <f t="shared" si="2"/>
        <v>0.88860432241939802</v>
      </c>
      <c r="N49" s="1" t="str">
        <f t="shared" si="3"/>
        <v>L</v>
      </c>
    </row>
    <row r="50" spans="1:14" x14ac:dyDescent="0.15">
      <c r="A50" s="9" t="s">
        <v>6</v>
      </c>
      <c r="B50" s="5" t="str">
        <f>[2]preprocessed_input_data!$C544</f>
        <v>4.E.2 4.E.2. Land converted to settlements: no classification (CO₂)</v>
      </c>
      <c r="C50" s="5" t="str">
        <f>[2]preprocessed_input_data!$D544</f>
        <v>4.E.2</v>
      </c>
      <c r="D50" s="5" t="str">
        <f>[2]preprocessed_input_data!$E544</f>
        <v>4.E.2. Land converted to settlements</v>
      </c>
      <c r="E50" s="5" t="str">
        <f>[2]preprocessed_input_data!$F544</f>
        <v>no classification</v>
      </c>
      <c r="F50" s="5" t="str">
        <f>[2]preprocessed_input_data!$H544</f>
        <v>CO₂</v>
      </c>
      <c r="G50" s="5" t="str">
        <f>[2]preprocessed_input_data!$I544</f>
        <v>kt CO2 equivalent</v>
      </c>
      <c r="H50" s="5">
        <f>ABS([2]preprocessed_input_data!P544)</f>
        <v>20574.123662000002</v>
      </c>
      <c r="I50" s="5">
        <f>ABS([2]preprocessed_input_data!P544)</f>
        <v>20574.123662000002</v>
      </c>
      <c r="J50" s="5">
        <f>ABS([2]preprocessed_input_data!Q544)</f>
        <v>21574.665788999999</v>
      </c>
      <c r="K50" s="5">
        <f>ABS([2]preprocessed_input_data!R544)</f>
        <v>29709.368338</v>
      </c>
      <c r="L50" s="10">
        <f t="shared" si="0"/>
        <v>3.7613523643228331E-3</v>
      </c>
      <c r="M50" s="10">
        <f t="shared" si="2"/>
        <v>0.89236567478372086</v>
      </c>
      <c r="N50" s="1" t="str">
        <f t="shared" si="3"/>
        <v>L</v>
      </c>
    </row>
    <row r="51" spans="1:14" x14ac:dyDescent="0.15">
      <c r="A51" s="9" t="s">
        <v>6</v>
      </c>
      <c r="B51" s="5" t="str">
        <f>[2]preprocessed_input_data!$C127</f>
        <v>1.A.2.e 1.A.2.e. Food processing, beverages and tobacco: Liquid Fuels (CO₂)</v>
      </c>
      <c r="C51" s="5" t="str">
        <f>[2]preprocessed_input_data!$D127</f>
        <v>1.A.2.e</v>
      </c>
      <c r="D51" s="5" t="str">
        <f>[2]preprocessed_input_data!$E127</f>
        <v>1.A.2.e. Food processing, beverages and tobacco</v>
      </c>
      <c r="E51" s="5" t="str">
        <f>[2]preprocessed_input_data!$F127</f>
        <v>Liquid Fuels</v>
      </c>
      <c r="F51" s="5" t="str">
        <f>[2]preprocessed_input_data!$H127</f>
        <v>CO₂</v>
      </c>
      <c r="G51" s="5" t="str">
        <f>[2]preprocessed_input_data!$I127</f>
        <v>kt CO2 equivalent</v>
      </c>
      <c r="H51" s="5">
        <f>ABS([2]preprocessed_input_data!P127)</f>
        <v>18063.845023000002</v>
      </c>
      <c r="I51" s="5">
        <f>ABS([2]preprocessed_input_data!P127)</f>
        <v>18063.845023000002</v>
      </c>
      <c r="J51" s="5">
        <f>ABS([2]preprocessed_input_data!Q127)</f>
        <v>3161.3480249999998</v>
      </c>
      <c r="K51" s="5">
        <f>ABS([2]preprocessed_input_data!R127)</f>
        <v>2947.7508509999998</v>
      </c>
      <c r="L51" s="10">
        <f t="shared" si="0"/>
        <v>3.3024243123178274E-3</v>
      </c>
      <c r="M51" s="10">
        <f t="shared" si="2"/>
        <v>0.89566809909603873</v>
      </c>
      <c r="N51" s="1" t="str">
        <f t="shared" si="3"/>
        <v>L</v>
      </c>
    </row>
    <row r="52" spans="1:14" x14ac:dyDescent="0.15">
      <c r="A52" s="9" t="s">
        <v>6</v>
      </c>
      <c r="B52" s="5" t="str">
        <f>[2]preprocessed_input_data!$C386</f>
        <v>2.C.3 2.C.3. Aluminium production: no classification (PFCs)</v>
      </c>
      <c r="C52" s="5" t="str">
        <f>[2]preprocessed_input_data!$D386</f>
        <v>2.C.3</v>
      </c>
      <c r="D52" s="5" t="str">
        <f>[2]preprocessed_input_data!$E386</f>
        <v>2.C.3. Aluminium production</v>
      </c>
      <c r="E52" s="5" t="str">
        <f>[2]preprocessed_input_data!$F386</f>
        <v>no classification</v>
      </c>
      <c r="F52" s="5" t="str">
        <f>[2]preprocessed_input_data!$H386</f>
        <v>PFCs</v>
      </c>
      <c r="G52" s="5" t="str">
        <f>[2]preprocessed_input_data!$I386</f>
        <v>kt CO2 equivalent</v>
      </c>
      <c r="H52" s="5">
        <f>ABS([2]preprocessed_input_data!P386)</f>
        <v>17233.608048785591</v>
      </c>
      <c r="I52" s="5">
        <f>ABS([2]preprocessed_input_data!P386)</f>
        <v>17233.608048785591</v>
      </c>
      <c r="J52" s="5">
        <f>ABS([2]preprocessed_input_data!Q386)</f>
        <v>177.01334900548642</v>
      </c>
      <c r="K52" s="5">
        <f>ABS([2]preprocessed_input_data!R386)</f>
        <v>131.97459543090639</v>
      </c>
      <c r="L52" s="10">
        <f t="shared" si="0"/>
        <v>3.1506407487885877E-3</v>
      </c>
      <c r="M52" s="10">
        <f t="shared" si="2"/>
        <v>0.8988187398448273</v>
      </c>
      <c r="N52" s="1" t="str">
        <f t="shared" si="3"/>
        <v>L</v>
      </c>
    </row>
    <row r="53" spans="1:14" x14ac:dyDescent="0.15">
      <c r="A53" s="9" t="s">
        <v>6</v>
      </c>
      <c r="B53" s="5" t="str">
        <f>[2]preprocessed_input_data!$C124</f>
        <v>1.A.2.e 1.A.2.e. Food processing, beverages and tobacco: Gaseous Fuels (CO₂)</v>
      </c>
      <c r="C53" s="5" t="str">
        <f>[2]preprocessed_input_data!$D124</f>
        <v>1.A.2.e</v>
      </c>
      <c r="D53" s="5" t="str">
        <f>[2]preprocessed_input_data!$E124</f>
        <v>1.A.2.e. Food processing, beverages and tobacco</v>
      </c>
      <c r="E53" s="5" t="str">
        <f>[2]preprocessed_input_data!$F124</f>
        <v>Gaseous Fuels</v>
      </c>
      <c r="F53" s="5" t="str">
        <f>[2]preprocessed_input_data!$H124</f>
        <v>CO₂</v>
      </c>
      <c r="G53" s="5" t="str">
        <f>[2]preprocessed_input_data!$I124</f>
        <v>kt CO2 equivalent</v>
      </c>
      <c r="H53" s="5">
        <f>ABS([2]preprocessed_input_data!P124)</f>
        <v>15813.08748</v>
      </c>
      <c r="I53" s="5">
        <f>ABS([2]preprocessed_input_data!P124)</f>
        <v>15813.08748</v>
      </c>
      <c r="J53" s="5">
        <f>ABS([2]preprocessed_input_data!Q124)</f>
        <v>27237.770541000002</v>
      </c>
      <c r="K53" s="5">
        <f>ABS([2]preprocessed_input_data!R124)</f>
        <v>25991.742332999998</v>
      </c>
      <c r="L53" s="10">
        <f t="shared" si="0"/>
        <v>2.8909417945220954E-3</v>
      </c>
      <c r="M53" s="10">
        <f t="shared" si="2"/>
        <v>0.90170968163934939</v>
      </c>
      <c r="N53" s="1" t="str">
        <f t="shared" si="3"/>
        <v>L</v>
      </c>
    </row>
    <row r="54" spans="1:14" x14ac:dyDescent="0.15">
      <c r="A54" s="9" t="s">
        <v>6</v>
      </c>
      <c r="B54" s="5" t="str">
        <f>[2]preprocessed_input_data!$C376</f>
        <v>2.B.8 2.B.8. Petrochemical and carbon black production: no classification (CO₂)</v>
      </c>
      <c r="C54" s="5" t="str">
        <f>[2]preprocessed_input_data!$D376</f>
        <v>2.B.8</v>
      </c>
      <c r="D54" s="5" t="str">
        <f>[2]preprocessed_input_data!$E376</f>
        <v>2.B.8. Petrochemical and carbon black production</v>
      </c>
      <c r="E54" s="5" t="str">
        <f>[2]preprocessed_input_data!$F376</f>
        <v>no classification</v>
      </c>
      <c r="F54" s="5" t="str">
        <f>[2]preprocessed_input_data!$H376</f>
        <v>CO₂</v>
      </c>
      <c r="G54" s="5" t="str">
        <f>[2]preprocessed_input_data!$I376</f>
        <v>kt CO2 equivalent</v>
      </c>
      <c r="H54" s="5">
        <f>ABS([2]preprocessed_input_data!P376)</f>
        <v>13602.538686</v>
      </c>
      <c r="I54" s="5">
        <f>ABS([2]preprocessed_input_data!P376)</f>
        <v>13602.538686</v>
      </c>
      <c r="J54" s="5">
        <f>ABS([2]preprocessed_input_data!Q376)</f>
        <v>14166.851806000001</v>
      </c>
      <c r="K54" s="5">
        <f>ABS([2]preprocessed_input_data!R376)</f>
        <v>12921.428879999999</v>
      </c>
      <c r="L54" s="10">
        <f t="shared" si="0"/>
        <v>2.486810222778902E-3</v>
      </c>
      <c r="M54" s="10">
        <f t="shared" si="2"/>
        <v>0.90419649186212825</v>
      </c>
      <c r="N54" s="1" t="str">
        <f t="shared" si="3"/>
        <v>L</v>
      </c>
    </row>
    <row r="55" spans="1:14" x14ac:dyDescent="0.15">
      <c r="A55" s="9" t="s">
        <v>6</v>
      </c>
      <c r="B55" s="5" t="str">
        <f>[2]preprocessed_input_data!$C217</f>
        <v>1.A.3.d 1.A.3.d. Domestic navigation: Gas/Diesel Oil (CO₂)</v>
      </c>
      <c r="C55" s="5" t="str">
        <f>[2]preprocessed_input_data!$D217</f>
        <v>1.A.3.d</v>
      </c>
      <c r="D55" s="5" t="str">
        <f>[2]preprocessed_input_data!$E217</f>
        <v>1.A.3.d. Domestic navigation</v>
      </c>
      <c r="E55" s="5" t="str">
        <f>[2]preprocessed_input_data!$F217</f>
        <v>Gas/Diesel Oil</v>
      </c>
      <c r="F55" s="5" t="str">
        <f>[2]preprocessed_input_data!$H217</f>
        <v>CO₂</v>
      </c>
      <c r="G55" s="5" t="str">
        <f>[2]preprocessed_input_data!$I217</f>
        <v>kt CO2 equivalent</v>
      </c>
      <c r="H55" s="5">
        <f>ABS([2]preprocessed_input_data!P217)</f>
        <v>13285.951628999999</v>
      </c>
      <c r="I55" s="5">
        <f>ABS([2]preprocessed_input_data!P217)</f>
        <v>13285.951628999999</v>
      </c>
      <c r="J55" s="5">
        <f>ABS([2]preprocessed_input_data!Q217)</f>
        <v>9796.5930160000007</v>
      </c>
      <c r="K55" s="5">
        <f>ABS([2]preprocessed_input_data!R217)</f>
        <v>9693.1554070000002</v>
      </c>
      <c r="L55" s="10">
        <f t="shared" si="0"/>
        <v>2.4289319143306867E-3</v>
      </c>
      <c r="M55" s="10">
        <f t="shared" si="2"/>
        <v>0.90662542377645894</v>
      </c>
      <c r="N55" s="1" t="str">
        <f t="shared" si="3"/>
        <v>L</v>
      </c>
    </row>
    <row r="56" spans="1:14" x14ac:dyDescent="0.15">
      <c r="A56" s="9" t="s">
        <v>6</v>
      </c>
      <c r="B56" s="5" t="str">
        <f>[2]preprocessed_input_data!$C285</f>
        <v>1.A.4.c 1.A.4.c. Agriculture/forestry/fishing: Gaseous Fuels (CO₂)</v>
      </c>
      <c r="C56" s="5" t="str">
        <f>[2]preprocessed_input_data!$D285</f>
        <v>1.A.4.c</v>
      </c>
      <c r="D56" s="5" t="str">
        <f>[2]preprocessed_input_data!$E285</f>
        <v>1.A.4.c. Agriculture/forestry/fishing</v>
      </c>
      <c r="E56" s="5" t="str">
        <f>[2]preprocessed_input_data!$F285</f>
        <v>Gaseous Fuels</v>
      </c>
      <c r="F56" s="5" t="str">
        <f>[2]preprocessed_input_data!$H285</f>
        <v>CO₂</v>
      </c>
      <c r="G56" s="5" t="str">
        <f>[2]preprocessed_input_data!$I285</f>
        <v>kt CO2 equivalent</v>
      </c>
      <c r="H56" s="5">
        <f>ABS([2]preprocessed_input_data!P285)</f>
        <v>12286.746531999999</v>
      </c>
      <c r="I56" s="5">
        <f>ABS([2]preprocessed_input_data!P285)</f>
        <v>12286.746531999999</v>
      </c>
      <c r="J56" s="5">
        <f>ABS([2]preprocessed_input_data!Q285)</f>
        <v>9808.7277809999996</v>
      </c>
      <c r="K56" s="5">
        <f>ABS([2]preprocessed_input_data!R285)</f>
        <v>10502.418750000001</v>
      </c>
      <c r="L56" s="10">
        <f t="shared" si="0"/>
        <v>2.2462576718799135E-3</v>
      </c>
      <c r="M56" s="10">
        <f t="shared" si="2"/>
        <v>0.90887168144833885</v>
      </c>
      <c r="N56" s="1" t="str">
        <f t="shared" si="3"/>
        <v>L</v>
      </c>
    </row>
    <row r="57" spans="1:14" x14ac:dyDescent="0.15">
      <c r="A57" s="9" t="s">
        <v>6</v>
      </c>
      <c r="B57" s="5" t="str">
        <f>[2]preprocessed_input_data!$C102</f>
        <v>1.A.2.c 1.A.2.c. Chemicals: Solid Fuels (CO₂)</v>
      </c>
      <c r="C57" s="5" t="str">
        <f>[2]preprocessed_input_data!$D102</f>
        <v>1.A.2.c</v>
      </c>
      <c r="D57" s="5" t="str">
        <f>[2]preprocessed_input_data!$E102</f>
        <v>1.A.2.c. Chemicals</v>
      </c>
      <c r="E57" s="5" t="str">
        <f>[2]preprocessed_input_data!$F102</f>
        <v>Solid Fuels</v>
      </c>
      <c r="F57" s="5" t="str">
        <f>[2]preprocessed_input_data!$H102</f>
        <v>CO₂</v>
      </c>
      <c r="G57" s="5" t="str">
        <f>[2]preprocessed_input_data!$I102</f>
        <v>kt CO2 equivalent</v>
      </c>
      <c r="H57" s="5">
        <f>ABS([2]preprocessed_input_data!P102)</f>
        <v>11977.628264000001</v>
      </c>
      <c r="I57" s="5">
        <f>ABS([2]preprocessed_input_data!P102)</f>
        <v>11977.628264000001</v>
      </c>
      <c r="J57" s="5">
        <f>ABS([2]preprocessed_input_data!Q102)</f>
        <v>8222.0309190000007</v>
      </c>
      <c r="K57" s="5">
        <f>ABS([2]preprocessed_input_data!R102)</f>
        <v>7251.879833</v>
      </c>
      <c r="L57" s="10">
        <f t="shared" si="0"/>
        <v>2.1897448041972595E-3</v>
      </c>
      <c r="M57" s="10">
        <f t="shared" si="2"/>
        <v>0.91106142625253617</v>
      </c>
      <c r="N57" s="1" t="str">
        <f t="shared" si="3"/>
        <v>L</v>
      </c>
    </row>
    <row r="58" spans="1:14" x14ac:dyDescent="0.15">
      <c r="A58" s="9" t="s">
        <v>6</v>
      </c>
      <c r="B58" s="5" t="str">
        <f>[2]preprocessed_input_data!$C136</f>
        <v>1.A.2.e 1.A.2.e. Food processing, beverages and tobacco: Solid Fuels (CO₂)</v>
      </c>
      <c r="C58" s="5" t="str">
        <f>[2]preprocessed_input_data!$D136</f>
        <v>1.A.2.e</v>
      </c>
      <c r="D58" s="5" t="str">
        <f>[2]preprocessed_input_data!$E136</f>
        <v>1.A.2.e. Food processing, beverages and tobacco</v>
      </c>
      <c r="E58" s="5" t="str">
        <f>[2]preprocessed_input_data!$F136</f>
        <v>Solid Fuels</v>
      </c>
      <c r="F58" s="5" t="str">
        <f>[2]preprocessed_input_data!$H136</f>
        <v>CO₂</v>
      </c>
      <c r="G58" s="5" t="str">
        <f>[2]preprocessed_input_data!$I136</f>
        <v>kt CO2 equivalent</v>
      </c>
      <c r="H58" s="5">
        <f>ABS([2]preprocessed_input_data!P136)</f>
        <v>11557.26247</v>
      </c>
      <c r="I58" s="5">
        <f>ABS([2]preprocessed_input_data!P136)</f>
        <v>11557.26247</v>
      </c>
      <c r="J58" s="5">
        <f>ABS([2]preprocessed_input_data!Q136)</f>
        <v>3018.7231839999999</v>
      </c>
      <c r="K58" s="5">
        <f>ABS([2]preprocessed_input_data!R136)</f>
        <v>2819.7909770000001</v>
      </c>
      <c r="L58" s="10">
        <f t="shared" si="0"/>
        <v>2.1128937120624002E-3</v>
      </c>
      <c r="M58" s="10">
        <f t="shared" si="2"/>
        <v>0.91317431996459852</v>
      </c>
      <c r="N58" s="1" t="str">
        <f t="shared" si="3"/>
        <v>L</v>
      </c>
    </row>
    <row r="59" spans="1:14" x14ac:dyDescent="0.15">
      <c r="A59" s="9" t="s">
        <v>6</v>
      </c>
      <c r="B59" s="5" t="str">
        <f>[2]preprocessed_input_data!$C206</f>
        <v>1.A.3.c 1.A.3.c. Railways: Liquid Fuels (CO₂)</v>
      </c>
      <c r="C59" s="5" t="str">
        <f>[2]preprocessed_input_data!$D206</f>
        <v>1.A.3.c</v>
      </c>
      <c r="D59" s="5" t="str">
        <f>[2]preprocessed_input_data!$E206</f>
        <v>1.A.3.c. Railways</v>
      </c>
      <c r="E59" s="5" t="str">
        <f>[2]preprocessed_input_data!$F206</f>
        <v>Liquid Fuels</v>
      </c>
      <c r="F59" s="5" t="str">
        <f>[2]preprocessed_input_data!$H206</f>
        <v>CO₂</v>
      </c>
      <c r="G59" s="5" t="str">
        <f>[2]preprocessed_input_data!$I206</f>
        <v>kt CO2 equivalent</v>
      </c>
      <c r="H59" s="5">
        <f>ABS([2]preprocessed_input_data!P206)</f>
        <v>11549.263245</v>
      </c>
      <c r="I59" s="5">
        <f>ABS([2]preprocessed_input_data!P206)</f>
        <v>11549.263245</v>
      </c>
      <c r="J59" s="5">
        <f>ABS([2]preprocessed_input_data!Q206)</f>
        <v>3280.5852289999998</v>
      </c>
      <c r="K59" s="5">
        <f>ABS([2]preprocessed_input_data!R206)</f>
        <v>3181.6855460000002</v>
      </c>
      <c r="L59" s="10">
        <f t="shared" si="0"/>
        <v>2.1114312972173844E-3</v>
      </c>
      <c r="M59" s="10">
        <f t="shared" si="2"/>
        <v>0.91528575126181588</v>
      </c>
      <c r="N59" s="1" t="str">
        <f t="shared" si="3"/>
        <v>L</v>
      </c>
    </row>
    <row r="60" spans="1:14" x14ac:dyDescent="0.15">
      <c r="A60" s="9" t="s">
        <v>6</v>
      </c>
      <c r="B60" s="5" t="str">
        <f>[2]preprocessed_input_data!$C107</f>
        <v>1.A.2.d 1.A.2.d. Pulp, paper and print: Gaseous Fuels (CO₂)</v>
      </c>
      <c r="C60" s="5" t="str">
        <f>[2]preprocessed_input_data!$D107</f>
        <v>1.A.2.d</v>
      </c>
      <c r="D60" s="5" t="str">
        <f>[2]preprocessed_input_data!$E107</f>
        <v>1.A.2.d. Pulp, paper and print</v>
      </c>
      <c r="E60" s="5" t="str">
        <f>[2]preprocessed_input_data!$F107</f>
        <v>Gaseous Fuels</v>
      </c>
      <c r="F60" s="5" t="str">
        <f>[2]preprocessed_input_data!$H107</f>
        <v>CO₂</v>
      </c>
      <c r="G60" s="5" t="str">
        <f>[2]preprocessed_input_data!$I107</f>
        <v>kt CO2 equivalent</v>
      </c>
      <c r="H60" s="5">
        <f>ABS([2]preprocessed_input_data!P107)</f>
        <v>11336.329905000001</v>
      </c>
      <c r="I60" s="5">
        <f>ABS([2]preprocessed_input_data!P107)</f>
        <v>11336.329905000001</v>
      </c>
      <c r="J60" s="5">
        <f>ABS([2]preprocessed_input_data!Q107)</f>
        <v>15664.833643</v>
      </c>
      <c r="K60" s="5">
        <f>ABS([2]preprocessed_input_data!R107)</f>
        <v>13029.173029</v>
      </c>
      <c r="L60" s="10">
        <f t="shared" si="0"/>
        <v>2.0725029163536379E-3</v>
      </c>
      <c r="M60" s="10">
        <f t="shared" si="2"/>
        <v>0.91735825417816952</v>
      </c>
      <c r="N60" s="1" t="str">
        <f t="shared" si="3"/>
        <v>L</v>
      </c>
    </row>
    <row r="61" spans="1:14" x14ac:dyDescent="0.15">
      <c r="A61" s="9" t="s">
        <v>6</v>
      </c>
      <c r="B61" s="5" t="str">
        <f>[2]preprocessed_input_data!$C354</f>
        <v>2.A.4 2.A.4. Other process uses of carbonates: no classification (CO₂)</v>
      </c>
      <c r="C61" s="5" t="str">
        <f>[2]preprocessed_input_data!$D354</f>
        <v>2.A.4</v>
      </c>
      <c r="D61" s="5" t="str">
        <f>[2]preprocessed_input_data!$E354</f>
        <v>2.A.4. Other process uses of carbonates</v>
      </c>
      <c r="E61" s="5" t="str">
        <f>[2]preprocessed_input_data!$F354</f>
        <v>no classification</v>
      </c>
      <c r="F61" s="5" t="str">
        <f>[2]preprocessed_input_data!$H354</f>
        <v>CO₂</v>
      </c>
      <c r="G61" s="5" t="str">
        <f>[2]preprocessed_input_data!$I354</f>
        <v>kt CO2 equivalent</v>
      </c>
      <c r="H61" s="5">
        <f>ABS([2]preprocessed_input_data!P354)</f>
        <v>11068.341995000001</v>
      </c>
      <c r="I61" s="5">
        <f>ABS([2]preprocessed_input_data!P354)</f>
        <v>11068.341995000001</v>
      </c>
      <c r="J61" s="5">
        <f>ABS([2]preprocessed_input_data!Q354)</f>
        <v>10267.100799</v>
      </c>
      <c r="K61" s="5">
        <f>ABS([2]preprocessed_input_data!R354)</f>
        <v>7876.5960960000002</v>
      </c>
      <c r="L61" s="10">
        <f t="shared" si="0"/>
        <v>2.0235094828811744E-3</v>
      </c>
      <c r="M61" s="10">
        <f t="shared" si="2"/>
        <v>0.91938176366105073</v>
      </c>
      <c r="N61" s="1" t="str">
        <f t="shared" si="3"/>
        <v>L</v>
      </c>
    </row>
    <row r="62" spans="1:14" x14ac:dyDescent="0.15">
      <c r="A62" s="9" t="s">
        <v>6</v>
      </c>
      <c r="B62" s="5" t="str">
        <f>[2]preprocessed_input_data!$C110</f>
        <v>1.A.2.d 1.A.2.d. Pulp, paper and print: Liquid Fuels (CO₂)</v>
      </c>
      <c r="C62" s="5" t="str">
        <f>[2]preprocessed_input_data!$D110</f>
        <v>1.A.2.d</v>
      </c>
      <c r="D62" s="5" t="str">
        <f>[2]preprocessed_input_data!$E110</f>
        <v>1.A.2.d. Pulp, paper and print</v>
      </c>
      <c r="E62" s="5" t="str">
        <f>[2]preprocessed_input_data!$F110</f>
        <v>Liquid Fuels</v>
      </c>
      <c r="F62" s="5" t="str">
        <f>[2]preprocessed_input_data!$H110</f>
        <v>CO₂</v>
      </c>
      <c r="G62" s="5" t="str">
        <f>[2]preprocessed_input_data!$I110</f>
        <v>kt CO2 equivalent</v>
      </c>
      <c r="H62" s="5">
        <f>ABS([2]preprocessed_input_data!P110)</f>
        <v>10834.912985999999</v>
      </c>
      <c r="I62" s="5">
        <f>ABS([2]preprocessed_input_data!P110)</f>
        <v>10834.912985999999</v>
      </c>
      <c r="J62" s="5">
        <f>ABS([2]preprocessed_input_data!Q110)</f>
        <v>1793.6614529999999</v>
      </c>
      <c r="K62" s="5">
        <f>ABS([2]preprocessed_input_data!R110)</f>
        <v>1340.03423</v>
      </c>
      <c r="L62" s="10">
        <f t="shared" si="0"/>
        <v>1.9808340927003837E-3</v>
      </c>
      <c r="M62" s="10">
        <f t="shared" si="2"/>
        <v>0.92136259775375107</v>
      </c>
      <c r="N62" s="1" t="str">
        <f t="shared" si="3"/>
        <v>L</v>
      </c>
    </row>
    <row r="63" spans="1:14" x14ac:dyDescent="0.15">
      <c r="A63" s="9" t="s">
        <v>6</v>
      </c>
      <c r="B63" s="5" t="str">
        <f>[2]preprocessed_input_data!$C178</f>
        <v>1.A.3.a 1.A.3.a. Domestic aviation: Jet Kerosene (CO₂)</v>
      </c>
      <c r="C63" s="5" t="str">
        <f>[2]preprocessed_input_data!$D178</f>
        <v>1.A.3.a</v>
      </c>
      <c r="D63" s="5" t="str">
        <f>[2]preprocessed_input_data!$E178</f>
        <v>1.A.3.a. Domestic aviation</v>
      </c>
      <c r="E63" s="5" t="str">
        <f>[2]preprocessed_input_data!$F178</f>
        <v>Jet Kerosene</v>
      </c>
      <c r="F63" s="5" t="str">
        <f>[2]preprocessed_input_data!$H178</f>
        <v>CO₂</v>
      </c>
      <c r="G63" s="5" t="str">
        <f>[2]preprocessed_input_data!$I178</f>
        <v>kt CO2 equivalent</v>
      </c>
      <c r="H63" s="5">
        <f>ABS([2]preprocessed_input_data!P178)</f>
        <v>10821.553151</v>
      </c>
      <c r="I63" s="5">
        <f>ABS([2]preprocessed_input_data!P178)</f>
        <v>10821.553151</v>
      </c>
      <c r="J63" s="5">
        <f>ABS([2]preprocessed_input_data!Q178)</f>
        <v>12946.642854</v>
      </c>
      <c r="K63" s="5">
        <f>ABS([2]preprocessed_input_data!R178)</f>
        <v>12937.011780999999</v>
      </c>
      <c r="L63" s="10">
        <f t="shared" si="0"/>
        <v>1.9783916534602121E-3</v>
      </c>
      <c r="M63" s="10">
        <f t="shared" si="2"/>
        <v>0.92334098940721132</v>
      </c>
      <c r="N63" s="1" t="str">
        <f t="shared" si="3"/>
        <v>L</v>
      </c>
    </row>
    <row r="64" spans="1:14" x14ac:dyDescent="0.15">
      <c r="A64" s="9" t="s">
        <v>6</v>
      </c>
      <c r="B64" s="5" t="str">
        <f>[2]preprocessed_input_data!$C11</f>
        <v>1.A.1.a 1.A.1.a. Public electricity and heat production: Other Fuels (CO₂)</v>
      </c>
      <c r="C64" s="5" t="str">
        <f>[2]preprocessed_input_data!$D11</f>
        <v>1.A.1.a</v>
      </c>
      <c r="D64" s="5" t="str">
        <f>[2]preprocessed_input_data!$E11</f>
        <v>1.A.1.a. Public electricity and heat production</v>
      </c>
      <c r="E64" s="5" t="str">
        <f>[2]preprocessed_input_data!$F11</f>
        <v>Other Fuels</v>
      </c>
      <c r="F64" s="5" t="str">
        <f>[2]preprocessed_input_data!$H11</f>
        <v>CO₂</v>
      </c>
      <c r="G64" s="5" t="str">
        <f>[2]preprocessed_input_data!$I11</f>
        <v>kt CO2 equivalent</v>
      </c>
      <c r="H64" s="5">
        <f>ABS([2]preprocessed_input_data!P11)</f>
        <v>10453.093928</v>
      </c>
      <c r="I64" s="5">
        <f>ABS([2]preprocessed_input_data!P11)</f>
        <v>10453.093928</v>
      </c>
      <c r="J64" s="5">
        <f>ABS([2]preprocessed_input_data!Q11)</f>
        <v>36372.404389000003</v>
      </c>
      <c r="K64" s="5">
        <f>ABS([2]preprocessed_input_data!R11)</f>
        <v>36123.460716000001</v>
      </c>
      <c r="L64" s="10">
        <f t="shared" si="0"/>
        <v>1.9110300981222638E-3</v>
      </c>
      <c r="M64" s="10">
        <f t="shared" si="2"/>
        <v>0.92525201950533353</v>
      </c>
      <c r="N64" s="1" t="str">
        <f t="shared" si="3"/>
        <v>L</v>
      </c>
    </row>
    <row r="65" spans="1:14" x14ac:dyDescent="0.15">
      <c r="A65" s="9" t="s">
        <v>6</v>
      </c>
      <c r="B65" s="5" t="str">
        <f>[2]preprocessed_input_data!$C265</f>
        <v>1.A.4.b 1.A.4.b. Residential: Biomass (CH₄)</v>
      </c>
      <c r="C65" s="5" t="str">
        <f>[2]preprocessed_input_data!$D265</f>
        <v>1.A.4.b</v>
      </c>
      <c r="D65" s="5" t="str">
        <f>[2]preprocessed_input_data!$E265</f>
        <v>1.A.4.b. Residential</v>
      </c>
      <c r="E65" s="5" t="str">
        <f>[2]preprocessed_input_data!$F265</f>
        <v>Biomass</v>
      </c>
      <c r="F65" s="5" t="str">
        <f>[2]preprocessed_input_data!$H265</f>
        <v>CH₄</v>
      </c>
      <c r="G65" s="5" t="str">
        <f>[2]preprocessed_input_data!$I265</f>
        <v>kt CO2 equivalent</v>
      </c>
      <c r="H65" s="5">
        <f>ABS([2]preprocessed_input_data!P265)</f>
        <v>10436.300445000001</v>
      </c>
      <c r="I65" s="5">
        <f>ABS([2]preprocessed_input_data!P265)</f>
        <v>10436.300445000001</v>
      </c>
      <c r="J65" s="5">
        <f>ABS([2]preprocessed_input_data!Q265)</f>
        <v>12111.81961</v>
      </c>
      <c r="K65" s="5">
        <f>ABS([2]preprocessed_input_data!R265)</f>
        <v>11375.104748</v>
      </c>
      <c r="L65" s="10">
        <f t="shared" si="0"/>
        <v>1.9079599208439999E-3</v>
      </c>
      <c r="M65" s="10">
        <f t="shared" si="2"/>
        <v>0.92715997942617756</v>
      </c>
      <c r="N65" s="1" t="str">
        <f t="shared" si="3"/>
        <v>L</v>
      </c>
    </row>
    <row r="66" spans="1:14" x14ac:dyDescent="0.15">
      <c r="A66" s="9" t="s">
        <v>6</v>
      </c>
      <c r="B66" s="5" t="str">
        <f>[2]preprocessed_input_data!$C535</f>
        <v>4.D.1 4.D.1. Wetlands remaining wetlands: no classification (CO₂)</v>
      </c>
      <c r="C66" s="5" t="str">
        <f>[2]preprocessed_input_data!$D535</f>
        <v>4.D.1</v>
      </c>
      <c r="D66" s="5" t="str">
        <f>[2]preprocessed_input_data!$E535</f>
        <v>4.D.1. Wetlands remaining wetlands</v>
      </c>
      <c r="E66" s="5" t="str">
        <f>[2]preprocessed_input_data!$F535</f>
        <v>no classification</v>
      </c>
      <c r="F66" s="5" t="str">
        <f>[2]preprocessed_input_data!$H535</f>
        <v>CO₂</v>
      </c>
      <c r="G66" s="5" t="str">
        <f>[2]preprocessed_input_data!$I535</f>
        <v>kt CO2 equivalent</v>
      </c>
      <c r="H66" s="5">
        <f>ABS([2]preprocessed_input_data!P535)</f>
        <v>9801.2399810000006</v>
      </c>
      <c r="I66" s="5">
        <f>ABS([2]preprocessed_input_data!P535)</f>
        <v>9801.2399810000006</v>
      </c>
      <c r="J66" s="5">
        <f>ABS([2]preprocessed_input_data!Q535)</f>
        <v>11932.232758</v>
      </c>
      <c r="K66" s="5">
        <f>ABS([2]preprocessed_input_data!R535)</f>
        <v>9927.0769139999993</v>
      </c>
      <c r="L66" s="10">
        <f t="shared" si="0"/>
        <v>1.7918584422587315E-3</v>
      </c>
      <c r="M66" s="10">
        <f t="shared" si="2"/>
        <v>0.92895183786843627</v>
      </c>
      <c r="N66" s="1" t="str">
        <f t="shared" si="3"/>
        <v>L</v>
      </c>
    </row>
    <row r="67" spans="1:14" x14ac:dyDescent="0.15">
      <c r="A67" s="9" t="s">
        <v>6</v>
      </c>
      <c r="B67" s="5" t="str">
        <f>[2]preprocessed_input_data!$C297</f>
        <v>1.A.4.c 1.A.4.c. Agriculture/forestry/fishing: Solid Fuels (CO₂)</v>
      </c>
      <c r="C67" s="5" t="str">
        <f>[2]preprocessed_input_data!$D297</f>
        <v>1.A.4.c</v>
      </c>
      <c r="D67" s="5" t="str">
        <f>[2]preprocessed_input_data!$E297</f>
        <v>1.A.4.c. Agriculture/forestry/fishing</v>
      </c>
      <c r="E67" s="5" t="str">
        <f>[2]preprocessed_input_data!$F297</f>
        <v>Solid Fuels</v>
      </c>
      <c r="F67" s="5" t="str">
        <f>[2]preprocessed_input_data!$H297</f>
        <v>CO₂</v>
      </c>
      <c r="G67" s="5" t="str">
        <f>[2]preprocessed_input_data!$I297</f>
        <v>kt CO2 equivalent</v>
      </c>
      <c r="H67" s="5">
        <f>ABS([2]preprocessed_input_data!P297)</f>
        <v>9740.3512310000006</v>
      </c>
      <c r="I67" s="5">
        <f>ABS([2]preprocessed_input_data!P297)</f>
        <v>9740.3512310000006</v>
      </c>
      <c r="J67" s="5">
        <f>ABS([2]preprocessed_input_data!Q297)</f>
        <v>2133.9290080000001</v>
      </c>
      <c r="K67" s="5">
        <f>ABS([2]preprocessed_input_data!R297)</f>
        <v>1896.029493</v>
      </c>
      <c r="L67" s="10">
        <f t="shared" si="0"/>
        <v>1.7807267873928591E-3</v>
      </c>
      <c r="M67" s="10">
        <f t="shared" si="2"/>
        <v>0.9307325646558291</v>
      </c>
      <c r="N67" s="1" t="str">
        <f t="shared" si="3"/>
        <v>L</v>
      </c>
    </row>
    <row r="68" spans="1:14" x14ac:dyDescent="0.15">
      <c r="A68" s="9" t="s">
        <v>6</v>
      </c>
      <c r="B68" s="5" t="str">
        <f>[2]preprocessed_input_data!$C568</f>
        <v>5.D.2 5.D.2. Industrial wastewater: no classification (CH₄)</v>
      </c>
      <c r="C68" s="5" t="str">
        <f>[2]preprocessed_input_data!$D568</f>
        <v>5.D.2</v>
      </c>
      <c r="D68" s="5" t="str">
        <f>[2]preprocessed_input_data!$E568</f>
        <v>5.D.2. Industrial wastewater</v>
      </c>
      <c r="E68" s="5" t="str">
        <f>[2]preprocessed_input_data!$F568</f>
        <v>no classification</v>
      </c>
      <c r="F68" s="5" t="str">
        <f>[2]preprocessed_input_data!$H568</f>
        <v>CH₄</v>
      </c>
      <c r="G68" s="5" t="str">
        <f>[2]preprocessed_input_data!$I568</f>
        <v>kt CO2 equivalent</v>
      </c>
      <c r="H68" s="5">
        <f>ABS([2]preprocessed_input_data!P568)</f>
        <v>9600.8978669999997</v>
      </c>
      <c r="I68" s="5">
        <f>ABS([2]preprocessed_input_data!P568)</f>
        <v>9600.8978669999997</v>
      </c>
      <c r="J68" s="5">
        <f>ABS([2]preprocessed_input_data!Q568)</f>
        <v>5634.7852419999999</v>
      </c>
      <c r="K68" s="5">
        <f>ABS([2]preprocessed_input_data!R568)</f>
        <v>5430.9022919999998</v>
      </c>
      <c r="L68" s="10">
        <f t="shared" ref="L68:L131" si="4">$I68/$I$577</f>
        <v>1.7552319838711433E-3</v>
      </c>
      <c r="M68" s="10">
        <f t="shared" si="2"/>
        <v>0.93248779663970027</v>
      </c>
      <c r="N68" s="1" t="str">
        <f t="shared" ref="N68:N79" si="5">IF(M68&lt;=95%,"L","0")</f>
        <v>L</v>
      </c>
    </row>
    <row r="69" spans="1:14" x14ac:dyDescent="0.15">
      <c r="A69" s="9" t="s">
        <v>6</v>
      </c>
      <c r="B69" s="5" t="str">
        <f>[2]preprocessed_input_data!$C359</f>
        <v>2.B.10 2.B.10. Other: no classification (CO₂)</v>
      </c>
      <c r="C69" s="5" t="str">
        <f>[2]preprocessed_input_data!$D359</f>
        <v>2.B.10</v>
      </c>
      <c r="D69" s="5" t="str">
        <f>[2]preprocessed_input_data!$E359</f>
        <v>2.B.10. Other</v>
      </c>
      <c r="E69" s="5" t="str">
        <f>[2]preprocessed_input_data!$F359</f>
        <v>no classification</v>
      </c>
      <c r="F69" s="5" t="str">
        <f>[2]preprocessed_input_data!$H359</f>
        <v>CO₂</v>
      </c>
      <c r="G69" s="5" t="str">
        <f>[2]preprocessed_input_data!$I359</f>
        <v>kt CO2 equivalent</v>
      </c>
      <c r="H69" s="5">
        <f>ABS([2]preprocessed_input_data!P359)</f>
        <v>9169.4609349999992</v>
      </c>
      <c r="I69" s="5">
        <f>ABS([2]preprocessed_input_data!P359)</f>
        <v>9169.4609349999992</v>
      </c>
      <c r="J69" s="5">
        <f>ABS([2]preprocessed_input_data!Q359)</f>
        <v>14384.072480000001</v>
      </c>
      <c r="K69" s="5">
        <f>ABS([2]preprocessed_input_data!R359)</f>
        <v>13926.691239</v>
      </c>
      <c r="L69" s="10">
        <f t="shared" si="4"/>
        <v>1.6763568710889817E-3</v>
      </c>
      <c r="M69" s="10">
        <f t="shared" ref="M69:M132" si="6">M68+L69</f>
        <v>0.9341641535107893</v>
      </c>
      <c r="N69" s="1" t="str">
        <f t="shared" si="5"/>
        <v>L</v>
      </c>
    </row>
    <row r="70" spans="1:14" x14ac:dyDescent="0.15">
      <c r="A70" s="9" t="s">
        <v>6</v>
      </c>
      <c r="B70" s="5" t="str">
        <f>[2]preprocessed_input_data!$C14</f>
        <v>1.A.1.a 1.A.1.a. Public electricity and heat production: Peat (CO₂)</v>
      </c>
      <c r="C70" s="5" t="str">
        <f>[2]preprocessed_input_data!$D14</f>
        <v>1.A.1.a</v>
      </c>
      <c r="D70" s="5" t="str">
        <f>[2]preprocessed_input_data!$E14</f>
        <v>1.A.1.a. Public electricity and heat production</v>
      </c>
      <c r="E70" s="5" t="str">
        <f>[2]preprocessed_input_data!$F14</f>
        <v>Peat</v>
      </c>
      <c r="F70" s="5" t="str">
        <f>[2]preprocessed_input_data!$H14</f>
        <v>CO₂</v>
      </c>
      <c r="G70" s="5" t="str">
        <f>[2]preprocessed_input_data!$I14</f>
        <v>kt CO2 equivalent</v>
      </c>
      <c r="H70" s="5">
        <f>ABS([2]preprocessed_input_data!P14)</f>
        <v>9163.9407389999997</v>
      </c>
      <c r="I70" s="5">
        <f>ABS([2]preprocessed_input_data!P14)</f>
        <v>9163.9407389999997</v>
      </c>
      <c r="J70" s="5">
        <f>ABS([2]preprocessed_input_data!Q14)</f>
        <v>3732.9191089999999</v>
      </c>
      <c r="K70" s="5">
        <f>ABS([2]preprocessed_input_data!R14)</f>
        <v>2559.8906219999999</v>
      </c>
      <c r="L70" s="10">
        <f t="shared" si="4"/>
        <v>1.6753476712505226E-3</v>
      </c>
      <c r="M70" s="10">
        <f t="shared" si="6"/>
        <v>0.93583950118203985</v>
      </c>
      <c r="N70" s="1" t="str">
        <f t="shared" si="5"/>
        <v>L</v>
      </c>
    </row>
    <row r="71" spans="1:14" x14ac:dyDescent="0.15">
      <c r="A71" s="9" t="s">
        <v>6</v>
      </c>
      <c r="B71" s="5" t="str">
        <f>[2]preprocessed_input_data!$C59</f>
        <v>1.A.2.a 1.A.2.a. Iron and steel: Liquid Fuels (CO₂)</v>
      </c>
      <c r="C71" s="5" t="str">
        <f>[2]preprocessed_input_data!$D59</f>
        <v>1.A.2.a</v>
      </c>
      <c r="D71" s="5" t="str">
        <f>[2]preprocessed_input_data!$E59</f>
        <v>1.A.2.a. Iron and steel</v>
      </c>
      <c r="E71" s="5" t="str">
        <f>[2]preprocessed_input_data!$F59</f>
        <v>Liquid Fuels</v>
      </c>
      <c r="F71" s="5" t="str">
        <f>[2]preprocessed_input_data!$H59</f>
        <v>CO₂</v>
      </c>
      <c r="G71" s="5" t="str">
        <f>[2]preprocessed_input_data!$I59</f>
        <v>kt CO2 equivalent</v>
      </c>
      <c r="H71" s="5">
        <f>ABS([2]preprocessed_input_data!P59)</f>
        <v>9044.2794369999992</v>
      </c>
      <c r="I71" s="5">
        <f>ABS([2]preprocessed_input_data!P59)</f>
        <v>9044.2794369999992</v>
      </c>
      <c r="J71" s="5">
        <f>ABS([2]preprocessed_input_data!Q59)</f>
        <v>966.79613600000005</v>
      </c>
      <c r="K71" s="5">
        <f>ABS([2]preprocessed_input_data!R59)</f>
        <v>942.97873700000002</v>
      </c>
      <c r="L71" s="10">
        <f t="shared" si="4"/>
        <v>1.6534712439192846E-3</v>
      </c>
      <c r="M71" s="10">
        <f t="shared" si="6"/>
        <v>0.93749297242595908</v>
      </c>
      <c r="N71" s="1" t="str">
        <f t="shared" si="5"/>
        <v>L</v>
      </c>
    </row>
    <row r="72" spans="1:14" x14ac:dyDescent="0.15">
      <c r="A72" s="9" t="s">
        <v>6</v>
      </c>
      <c r="B72" s="5" t="str">
        <f>[2]preprocessed_input_data!$C279</f>
        <v>1.A.4.b 1.A.4.b. Residential: Solid Fuels (CH₄)</v>
      </c>
      <c r="C72" s="5" t="str">
        <f>[2]preprocessed_input_data!$D279</f>
        <v>1.A.4.b</v>
      </c>
      <c r="D72" s="5" t="str">
        <f>[2]preprocessed_input_data!$E279</f>
        <v>1.A.4.b. Residential</v>
      </c>
      <c r="E72" s="5" t="str">
        <f>[2]preprocessed_input_data!$F279</f>
        <v>Solid Fuels</v>
      </c>
      <c r="F72" s="5" t="str">
        <f>[2]preprocessed_input_data!$H279</f>
        <v>CH₄</v>
      </c>
      <c r="G72" s="5" t="str">
        <f>[2]preprocessed_input_data!$I279</f>
        <v>kt CO2 equivalent</v>
      </c>
      <c r="H72" s="5">
        <f>ABS([2]preprocessed_input_data!P279)</f>
        <v>8905.0550430000003</v>
      </c>
      <c r="I72" s="5">
        <f>ABS([2]preprocessed_input_data!P279)</f>
        <v>8905.0550430000003</v>
      </c>
      <c r="J72" s="5">
        <f>ABS([2]preprocessed_input_data!Q279)</f>
        <v>1948.6587400000001</v>
      </c>
      <c r="K72" s="5">
        <f>ABS([2]preprocessed_input_data!R279)</f>
        <v>1794.616837</v>
      </c>
      <c r="L72" s="10">
        <f t="shared" si="4"/>
        <v>1.6280183005936584E-3</v>
      </c>
      <c r="M72" s="10">
        <f t="shared" si="6"/>
        <v>0.93912099072655275</v>
      </c>
      <c r="N72" s="1" t="str">
        <f t="shared" si="5"/>
        <v>L</v>
      </c>
    </row>
    <row r="73" spans="1:14" x14ac:dyDescent="0.15">
      <c r="A73" s="9" t="s">
        <v>6</v>
      </c>
      <c r="B73" s="5" t="str">
        <f>[2]preprocessed_input_data!$C340</f>
        <v>1.B.2.a 1.B.2.a. Oil: no classification (CO₂)</v>
      </c>
      <c r="C73" s="5" t="str">
        <f>[2]preprocessed_input_data!$D340</f>
        <v>1.B.2.a</v>
      </c>
      <c r="D73" s="5" t="str">
        <f>[2]preprocessed_input_data!$E340</f>
        <v>1.B.2.a. Oil</v>
      </c>
      <c r="E73" s="5" t="str">
        <f>[2]preprocessed_input_data!$F340</f>
        <v>no classification</v>
      </c>
      <c r="F73" s="5" t="str">
        <f>[2]preprocessed_input_data!$H340</f>
        <v>CO₂</v>
      </c>
      <c r="G73" s="5" t="str">
        <f>[2]preprocessed_input_data!$I340</f>
        <v>kt CO2 equivalent</v>
      </c>
      <c r="H73" s="5">
        <f>ABS([2]preprocessed_input_data!P340)</f>
        <v>8632.9226569999992</v>
      </c>
      <c r="I73" s="5">
        <f>ABS([2]preprocessed_input_data!P340)</f>
        <v>8632.9226569999992</v>
      </c>
      <c r="J73" s="5">
        <f>ABS([2]preprocessed_input_data!Q340)</f>
        <v>9709.0334650000004</v>
      </c>
      <c r="K73" s="5">
        <f>ABS([2]preprocessed_input_data!R340)</f>
        <v>8941.2186170000004</v>
      </c>
      <c r="L73" s="10">
        <f t="shared" si="4"/>
        <v>1.5782671758164482E-3</v>
      </c>
      <c r="M73" s="10">
        <f t="shared" si="6"/>
        <v>0.94069925790236919</v>
      </c>
      <c r="N73" s="1" t="str">
        <f t="shared" si="5"/>
        <v>L</v>
      </c>
    </row>
    <row r="74" spans="1:14" x14ac:dyDescent="0.15">
      <c r="A74" s="9" t="s">
        <v>6</v>
      </c>
      <c r="B74" s="5" t="str">
        <f>[2]preprocessed_input_data!$C532</f>
        <v>4.C.2 4.C.2. Land converted to grassland: no classification (CO₂)</v>
      </c>
      <c r="C74" s="5" t="str">
        <f>[2]preprocessed_input_data!$D532</f>
        <v>4.C.2</v>
      </c>
      <c r="D74" s="5" t="str">
        <f>[2]preprocessed_input_data!$E532</f>
        <v>4.C.2. Land converted to grassland</v>
      </c>
      <c r="E74" s="5" t="str">
        <f>[2]preprocessed_input_data!$F532</f>
        <v>no classification</v>
      </c>
      <c r="F74" s="5" t="str">
        <f>[2]preprocessed_input_data!$H532</f>
        <v>CO₂</v>
      </c>
      <c r="G74" s="5" t="str">
        <f>[2]preprocessed_input_data!$I532</f>
        <v>kt CO2 equivalent</v>
      </c>
      <c r="H74" s="5">
        <f>ABS([2]preprocessed_input_data!P532)</f>
        <v>8583.8835469999995</v>
      </c>
      <c r="I74" s="5">
        <f>ABS([2]preprocessed_input_data!P532)</f>
        <v>8583.8835469999995</v>
      </c>
      <c r="J74" s="5">
        <f>ABS([2]preprocessed_input_data!Q532)</f>
        <v>17426.048059000001</v>
      </c>
      <c r="K74" s="5">
        <f>ABS([2]preprocessed_input_data!R532)</f>
        <v>16587.216195000001</v>
      </c>
      <c r="L74" s="10">
        <f t="shared" si="4"/>
        <v>1.5693018669958607E-3</v>
      </c>
      <c r="M74" s="10">
        <f t="shared" si="6"/>
        <v>0.94226855976936508</v>
      </c>
      <c r="N74" s="1" t="str">
        <f t="shared" si="5"/>
        <v>L</v>
      </c>
    </row>
    <row r="75" spans="1:14" x14ac:dyDescent="0.15">
      <c r="A75" s="9" t="s">
        <v>6</v>
      </c>
      <c r="B75" s="5" t="str">
        <f>[2]preprocessed_input_data!$C506</f>
        <v>4(II).D 4(II).D. Drainage &amp; rewetting and other management of soils (CO₂, N₂O, CH₄): Emissions and removals from drainage and rewetting and other management of organic and mineral soils (CH₄)</v>
      </c>
      <c r="C75" s="5" t="str">
        <f>[2]preprocessed_input_data!$D506</f>
        <v>4(II).D</v>
      </c>
      <c r="D75" s="5" t="str">
        <f>[2]preprocessed_input_data!$E506</f>
        <v>4(II).D. Drainage &amp; rewetting and other management of soils (CO₂, N₂O, CH₄)</v>
      </c>
      <c r="E75" s="5" t="str">
        <f>[2]preprocessed_input_data!$F506</f>
        <v>Emissions and removals from drainage and rewetting and other management of organic and mineral soils</v>
      </c>
      <c r="F75" s="5" t="str">
        <f>[2]preprocessed_input_data!$H506</f>
        <v>CH₄</v>
      </c>
      <c r="G75" s="5" t="str">
        <f>[2]preprocessed_input_data!$I506</f>
        <v>kt CO2 equivalent</v>
      </c>
      <c r="H75" s="5">
        <f>ABS([2]preprocessed_input_data!P506)</f>
        <v>8299.4274769999993</v>
      </c>
      <c r="I75" s="5">
        <f>ABS([2]preprocessed_input_data!P506)</f>
        <v>8299.4274769999993</v>
      </c>
      <c r="J75" s="5">
        <f>ABS([2]preprocessed_input_data!Q506)</f>
        <v>8556.2557799999995</v>
      </c>
      <c r="K75" s="5">
        <f>ABS([2]preprocessed_input_data!R506)</f>
        <v>8576.2427779999998</v>
      </c>
      <c r="L75" s="10">
        <f t="shared" si="4"/>
        <v>1.5172977316548915E-3</v>
      </c>
      <c r="M75" s="10">
        <f t="shared" si="6"/>
        <v>0.94378585750101995</v>
      </c>
      <c r="N75" s="1" t="str">
        <f t="shared" si="5"/>
        <v>L</v>
      </c>
    </row>
    <row r="76" spans="1:14" x14ac:dyDescent="0.15">
      <c r="A76" s="9" t="s">
        <v>6</v>
      </c>
      <c r="B76" s="5" t="str">
        <f>[2]preprocessed_input_data!$C534</f>
        <v>4.D.1 4.D.1. Wetlands remaining wetlands: no classification (CH₄)</v>
      </c>
      <c r="C76" s="5" t="str">
        <f>[2]preprocessed_input_data!$D534</f>
        <v>4.D.1</v>
      </c>
      <c r="D76" s="5" t="str">
        <f>[2]preprocessed_input_data!$E534</f>
        <v>4.D.1. Wetlands remaining wetlands</v>
      </c>
      <c r="E76" s="5" t="str">
        <f>[2]preprocessed_input_data!$F534</f>
        <v>no classification</v>
      </c>
      <c r="F76" s="5" t="str">
        <f>[2]preprocessed_input_data!$H534</f>
        <v>CH₄</v>
      </c>
      <c r="G76" s="5" t="str">
        <f>[2]preprocessed_input_data!$I534</f>
        <v>kt CO2 equivalent</v>
      </c>
      <c r="H76" s="5">
        <f>ABS([2]preprocessed_input_data!P534)</f>
        <v>8269.281293</v>
      </c>
      <c r="I76" s="5">
        <f>ABS([2]preprocessed_input_data!P534)</f>
        <v>8269.281293</v>
      </c>
      <c r="J76" s="5">
        <f>ABS([2]preprocessed_input_data!Q534)</f>
        <v>8354.0307709999997</v>
      </c>
      <c r="K76" s="5">
        <f>ABS([2]preprocessed_input_data!R534)</f>
        <v>8374.1811720000005</v>
      </c>
      <c r="L76" s="10">
        <f t="shared" si="4"/>
        <v>1.5117864193712419E-3</v>
      </c>
      <c r="M76" s="10">
        <f t="shared" si="6"/>
        <v>0.94529764392039117</v>
      </c>
      <c r="N76" s="1" t="str">
        <f t="shared" si="5"/>
        <v>L</v>
      </c>
    </row>
    <row r="77" spans="1:14" x14ac:dyDescent="0.15">
      <c r="A77" s="9" t="s">
        <v>6</v>
      </c>
      <c r="B77" s="5" t="str">
        <f>[2]preprocessed_input_data!$C39</f>
        <v>1.A.1.c 1.A.1.c. Manufacture of solid fuels and other energy industries: Gaseous Fuels (CO₂)</v>
      </c>
      <c r="C77" s="5" t="str">
        <f>[2]preprocessed_input_data!$D39</f>
        <v>1.A.1.c</v>
      </c>
      <c r="D77" s="5" t="str">
        <f>[2]preprocessed_input_data!$E39</f>
        <v>1.A.1.c. Manufacture of solid fuels and other energy industries</v>
      </c>
      <c r="E77" s="5" t="str">
        <f>[2]preprocessed_input_data!$F39</f>
        <v>Gaseous Fuels</v>
      </c>
      <c r="F77" s="5" t="str">
        <f>[2]preprocessed_input_data!$H39</f>
        <v>CO₂</v>
      </c>
      <c r="G77" s="5" t="str">
        <f>[2]preprocessed_input_data!$I39</f>
        <v>kt CO2 equivalent</v>
      </c>
      <c r="H77" s="5">
        <f>ABS([2]preprocessed_input_data!P39)</f>
        <v>8198.866634</v>
      </c>
      <c r="I77" s="5">
        <f>ABS([2]preprocessed_input_data!P39)</f>
        <v>8198.866634</v>
      </c>
      <c r="J77" s="5">
        <f>ABS([2]preprocessed_input_data!Q39)</f>
        <v>6855.6032699999996</v>
      </c>
      <c r="K77" s="5">
        <f>ABS([2]preprocessed_input_data!R39)</f>
        <v>7218.239039</v>
      </c>
      <c r="L77" s="10">
        <f t="shared" si="4"/>
        <v>1.4989132419536385E-3</v>
      </c>
      <c r="M77" s="10">
        <f t="shared" si="6"/>
        <v>0.94679655716234479</v>
      </c>
      <c r="N77" s="1" t="str">
        <f t="shared" si="5"/>
        <v>L</v>
      </c>
    </row>
    <row r="78" spans="1:14" x14ac:dyDescent="0.15">
      <c r="A78" s="9" t="s">
        <v>6</v>
      </c>
      <c r="B78" s="5" t="str">
        <f>[2]preprocessed_input_data!$C322</f>
        <v>1.A.5.b 1.A.5.b  Mobile: Liquid Fuels (CO₂)</v>
      </c>
      <c r="C78" s="5" t="str">
        <f>[2]preprocessed_input_data!$D322</f>
        <v>1.A.5.b</v>
      </c>
      <c r="D78" s="5" t="str">
        <f>[2]preprocessed_input_data!$E322</f>
        <v>1.A.5.b  Mobile</v>
      </c>
      <c r="E78" s="5" t="str">
        <f>[2]preprocessed_input_data!$F322</f>
        <v>Liquid Fuels</v>
      </c>
      <c r="F78" s="5" t="str">
        <f>[2]preprocessed_input_data!$H322</f>
        <v>CO₂</v>
      </c>
      <c r="G78" s="5" t="str">
        <f>[2]preprocessed_input_data!$I322</f>
        <v>kt CO2 equivalent</v>
      </c>
      <c r="H78" s="5">
        <f>ABS([2]preprocessed_input_data!P322)</f>
        <v>8087.862185</v>
      </c>
      <c r="I78" s="5">
        <f>ABS([2]preprocessed_input_data!P322)</f>
        <v>8087.862185</v>
      </c>
      <c r="J78" s="5">
        <f>ABS([2]preprocessed_input_data!Q322)</f>
        <v>2508.6185660000001</v>
      </c>
      <c r="K78" s="5">
        <f>ABS([2]preprocessed_input_data!R322)</f>
        <v>2722.0279030000002</v>
      </c>
      <c r="L78" s="10">
        <f t="shared" si="4"/>
        <v>1.478619456733145E-3</v>
      </c>
      <c r="M78" s="10">
        <f t="shared" si="6"/>
        <v>0.9482751766190779</v>
      </c>
      <c r="N78" s="1" t="str">
        <f t="shared" si="5"/>
        <v>L</v>
      </c>
    </row>
    <row r="79" spans="1:14" x14ac:dyDescent="0.15">
      <c r="A79" s="9" t="s">
        <v>6</v>
      </c>
      <c r="B79" s="5" t="str">
        <f>[2]preprocessed_input_data!$C232</f>
        <v>1.A.3.d 1.A.3.d. Domestic navigation: Residual Fuel Oil (CO₂)</v>
      </c>
      <c r="C79" s="5" t="str">
        <f>[2]preprocessed_input_data!$D232</f>
        <v>1.A.3.d</v>
      </c>
      <c r="D79" s="5" t="str">
        <f>[2]preprocessed_input_data!$E232</f>
        <v>1.A.3.d. Domestic navigation</v>
      </c>
      <c r="E79" s="5" t="str">
        <f>[2]preprocessed_input_data!$F232</f>
        <v>Residual Fuel Oil</v>
      </c>
      <c r="F79" s="5" t="str">
        <f>[2]preprocessed_input_data!$H232</f>
        <v>CO₂</v>
      </c>
      <c r="G79" s="5" t="str">
        <f>[2]preprocessed_input_data!$I232</f>
        <v>kt CO2 equivalent</v>
      </c>
      <c r="H79" s="5">
        <f>ABS([2]preprocessed_input_data!P232)</f>
        <v>7835.1611549999998</v>
      </c>
      <c r="I79" s="5">
        <f>ABS([2]preprocessed_input_data!P232)</f>
        <v>7835.1611549999998</v>
      </c>
      <c r="J79" s="5">
        <f>ABS([2]preprocessed_input_data!Q232)</f>
        <v>5921.7871329999998</v>
      </c>
      <c r="K79" s="5">
        <f>ABS([2]preprocessed_input_data!R232)</f>
        <v>5101.4306370000004</v>
      </c>
      <c r="L79" s="10">
        <f t="shared" si="4"/>
        <v>1.4324207640319406E-3</v>
      </c>
      <c r="M79" s="10">
        <f t="shared" si="6"/>
        <v>0.94970759738310984</v>
      </c>
      <c r="N79" s="1" t="str">
        <f t="shared" si="5"/>
        <v>L</v>
      </c>
    </row>
    <row r="80" spans="1:14" x14ac:dyDescent="0.15">
      <c r="A80" s="9" t="s">
        <v>6</v>
      </c>
      <c r="B80" s="5" t="str">
        <f>[2]preprocessed_input_data!$C192</f>
        <v>1.A.3.b 1.A.3.b. Road transportation: Liquefied Petroleum Gases (LPG) (CO₂)</v>
      </c>
      <c r="C80" s="5" t="str">
        <f>[2]preprocessed_input_data!$D192</f>
        <v>1.A.3.b</v>
      </c>
      <c r="D80" s="5" t="str">
        <f>[2]preprocessed_input_data!$E192</f>
        <v>1.A.3.b. Road transportation</v>
      </c>
      <c r="E80" s="5" t="str">
        <f>[2]preprocessed_input_data!$F192</f>
        <v>Liquefied Petroleum Gases (LPG)</v>
      </c>
      <c r="F80" s="5" t="str">
        <f>[2]preprocessed_input_data!$H192</f>
        <v>CO₂</v>
      </c>
      <c r="G80" s="5" t="str">
        <f>[2]preprocessed_input_data!$I192</f>
        <v>kt CO2 equivalent</v>
      </c>
      <c r="H80" s="5">
        <f>ABS([2]preprocessed_input_data!P192)</f>
        <v>7428.3403280000002</v>
      </c>
      <c r="I80" s="5">
        <f>ABS([2]preprocessed_input_data!P192)</f>
        <v>7428.3403280000002</v>
      </c>
      <c r="J80" s="5">
        <f>ABS([2]preprocessed_input_data!Q192)</f>
        <v>15140.835181</v>
      </c>
      <c r="K80" s="5">
        <f>ABS([2]preprocessed_input_data!R192)</f>
        <v>15103.249108</v>
      </c>
      <c r="L80" s="10">
        <f t="shared" si="4"/>
        <v>1.3580459568891964E-3</v>
      </c>
      <c r="M80" s="10">
        <f t="shared" si="6"/>
        <v>0.95106564333999899</v>
      </c>
      <c r="N80" s="11" t="s">
        <v>6</v>
      </c>
    </row>
    <row r="81" spans="1:14" x14ac:dyDescent="0.15">
      <c r="A81" s="9" t="s">
        <v>111</v>
      </c>
      <c r="B81" s="5" t="str">
        <f>[2]preprocessed_input_data!$C305</f>
        <v>1.A.5.a 1.A.5.a  Stationary: Liquid Fuels (CO₂)</v>
      </c>
      <c r="C81" s="5" t="str">
        <f>[2]preprocessed_input_data!$D305</f>
        <v>1.A.5.a</v>
      </c>
      <c r="D81" s="5" t="str">
        <f>[2]preprocessed_input_data!$E305</f>
        <v>1.A.5.a  Stationary</v>
      </c>
      <c r="E81" s="5" t="str">
        <f>[2]preprocessed_input_data!$F305</f>
        <v>Liquid Fuels</v>
      </c>
      <c r="F81" s="5" t="str">
        <f>[2]preprocessed_input_data!$H305</f>
        <v>CO₂</v>
      </c>
      <c r="G81" s="5" t="str">
        <f>[2]preprocessed_input_data!$I305</f>
        <v>kt CO2 equivalent</v>
      </c>
      <c r="H81" s="5">
        <f>ABS([2]preprocessed_input_data!P305)</f>
        <v>7011.1731010000003</v>
      </c>
      <c r="I81" s="5">
        <f>ABS([2]preprocessed_input_data!P305)</f>
        <v>7011.1731010000003</v>
      </c>
      <c r="J81" s="5">
        <f>ABS([2]preprocessed_input_data!Q305)</f>
        <v>3975.2596779999999</v>
      </c>
      <c r="K81" s="5">
        <f>ABS([2]preprocessed_input_data!R305)</f>
        <v>3971.7268770000001</v>
      </c>
      <c r="L81" s="10">
        <f t="shared" si="4"/>
        <v>1.2817796253859709E-3</v>
      </c>
      <c r="M81" s="10">
        <f t="shared" si="6"/>
        <v>0.95234742296538499</v>
      </c>
      <c r="N81" s="1" t="str">
        <f t="shared" ref="N81:N144" si="7">IF(M81&lt;=95%,"L","0")</f>
        <v>0</v>
      </c>
    </row>
    <row r="82" spans="1:14" x14ac:dyDescent="0.15">
      <c r="A82" s="9" t="s">
        <v>111</v>
      </c>
      <c r="B82" s="5" t="str">
        <f>[2]preprocessed_input_data!$C339</f>
        <v>1.B.2.a 1.B.2.a. Oil: no classification (CH₄)</v>
      </c>
      <c r="C82" s="5" t="str">
        <f>[2]preprocessed_input_data!$D339</f>
        <v>1.B.2.a</v>
      </c>
      <c r="D82" s="5" t="str">
        <f>[2]preprocessed_input_data!$E339</f>
        <v>1.B.2.a. Oil</v>
      </c>
      <c r="E82" s="5" t="str">
        <f>[2]preprocessed_input_data!$F339</f>
        <v>no classification</v>
      </c>
      <c r="F82" s="5" t="str">
        <f>[2]preprocessed_input_data!$H339</f>
        <v>CH₄</v>
      </c>
      <c r="G82" s="5" t="str">
        <f>[2]preprocessed_input_data!$I339</f>
        <v>kt CO2 equivalent</v>
      </c>
      <c r="H82" s="5">
        <f>ABS([2]preprocessed_input_data!P339)</f>
        <v>6993.0494209999997</v>
      </c>
      <c r="I82" s="5">
        <f>ABS([2]preprocessed_input_data!P339)</f>
        <v>6993.0494209999997</v>
      </c>
      <c r="J82" s="5">
        <f>ABS([2]preprocessed_input_data!Q339)</f>
        <v>764.83641699999998</v>
      </c>
      <c r="K82" s="5">
        <f>ABS([2]preprocessed_input_data!R339)</f>
        <v>728.22979099999998</v>
      </c>
      <c r="L82" s="10">
        <f t="shared" si="4"/>
        <v>1.2784662620691099E-3</v>
      </c>
      <c r="M82" s="10">
        <f t="shared" si="6"/>
        <v>0.95362588922745406</v>
      </c>
      <c r="N82" s="1" t="str">
        <f t="shared" si="7"/>
        <v>0</v>
      </c>
    </row>
    <row r="83" spans="1:14" x14ac:dyDescent="0.15">
      <c r="A83" s="9" t="s">
        <v>111</v>
      </c>
      <c r="B83" s="5" t="str">
        <f>[2]preprocessed_input_data!$C119</f>
        <v>1.A.2.d 1.A.2.d. Pulp, paper and print: Solid Fuels (CO₂)</v>
      </c>
      <c r="C83" s="5" t="str">
        <f>[2]preprocessed_input_data!$D119</f>
        <v>1.A.2.d</v>
      </c>
      <c r="D83" s="5" t="str">
        <f>[2]preprocessed_input_data!$E119</f>
        <v>1.A.2.d. Pulp, paper and print</v>
      </c>
      <c r="E83" s="5" t="str">
        <f>[2]preprocessed_input_data!$F119</f>
        <v>Solid Fuels</v>
      </c>
      <c r="F83" s="5" t="str">
        <f>[2]preprocessed_input_data!$H119</f>
        <v>CO₂</v>
      </c>
      <c r="G83" s="5" t="str">
        <f>[2]preprocessed_input_data!$I119</f>
        <v>kt CO2 equivalent</v>
      </c>
      <c r="H83" s="5">
        <f>ABS([2]preprocessed_input_data!P119)</f>
        <v>6760.846399</v>
      </c>
      <c r="I83" s="5">
        <f>ABS([2]preprocessed_input_data!P119)</f>
        <v>6760.846399</v>
      </c>
      <c r="J83" s="5">
        <f>ABS([2]preprocessed_input_data!Q119)</f>
        <v>1718.0099190000001</v>
      </c>
      <c r="K83" s="5">
        <f>ABS([2]preprocessed_input_data!R119)</f>
        <v>1032.8828840000001</v>
      </c>
      <c r="L83" s="10">
        <f t="shared" si="4"/>
        <v>1.236015006299915E-3</v>
      </c>
      <c r="M83" s="10">
        <f t="shared" si="6"/>
        <v>0.95486190423375394</v>
      </c>
      <c r="N83" s="1" t="str">
        <f t="shared" si="7"/>
        <v>0</v>
      </c>
    </row>
    <row r="84" spans="1:14" x14ac:dyDescent="0.15">
      <c r="A84" s="9" t="s">
        <v>111</v>
      </c>
      <c r="B84" s="5" t="str">
        <f>[2]preprocessed_input_data!$C567</f>
        <v>5.D.1 5.D.1. Domestic wastewater: no classification (N₂O)</v>
      </c>
      <c r="C84" s="5" t="str">
        <f>[2]preprocessed_input_data!$D567</f>
        <v>5.D.1</v>
      </c>
      <c r="D84" s="5" t="str">
        <f>[2]preprocessed_input_data!$E567</f>
        <v>5.D.1. Domestic wastewater</v>
      </c>
      <c r="E84" s="5" t="str">
        <f>[2]preprocessed_input_data!$F567</f>
        <v>no classification</v>
      </c>
      <c r="F84" s="5" t="str">
        <f>[2]preprocessed_input_data!$H567</f>
        <v>N₂O</v>
      </c>
      <c r="G84" s="5" t="str">
        <f>[2]preprocessed_input_data!$I567</f>
        <v>kt CO2 equivalent</v>
      </c>
      <c r="H84" s="5">
        <f>ABS([2]preprocessed_input_data!P567)</f>
        <v>6738.9217799999997</v>
      </c>
      <c r="I84" s="5">
        <f>ABS([2]preprocessed_input_data!P567)</f>
        <v>6738.9217799999997</v>
      </c>
      <c r="J84" s="5">
        <f>ABS([2]preprocessed_input_data!Q567)</f>
        <v>8717.9816300000002</v>
      </c>
      <c r="K84" s="5">
        <f>ABS([2]preprocessed_input_data!R567)</f>
        <v>8773.9380079999992</v>
      </c>
      <c r="L84" s="10">
        <f t="shared" si="4"/>
        <v>1.232006756963646E-3</v>
      </c>
      <c r="M84" s="10">
        <f t="shared" si="6"/>
        <v>0.95609391099071761</v>
      </c>
      <c r="N84" s="1" t="str">
        <f t="shared" si="7"/>
        <v>0</v>
      </c>
    </row>
    <row r="85" spans="1:14" x14ac:dyDescent="0.15">
      <c r="A85" s="9" t="s">
        <v>111</v>
      </c>
      <c r="B85" s="5" t="str">
        <f>[2]preprocessed_input_data!$C488</f>
        <v>3.G.1 3.G.1. Limestone CaCO₃: no classification (CO₂)</v>
      </c>
      <c r="C85" s="5" t="str">
        <f>[2]preprocessed_input_data!$D488</f>
        <v>3.G.1</v>
      </c>
      <c r="D85" s="5" t="str">
        <f>[2]preprocessed_input_data!$E488</f>
        <v>3.G.1. Limestone CaCO₃</v>
      </c>
      <c r="E85" s="5" t="str">
        <f>[2]preprocessed_input_data!$F488</f>
        <v>no classification</v>
      </c>
      <c r="F85" s="5" t="str">
        <f>[2]preprocessed_input_data!$H488</f>
        <v>CO₂</v>
      </c>
      <c r="G85" s="5" t="str">
        <f>[2]preprocessed_input_data!$I488</f>
        <v>kt CO2 equivalent</v>
      </c>
      <c r="H85" s="5">
        <f>ABS([2]preprocessed_input_data!P488)</f>
        <v>6701.7494239999996</v>
      </c>
      <c r="I85" s="5">
        <f>ABS([2]preprocessed_input_data!P488)</f>
        <v>6701.7494239999996</v>
      </c>
      <c r="J85" s="5">
        <f>ABS([2]preprocessed_input_data!Q488)</f>
        <v>4964.3374789999998</v>
      </c>
      <c r="K85" s="5">
        <f>ABS([2]preprocessed_input_data!R488)</f>
        <v>4639.2747920000002</v>
      </c>
      <c r="L85" s="10">
        <f t="shared" si="4"/>
        <v>1.2252109229624003E-3</v>
      </c>
      <c r="M85" s="10">
        <f t="shared" si="6"/>
        <v>0.95731912191367996</v>
      </c>
      <c r="N85" s="1" t="str">
        <f t="shared" si="7"/>
        <v>0</v>
      </c>
    </row>
    <row r="86" spans="1:14" x14ac:dyDescent="0.15">
      <c r="A86" s="9" t="s">
        <v>111</v>
      </c>
      <c r="B86" s="5" t="str">
        <f>[2]preprocessed_input_data!$C344</f>
        <v>1.B.2.c 1.B.2.c. Venting and flaring: no classification (CH₄)</v>
      </c>
      <c r="C86" s="5" t="str">
        <f>[2]preprocessed_input_data!$D344</f>
        <v>1.B.2.c</v>
      </c>
      <c r="D86" s="5" t="str">
        <f>[2]preprocessed_input_data!$E344</f>
        <v>1.B.2.c. Venting and flaring</v>
      </c>
      <c r="E86" s="5" t="str">
        <f>[2]preprocessed_input_data!$F344</f>
        <v>no classification</v>
      </c>
      <c r="F86" s="5" t="str">
        <f>[2]preprocessed_input_data!$H344</f>
        <v>CH₄</v>
      </c>
      <c r="G86" s="5" t="str">
        <f>[2]preprocessed_input_data!$I344</f>
        <v>kt CO2 equivalent</v>
      </c>
      <c r="H86" s="5">
        <f>ABS([2]preprocessed_input_data!P344)</f>
        <v>6665.3254800000004</v>
      </c>
      <c r="I86" s="5">
        <f>ABS([2]preprocessed_input_data!P344)</f>
        <v>6665.3254800000004</v>
      </c>
      <c r="J86" s="5">
        <f>ABS([2]preprocessed_input_data!Q344)</f>
        <v>2670.5932670000002</v>
      </c>
      <c r="K86" s="5">
        <f>ABS([2]preprocessed_input_data!R344)</f>
        <v>2613.5218749999999</v>
      </c>
      <c r="L86" s="10">
        <f t="shared" si="4"/>
        <v>1.2185519133183882E-3</v>
      </c>
      <c r="M86" s="10">
        <f t="shared" si="6"/>
        <v>0.95853767382699839</v>
      </c>
      <c r="N86" s="1" t="str">
        <f t="shared" si="7"/>
        <v>0</v>
      </c>
    </row>
    <row r="87" spans="1:14" x14ac:dyDescent="0.15">
      <c r="A87" s="9" t="s">
        <v>111</v>
      </c>
      <c r="B87" s="5" t="str">
        <f>[2]preprocessed_input_data!$C334</f>
        <v>1.B.1.b 1.B.1.b. Fuel transformation: no classification (CO₂)</v>
      </c>
      <c r="C87" s="5" t="str">
        <f>[2]preprocessed_input_data!$D334</f>
        <v>1.B.1.b</v>
      </c>
      <c r="D87" s="5" t="str">
        <f>[2]preprocessed_input_data!$E334</f>
        <v>1.B.1.b. Fuel transformation</v>
      </c>
      <c r="E87" s="5" t="str">
        <f>[2]preprocessed_input_data!$F334</f>
        <v>no classification</v>
      </c>
      <c r="F87" s="5" t="str">
        <f>[2]preprocessed_input_data!$H334</f>
        <v>CO₂</v>
      </c>
      <c r="G87" s="5" t="str">
        <f>[2]preprocessed_input_data!$I334</f>
        <v>kt CO2 equivalent</v>
      </c>
      <c r="H87" s="5">
        <f>ABS([2]preprocessed_input_data!P334)</f>
        <v>6133.7941449999998</v>
      </c>
      <c r="I87" s="5">
        <f>ABS([2]preprocessed_input_data!P334)</f>
        <v>6133.7941449999998</v>
      </c>
      <c r="J87" s="5">
        <f>ABS([2]preprocessed_input_data!Q334)</f>
        <v>2973.170944</v>
      </c>
      <c r="K87" s="5">
        <f>ABS([2]preprocessed_input_data!R334)</f>
        <v>2800.5672330000002</v>
      </c>
      <c r="L87" s="10">
        <f t="shared" si="4"/>
        <v>1.1213775851934655E-3</v>
      </c>
      <c r="M87" s="10">
        <f t="shared" si="6"/>
        <v>0.95965905141219188</v>
      </c>
      <c r="N87" s="1" t="str">
        <f t="shared" si="7"/>
        <v>0</v>
      </c>
    </row>
    <row r="88" spans="1:14" x14ac:dyDescent="0.15">
      <c r="A88" s="9" t="s">
        <v>111</v>
      </c>
      <c r="B88" s="5" t="str">
        <f>[2]preprocessed_input_data!$C314</f>
        <v>1.A.5.a 1.A.5.a  Stationary: Solid Fuels (CO₂)</v>
      </c>
      <c r="C88" s="5" t="str">
        <f>[2]preprocessed_input_data!$D314</f>
        <v>1.A.5.a</v>
      </c>
      <c r="D88" s="5" t="str">
        <f>[2]preprocessed_input_data!$E314</f>
        <v>1.A.5.a  Stationary</v>
      </c>
      <c r="E88" s="5" t="str">
        <f>[2]preprocessed_input_data!$F314</f>
        <v>Solid Fuels</v>
      </c>
      <c r="F88" s="5" t="str">
        <f>[2]preprocessed_input_data!$H314</f>
        <v>CO₂</v>
      </c>
      <c r="G88" s="5" t="str">
        <f>[2]preprocessed_input_data!$I314</f>
        <v>kt CO2 equivalent</v>
      </c>
      <c r="H88" s="5">
        <f>ABS([2]preprocessed_input_data!P314)</f>
        <v>6065.2579830000004</v>
      </c>
      <c r="I88" s="5">
        <f>ABS([2]preprocessed_input_data!P314)</f>
        <v>6065.2579830000004</v>
      </c>
      <c r="J88" s="5">
        <f>ABS([2]preprocessed_input_data!Q314)</f>
        <v>3.7769810000000001</v>
      </c>
      <c r="K88" s="5">
        <f>ABS([2]preprocessed_input_data!R314)</f>
        <v>3.6951209999999999</v>
      </c>
      <c r="L88" s="10">
        <f t="shared" si="4"/>
        <v>1.1088478337826463E-3</v>
      </c>
      <c r="M88" s="10">
        <f t="shared" si="6"/>
        <v>0.9607678992459745</v>
      </c>
      <c r="N88" s="1" t="str">
        <f t="shared" si="7"/>
        <v>0</v>
      </c>
    </row>
    <row r="89" spans="1:14" x14ac:dyDescent="0.15">
      <c r="A89" s="9" t="s">
        <v>111</v>
      </c>
      <c r="B89" s="5" t="str">
        <f>[2]preprocessed_input_data!$C188</f>
        <v>1.A.3.b 1.A.3.b. Road transportation: Gasoline (CH₄)</v>
      </c>
      <c r="C89" s="5" t="str">
        <f>[2]preprocessed_input_data!$D188</f>
        <v>1.A.3.b</v>
      </c>
      <c r="D89" s="5" t="str">
        <f>[2]preprocessed_input_data!$E188</f>
        <v>1.A.3.b. Road transportation</v>
      </c>
      <c r="E89" s="5" t="str">
        <f>[2]preprocessed_input_data!$F188</f>
        <v>Gasoline</v>
      </c>
      <c r="F89" s="5" t="str">
        <f>[2]preprocessed_input_data!$H188</f>
        <v>CH₄</v>
      </c>
      <c r="G89" s="5" t="str">
        <f>[2]preprocessed_input_data!$I188</f>
        <v>kt CO2 equivalent</v>
      </c>
      <c r="H89" s="5">
        <f>ABS([2]preprocessed_input_data!P188)</f>
        <v>5562.8902710000002</v>
      </c>
      <c r="I89" s="5">
        <f>ABS([2]preprocessed_input_data!P188)</f>
        <v>5562.8902710000002</v>
      </c>
      <c r="J89" s="5">
        <f>ABS([2]preprocessed_input_data!Q188)</f>
        <v>677.94092699999999</v>
      </c>
      <c r="K89" s="5">
        <f>ABS([2]preprocessed_input_data!R188)</f>
        <v>677.56780100000003</v>
      </c>
      <c r="L89" s="10">
        <f t="shared" si="4"/>
        <v>1.0170051865655172E-3</v>
      </c>
      <c r="M89" s="10">
        <f t="shared" si="6"/>
        <v>0.96178490443254006</v>
      </c>
      <c r="N89" s="1" t="str">
        <f t="shared" si="7"/>
        <v>0</v>
      </c>
    </row>
    <row r="90" spans="1:14" x14ac:dyDescent="0.15">
      <c r="A90" s="9" t="s">
        <v>111</v>
      </c>
      <c r="B90" s="5" t="str">
        <f>[2]preprocessed_input_data!$C22</f>
        <v>1.A.1.b 1.A.1.b. Petroleum refining: Gaseous Fuels (CO₂)</v>
      </c>
      <c r="C90" s="5" t="str">
        <f>[2]preprocessed_input_data!$D22</f>
        <v>1.A.1.b</v>
      </c>
      <c r="D90" s="5" t="str">
        <f>[2]preprocessed_input_data!$E22</f>
        <v>1.A.1.b. Petroleum refining</v>
      </c>
      <c r="E90" s="5" t="str">
        <f>[2]preprocessed_input_data!$F22</f>
        <v>Gaseous Fuels</v>
      </c>
      <c r="F90" s="5" t="str">
        <f>[2]preprocessed_input_data!$H22</f>
        <v>CO₂</v>
      </c>
      <c r="G90" s="5" t="str">
        <f>[2]preprocessed_input_data!$I22</f>
        <v>kt CO2 equivalent</v>
      </c>
      <c r="H90" s="5">
        <f>ABS([2]preprocessed_input_data!P22)</f>
        <v>5344.8375210000004</v>
      </c>
      <c r="I90" s="5">
        <f>ABS([2]preprocessed_input_data!P22)</f>
        <v>5344.8375210000004</v>
      </c>
      <c r="J90" s="5">
        <f>ABS([2]preprocessed_input_data!Q22)</f>
        <v>13410.453353999999</v>
      </c>
      <c r="K90" s="5">
        <f>ABS([2]preprocessed_input_data!R22)</f>
        <v>15411.132366</v>
      </c>
      <c r="L90" s="10">
        <f t="shared" si="4"/>
        <v>9.7714087738599983E-4</v>
      </c>
      <c r="M90" s="10">
        <f t="shared" si="6"/>
        <v>0.96276204530992604</v>
      </c>
      <c r="N90" s="1" t="str">
        <f t="shared" si="7"/>
        <v>0</v>
      </c>
    </row>
    <row r="91" spans="1:14" x14ac:dyDescent="0.15">
      <c r="A91" s="9" t="s">
        <v>111</v>
      </c>
      <c r="B91" s="5" t="str">
        <f>[2]preprocessed_input_data!$C379</f>
        <v>2.B.9 2.B.9. Fluorochemical production: no classification (Unspecified mix of HFCs and PFCs)</v>
      </c>
      <c r="C91" s="5" t="str">
        <f>[2]preprocessed_input_data!$D379</f>
        <v>2.B.9</v>
      </c>
      <c r="D91" s="5" t="str">
        <f>[2]preprocessed_input_data!$E379</f>
        <v>2.B.9. Fluorochemical production</v>
      </c>
      <c r="E91" s="5" t="str">
        <f>[2]preprocessed_input_data!$F379</f>
        <v>no classification</v>
      </c>
      <c r="F91" s="5" t="str">
        <f>[2]preprocessed_input_data!$H379</f>
        <v>Unspecified mix of HFCs and PFCs</v>
      </c>
      <c r="G91" s="5" t="str">
        <f>[2]preprocessed_input_data!$I379</f>
        <v>kt CO2 equivalent</v>
      </c>
      <c r="H91" s="5">
        <f>ABS([2]preprocessed_input_data!P379)</f>
        <v>4787.2147539999996</v>
      </c>
      <c r="I91" s="5">
        <f>ABS([2]preprocessed_input_data!P379)</f>
        <v>4787.2147539999996</v>
      </c>
      <c r="J91" s="5">
        <f>ABS([2]preprocessed_input_data!Q379)</f>
        <v>37.861902999999998</v>
      </c>
      <c r="K91" s="5">
        <f>ABS([2]preprocessed_input_data!R379)</f>
        <v>24.795069000000002</v>
      </c>
      <c r="L91" s="10">
        <f t="shared" si="4"/>
        <v>8.7519652497940973E-4</v>
      </c>
      <c r="M91" s="10">
        <f t="shared" si="6"/>
        <v>0.9636372418349054</v>
      </c>
      <c r="N91" s="1" t="str">
        <f t="shared" si="7"/>
        <v>0</v>
      </c>
    </row>
    <row r="92" spans="1:14" x14ac:dyDescent="0.15">
      <c r="A92" s="9" t="s">
        <v>111</v>
      </c>
      <c r="B92" s="5" t="str">
        <f>[2]preprocessed_input_data!$C345</f>
        <v>1.B.2.c 1.B.2.c. Venting and flaring: no classification (CO₂)</v>
      </c>
      <c r="C92" s="5" t="str">
        <f>[2]preprocessed_input_data!$D345</f>
        <v>1.B.2.c</v>
      </c>
      <c r="D92" s="5" t="str">
        <f>[2]preprocessed_input_data!$E345</f>
        <v>1.B.2.c. Venting and flaring</v>
      </c>
      <c r="E92" s="5" t="str">
        <f>[2]preprocessed_input_data!$F345</f>
        <v>no classification</v>
      </c>
      <c r="F92" s="5" t="str">
        <f>[2]preprocessed_input_data!$H345</f>
        <v>CO₂</v>
      </c>
      <c r="G92" s="5" t="str">
        <f>[2]preprocessed_input_data!$I345</f>
        <v>kt CO2 equivalent</v>
      </c>
      <c r="H92" s="5">
        <f>ABS([2]preprocessed_input_data!P345)</f>
        <v>4724.196535</v>
      </c>
      <c r="I92" s="5">
        <f>ABS([2]preprocessed_input_data!P345)</f>
        <v>4724.196535</v>
      </c>
      <c r="J92" s="5">
        <f>ABS([2]preprocessed_input_data!Q345)</f>
        <v>2520.1609520000002</v>
      </c>
      <c r="K92" s="5">
        <f>ABS([2]preprocessed_input_data!R345)</f>
        <v>2434.7545279999999</v>
      </c>
      <c r="L92" s="10">
        <f t="shared" si="4"/>
        <v>8.6367556151456678E-4</v>
      </c>
      <c r="M92" s="10">
        <f t="shared" si="6"/>
        <v>0.96450091739641997</v>
      </c>
      <c r="N92" s="1" t="str">
        <f t="shared" si="7"/>
        <v>0</v>
      </c>
    </row>
    <row r="93" spans="1:14" x14ac:dyDescent="0.15">
      <c r="A93" s="9" t="s">
        <v>111</v>
      </c>
      <c r="B93" s="5" t="str">
        <f>[2]preprocessed_input_data!$C85</f>
        <v>1.A.2.b 1.A.2.b. Non-ferrous metals: Solid Fuels (CO₂)</v>
      </c>
      <c r="C93" s="5" t="str">
        <f>[2]preprocessed_input_data!$D85</f>
        <v>1.A.2.b</v>
      </c>
      <c r="D93" s="5" t="str">
        <f>[2]preprocessed_input_data!$E85</f>
        <v>1.A.2.b. Non-ferrous metals</v>
      </c>
      <c r="E93" s="5" t="str">
        <f>[2]preprocessed_input_data!$F85</f>
        <v>Solid Fuels</v>
      </c>
      <c r="F93" s="5" t="str">
        <f>[2]preprocessed_input_data!$H85</f>
        <v>CO₂</v>
      </c>
      <c r="G93" s="5" t="str">
        <f>[2]preprocessed_input_data!$I85</f>
        <v>kt CO2 equivalent</v>
      </c>
      <c r="H93" s="5">
        <f>ABS([2]preprocessed_input_data!P85)</f>
        <v>4687.4096900000004</v>
      </c>
      <c r="I93" s="5">
        <f>ABS([2]preprocessed_input_data!P85)</f>
        <v>4687.4096900000004</v>
      </c>
      <c r="J93" s="5">
        <f>ABS([2]preprocessed_input_data!Q85)</f>
        <v>1220.939134</v>
      </c>
      <c r="K93" s="5">
        <f>ABS([2]preprocessed_input_data!R85)</f>
        <v>1065.8186459999999</v>
      </c>
      <c r="L93" s="10">
        <f t="shared" si="4"/>
        <v>8.569502064671345E-4</v>
      </c>
      <c r="M93" s="10">
        <f t="shared" si="6"/>
        <v>0.96535786760288711</v>
      </c>
      <c r="N93" s="1" t="str">
        <f t="shared" si="7"/>
        <v>0</v>
      </c>
    </row>
    <row r="94" spans="1:14" x14ac:dyDescent="0.15">
      <c r="A94" s="9" t="s">
        <v>111</v>
      </c>
      <c r="B94" s="5" t="str">
        <f>[2]preprocessed_input_data!$C528</f>
        <v>4.C.1 4.C.1. Grassland remaining grassland: no classification (CH₄)</v>
      </c>
      <c r="C94" s="5" t="str">
        <f>[2]preprocessed_input_data!$D528</f>
        <v>4.C.1</v>
      </c>
      <c r="D94" s="5" t="str">
        <f>[2]preprocessed_input_data!$E528</f>
        <v>4.C.1. Grassland remaining grassland</v>
      </c>
      <c r="E94" s="5" t="str">
        <f>[2]preprocessed_input_data!$F528</f>
        <v>no classification</v>
      </c>
      <c r="F94" s="5" t="str">
        <f>[2]preprocessed_input_data!$H528</f>
        <v>CH₄</v>
      </c>
      <c r="G94" s="5" t="str">
        <f>[2]preprocessed_input_data!$I528</f>
        <v>kt CO2 equivalent</v>
      </c>
      <c r="H94" s="5">
        <f>ABS([2]preprocessed_input_data!P528)</f>
        <v>4680.6153750000003</v>
      </c>
      <c r="I94" s="5">
        <f>ABS([2]preprocessed_input_data!P528)</f>
        <v>4680.6153750000003</v>
      </c>
      <c r="J94" s="5">
        <f>ABS([2]preprocessed_input_data!Q528)</f>
        <v>2943.4075699999999</v>
      </c>
      <c r="K94" s="5">
        <f>ABS([2]preprocessed_input_data!R528)</f>
        <v>3590.6712170000001</v>
      </c>
      <c r="L94" s="10">
        <f t="shared" si="4"/>
        <v>8.5570807274571608E-4</v>
      </c>
      <c r="M94" s="10">
        <f t="shared" si="6"/>
        <v>0.96621357567563282</v>
      </c>
      <c r="N94" s="1" t="str">
        <f t="shared" si="7"/>
        <v>0</v>
      </c>
    </row>
    <row r="95" spans="1:14" x14ac:dyDescent="0.15">
      <c r="A95" s="9" t="s">
        <v>111</v>
      </c>
      <c r="B95" s="5" t="str">
        <f>[2]preprocessed_input_data!$C383</f>
        <v>2.C.2 2.C.2. Ferroalloys production: no classification (CO₂)</v>
      </c>
      <c r="C95" s="5" t="str">
        <f>[2]preprocessed_input_data!$D383</f>
        <v>2.C.2</v>
      </c>
      <c r="D95" s="5" t="str">
        <f>[2]preprocessed_input_data!$E383</f>
        <v>2.C.2. Ferroalloys production</v>
      </c>
      <c r="E95" s="5" t="str">
        <f>[2]preprocessed_input_data!$F383</f>
        <v>no classification</v>
      </c>
      <c r="F95" s="5" t="str">
        <f>[2]preprocessed_input_data!$H383</f>
        <v>CO₂</v>
      </c>
      <c r="G95" s="5" t="str">
        <f>[2]preprocessed_input_data!$I383</f>
        <v>kt CO2 equivalent</v>
      </c>
      <c r="H95" s="5">
        <f>ABS([2]preprocessed_input_data!P383)</f>
        <v>4659.8348489999998</v>
      </c>
      <c r="I95" s="5">
        <f>ABS([2]preprocessed_input_data!P383)</f>
        <v>4659.8348489999998</v>
      </c>
      <c r="J95" s="5">
        <f>ABS([2]preprocessed_input_data!Q383)</f>
        <v>1661.4954949999999</v>
      </c>
      <c r="K95" s="5">
        <f>ABS([2]preprocessed_input_data!R383)</f>
        <v>1081.0684639999999</v>
      </c>
      <c r="L95" s="10">
        <f t="shared" si="4"/>
        <v>8.5190898599548238E-4</v>
      </c>
      <c r="M95" s="10">
        <f t="shared" si="6"/>
        <v>0.96706548466162834</v>
      </c>
      <c r="N95" s="1" t="str">
        <f t="shared" si="7"/>
        <v>0</v>
      </c>
    </row>
    <row r="96" spans="1:14" x14ac:dyDescent="0.15">
      <c r="A96" s="9" t="s">
        <v>111</v>
      </c>
      <c r="B96" s="5" t="str">
        <f>[2]preprocessed_input_data!$C237</f>
        <v>1.A.3.e 1.A.3.e. Other transportation: Gaseous Fuels (CO₂)</v>
      </c>
      <c r="C96" s="5" t="str">
        <f>[2]preprocessed_input_data!$D237</f>
        <v>1.A.3.e</v>
      </c>
      <c r="D96" s="5" t="str">
        <f>[2]preprocessed_input_data!$E237</f>
        <v>1.A.3.e. Other transportation</v>
      </c>
      <c r="E96" s="5" t="str">
        <f>[2]preprocessed_input_data!$F237</f>
        <v>Gaseous Fuels</v>
      </c>
      <c r="F96" s="5" t="str">
        <f>[2]preprocessed_input_data!$H237</f>
        <v>CO₂</v>
      </c>
      <c r="G96" s="5" t="str">
        <f>[2]preprocessed_input_data!$I237</f>
        <v>kt CO2 equivalent</v>
      </c>
      <c r="H96" s="5">
        <f>ABS([2]preprocessed_input_data!P237)</f>
        <v>4591.4715550000001</v>
      </c>
      <c r="I96" s="5">
        <f>ABS([2]preprocessed_input_data!P237)</f>
        <v>4591.4715550000001</v>
      </c>
      <c r="J96" s="5">
        <f>ABS([2]preprocessed_input_data!Q237)</f>
        <v>4114.5571920000002</v>
      </c>
      <c r="K96" s="5">
        <f>ABS([2]preprocessed_input_data!R237)</f>
        <v>3283.9718109999999</v>
      </c>
      <c r="L96" s="10">
        <f t="shared" si="4"/>
        <v>8.3941083823744556E-4</v>
      </c>
      <c r="M96" s="10">
        <f t="shared" si="6"/>
        <v>0.9679048954998658</v>
      </c>
      <c r="N96" s="1" t="str">
        <f t="shared" si="7"/>
        <v>0</v>
      </c>
    </row>
    <row r="97" spans="1:14" x14ac:dyDescent="0.15">
      <c r="A97" s="9" t="s">
        <v>111</v>
      </c>
      <c r="B97" s="5" t="str">
        <f>[2]preprocessed_input_data!$C518</f>
        <v>4.A.1 4.A.1. Forest land remaining forest land: no classification (N₂O)</v>
      </c>
      <c r="C97" s="5" t="str">
        <f>[2]preprocessed_input_data!$D518</f>
        <v>4.A.1</v>
      </c>
      <c r="D97" s="5" t="str">
        <f>[2]preprocessed_input_data!$E518</f>
        <v>4.A.1. Forest land remaining forest land</v>
      </c>
      <c r="E97" s="5" t="str">
        <f>[2]preprocessed_input_data!$F518</f>
        <v>no classification</v>
      </c>
      <c r="F97" s="5" t="str">
        <f>[2]preprocessed_input_data!$H518</f>
        <v>N₂O</v>
      </c>
      <c r="G97" s="5" t="str">
        <f>[2]preprocessed_input_data!$I518</f>
        <v>kt CO2 equivalent</v>
      </c>
      <c r="H97" s="5">
        <f>ABS([2]preprocessed_input_data!P518)</f>
        <v>4445.1240879999996</v>
      </c>
      <c r="I97" s="5">
        <f>ABS([2]preprocessed_input_data!P518)</f>
        <v>4445.1240879999996</v>
      </c>
      <c r="J97" s="5">
        <f>ABS([2]preprocessed_input_data!Q518)</f>
        <v>4782.2554220000002</v>
      </c>
      <c r="K97" s="5">
        <f>ABS([2]preprocessed_input_data!R518)</f>
        <v>4548.493434</v>
      </c>
      <c r="L97" s="10">
        <f t="shared" si="4"/>
        <v>8.1265565779543207E-4</v>
      </c>
      <c r="M97" s="10">
        <f t="shared" si="6"/>
        <v>0.96871755115766123</v>
      </c>
      <c r="N97" s="1" t="str">
        <f t="shared" si="7"/>
        <v>0</v>
      </c>
    </row>
    <row r="98" spans="1:14" x14ac:dyDescent="0.15">
      <c r="A98" s="9" t="s">
        <v>111</v>
      </c>
      <c r="B98" s="5" t="str">
        <f>[2]preprocessed_input_data!$C450</f>
        <v>2.G.3 2.G.3. N₂O from product uses: no classification (N₂O)</v>
      </c>
      <c r="C98" s="5" t="str">
        <f>[2]preprocessed_input_data!$D450</f>
        <v>2.G.3</v>
      </c>
      <c r="D98" s="5" t="str">
        <f>[2]preprocessed_input_data!$E450</f>
        <v>2.G.3. N₂O from product uses</v>
      </c>
      <c r="E98" s="5" t="str">
        <f>[2]preprocessed_input_data!$F450</f>
        <v>no classification</v>
      </c>
      <c r="F98" s="5" t="str">
        <f>[2]preprocessed_input_data!$H450</f>
        <v>N₂O</v>
      </c>
      <c r="G98" s="5" t="str">
        <f>[2]preprocessed_input_data!$I450</f>
        <v>kt CO2 equivalent</v>
      </c>
      <c r="H98" s="5">
        <f>ABS([2]preprocessed_input_data!P450)</f>
        <v>4412.47091</v>
      </c>
      <c r="I98" s="5">
        <f>ABS([2]preprocessed_input_data!P450)</f>
        <v>4412.47091</v>
      </c>
      <c r="J98" s="5">
        <f>ABS([2]preprocessed_input_data!Q450)</f>
        <v>2560.6214749999999</v>
      </c>
      <c r="K98" s="5">
        <f>ABS([2]preprocessed_input_data!R450)</f>
        <v>2183.6017569999999</v>
      </c>
      <c r="L98" s="10">
        <f t="shared" si="4"/>
        <v>8.0668601795605465E-4</v>
      </c>
      <c r="M98" s="10">
        <f t="shared" si="6"/>
        <v>0.96952423717561731</v>
      </c>
      <c r="N98" s="1" t="str">
        <f t="shared" si="7"/>
        <v>0</v>
      </c>
    </row>
    <row r="99" spans="1:14" x14ac:dyDescent="0.15">
      <c r="A99" s="9" t="s">
        <v>111</v>
      </c>
      <c r="B99" s="5" t="str">
        <f>[2]preprocessed_input_data!$C18</f>
        <v>1.A.1.a 1.A.1.a. Public electricity and heat production: Solid Fuels (N₂O)</v>
      </c>
      <c r="C99" s="5" t="str">
        <f>[2]preprocessed_input_data!$D18</f>
        <v>1.A.1.a</v>
      </c>
      <c r="D99" s="5" t="str">
        <f>[2]preprocessed_input_data!$E18</f>
        <v>1.A.1.a. Public electricity and heat production</v>
      </c>
      <c r="E99" s="5" t="str">
        <f>[2]preprocessed_input_data!$F18</f>
        <v>Solid Fuels</v>
      </c>
      <c r="F99" s="5" t="str">
        <f>[2]preprocessed_input_data!$H18</f>
        <v>N₂O</v>
      </c>
      <c r="G99" s="5" t="str">
        <f>[2]preprocessed_input_data!$I18</f>
        <v>kt CO2 equivalent</v>
      </c>
      <c r="H99" s="5">
        <f>ABS([2]preprocessed_input_data!P18)</f>
        <v>4386.9655169999996</v>
      </c>
      <c r="I99" s="5">
        <f>ABS([2]preprocessed_input_data!P18)</f>
        <v>4386.9655169999996</v>
      </c>
      <c r="J99" s="5">
        <f>ABS([2]preprocessed_input_data!Q18)</f>
        <v>2280.1237099999998</v>
      </c>
      <c r="K99" s="5">
        <f>ABS([2]preprocessed_input_data!R18)</f>
        <v>1665.1574989999999</v>
      </c>
      <c r="L99" s="10">
        <f t="shared" si="4"/>
        <v>8.0202313307018596E-4</v>
      </c>
      <c r="M99" s="10">
        <f t="shared" si="6"/>
        <v>0.97032626030868752</v>
      </c>
      <c r="N99" s="1" t="str">
        <f t="shared" si="7"/>
        <v>0</v>
      </c>
    </row>
    <row r="100" spans="1:14" x14ac:dyDescent="0.15">
      <c r="A100" s="9" t="s">
        <v>111</v>
      </c>
      <c r="B100" s="5" t="str">
        <f>[2]preprocessed_input_data!$C406</f>
        <v>2.D.3 2.D.3. Other: no classification (CO₂)</v>
      </c>
      <c r="C100" s="5" t="str">
        <f>[2]preprocessed_input_data!$D406</f>
        <v>2.D.3</v>
      </c>
      <c r="D100" s="5" t="str">
        <f>[2]preprocessed_input_data!$E406</f>
        <v>2.D.3. Other</v>
      </c>
      <c r="E100" s="5" t="str">
        <f>[2]preprocessed_input_data!$F406</f>
        <v>no classification</v>
      </c>
      <c r="F100" s="5" t="str">
        <f>[2]preprocessed_input_data!$H406</f>
        <v>CO₂</v>
      </c>
      <c r="G100" s="5" t="str">
        <f>[2]preprocessed_input_data!$I406</f>
        <v>kt CO2 equivalent</v>
      </c>
      <c r="H100" s="5">
        <f>ABS([2]preprocessed_input_data!P406)</f>
        <v>4371.4920320000001</v>
      </c>
      <c r="I100" s="5">
        <f>ABS([2]preprocessed_input_data!P406)</f>
        <v>4371.4920320000001</v>
      </c>
      <c r="J100" s="5">
        <f>ABS([2]preprocessed_input_data!Q406)</f>
        <v>3410.7121280000001</v>
      </c>
      <c r="K100" s="5">
        <f>ABS([2]preprocessed_input_data!R406)</f>
        <v>3118.7807269999998</v>
      </c>
      <c r="L100" s="10">
        <f t="shared" si="4"/>
        <v>7.9919427725376262E-4</v>
      </c>
      <c r="M100" s="10">
        <f t="shared" si="6"/>
        <v>0.97112545458594124</v>
      </c>
      <c r="N100" s="1" t="str">
        <f t="shared" si="7"/>
        <v>0</v>
      </c>
    </row>
    <row r="101" spans="1:14" x14ac:dyDescent="0.15">
      <c r="A101" s="9" t="s">
        <v>111</v>
      </c>
      <c r="B101" s="5" t="str">
        <f>[2]preprocessed_input_data!$C384</f>
        <v>2.C.3 2.C.3. Aluminium production: no classification (CO₂)</v>
      </c>
      <c r="C101" s="5" t="str">
        <f>[2]preprocessed_input_data!$D384</f>
        <v>2.C.3</v>
      </c>
      <c r="D101" s="5" t="str">
        <f>[2]preprocessed_input_data!$E384</f>
        <v>2.C.3. Aluminium production</v>
      </c>
      <c r="E101" s="5" t="str">
        <f>[2]preprocessed_input_data!$F384</f>
        <v>no classification</v>
      </c>
      <c r="F101" s="5" t="str">
        <f>[2]preprocessed_input_data!$H384</f>
        <v>CO₂</v>
      </c>
      <c r="G101" s="5" t="str">
        <f>[2]preprocessed_input_data!$I384</f>
        <v>kt CO2 equivalent</v>
      </c>
      <c r="H101" s="5">
        <f>ABS([2]preprocessed_input_data!P384)</f>
        <v>4316.5716629999997</v>
      </c>
      <c r="I101" s="5">
        <f>ABS([2]preprocessed_input_data!P384)</f>
        <v>4316.5716629999997</v>
      </c>
      <c r="J101" s="5">
        <f>ABS([2]preprocessed_input_data!Q384)</f>
        <v>1839.0251089999999</v>
      </c>
      <c r="K101" s="5">
        <f>ABS([2]preprocessed_input_data!R384)</f>
        <v>1453.1356490000001</v>
      </c>
      <c r="L101" s="10">
        <f t="shared" si="4"/>
        <v>7.8915375921365897E-4</v>
      </c>
      <c r="M101" s="10">
        <f t="shared" si="6"/>
        <v>0.97191460834515486</v>
      </c>
      <c r="N101" s="1" t="str">
        <f t="shared" si="7"/>
        <v>0</v>
      </c>
    </row>
    <row r="102" spans="1:14" x14ac:dyDescent="0.15">
      <c r="A102" s="9" t="s">
        <v>111</v>
      </c>
      <c r="B102" s="5" t="str">
        <f>[2]preprocessed_input_data!$C449</f>
        <v>2.G.2 2.G.2. SF₆ and PFCs from other product use: no classification (SF₆)</v>
      </c>
      <c r="C102" s="5" t="str">
        <f>[2]preprocessed_input_data!$D449</f>
        <v>2.G.2</v>
      </c>
      <c r="D102" s="5" t="str">
        <f>[2]preprocessed_input_data!$E449</f>
        <v>2.G.2. SF₆ and PFCs from other product use</v>
      </c>
      <c r="E102" s="5" t="str">
        <f>[2]preprocessed_input_data!$F449</f>
        <v>no classification</v>
      </c>
      <c r="F102" s="5" t="str">
        <f>[2]preprocessed_input_data!$H449</f>
        <v>SF₆</v>
      </c>
      <c r="G102" s="5" t="str">
        <f>[2]preprocessed_input_data!$I449</f>
        <v>kt CO2 equivalent</v>
      </c>
      <c r="H102" s="5">
        <f>ABS([2]preprocessed_input_data!P449)</f>
        <v>4275.1652110000005</v>
      </c>
      <c r="I102" s="5">
        <f>ABS([2]preprocessed_input_data!P449)</f>
        <v>4275.1652110000005</v>
      </c>
      <c r="J102" s="5">
        <f>ABS([2]preprocessed_input_data!Q449)</f>
        <v>2378.6759520000001</v>
      </c>
      <c r="K102" s="5">
        <f>ABS([2]preprocessed_input_data!R449)</f>
        <v>2127.150459</v>
      </c>
      <c r="L102" s="10">
        <f t="shared" si="4"/>
        <v>7.8158384961813754E-4</v>
      </c>
      <c r="M102" s="10">
        <f t="shared" si="6"/>
        <v>0.97269619219477299</v>
      </c>
      <c r="N102" s="1" t="str">
        <f t="shared" si="7"/>
        <v>0</v>
      </c>
    </row>
    <row r="103" spans="1:14" x14ac:dyDescent="0.15">
      <c r="A103" s="9" t="s">
        <v>111</v>
      </c>
      <c r="B103" s="5" t="str">
        <f>[2]preprocessed_input_data!$C76</f>
        <v>1.A.2.b 1.A.2.b. Non-ferrous metals: Liquid Fuels (CO₂)</v>
      </c>
      <c r="C103" s="5" t="str">
        <f>[2]preprocessed_input_data!$D76</f>
        <v>1.A.2.b</v>
      </c>
      <c r="D103" s="5" t="str">
        <f>[2]preprocessed_input_data!$E76</f>
        <v>1.A.2.b. Non-ferrous metals</v>
      </c>
      <c r="E103" s="5" t="str">
        <f>[2]preprocessed_input_data!$F76</f>
        <v>Liquid Fuels</v>
      </c>
      <c r="F103" s="5" t="str">
        <f>[2]preprocessed_input_data!$H76</f>
        <v>CO₂</v>
      </c>
      <c r="G103" s="5" t="str">
        <f>[2]preprocessed_input_data!$I76</f>
        <v>kt CO2 equivalent</v>
      </c>
      <c r="H103" s="5">
        <f>ABS([2]preprocessed_input_data!P76)</f>
        <v>4189.6978810000001</v>
      </c>
      <c r="I103" s="5">
        <f>ABS([2]preprocessed_input_data!P76)</f>
        <v>4189.6978810000001</v>
      </c>
      <c r="J103" s="5">
        <f>ABS([2]preprocessed_input_data!Q76)</f>
        <v>785.63272099999995</v>
      </c>
      <c r="K103" s="5">
        <f>ABS([2]preprocessed_input_data!R76)</f>
        <v>986.65153399999997</v>
      </c>
      <c r="L103" s="10">
        <f t="shared" si="4"/>
        <v>7.659587494170722E-4</v>
      </c>
      <c r="M103" s="10">
        <f t="shared" si="6"/>
        <v>0.97346215094419009</v>
      </c>
      <c r="N103" s="1" t="str">
        <f t="shared" si="7"/>
        <v>0</v>
      </c>
    </row>
    <row r="104" spans="1:14" x14ac:dyDescent="0.15">
      <c r="A104" s="9" t="s">
        <v>111</v>
      </c>
      <c r="B104" s="5" t="str">
        <f>[2]preprocessed_input_data!$C499</f>
        <v>4(II).A 4(II).A. Drainage &amp; rewetting and other management of soils (CO₂, N₂O, CH₄): Emissions and removals from drainage and rewetting and other management of organic and mineral soils (N₂O)</v>
      </c>
      <c r="C104" s="5" t="str">
        <f>[2]preprocessed_input_data!$D499</f>
        <v>4(II).A</v>
      </c>
      <c r="D104" s="5" t="str">
        <f>[2]preprocessed_input_data!$E499</f>
        <v>4(II).A. Drainage &amp; rewetting and other management of soils (CO₂, N₂O, CH₄)</v>
      </c>
      <c r="E104" s="5" t="str">
        <f>[2]preprocessed_input_data!$F499</f>
        <v>Emissions and removals from drainage and rewetting and other management of organic and mineral soils</v>
      </c>
      <c r="F104" s="5" t="str">
        <f>[2]preprocessed_input_data!$H499</f>
        <v>N₂O</v>
      </c>
      <c r="G104" s="5" t="str">
        <f>[2]preprocessed_input_data!$I499</f>
        <v>kt CO2 equivalent</v>
      </c>
      <c r="H104" s="5">
        <f>ABS([2]preprocessed_input_data!P499)</f>
        <v>3942.5037040000002</v>
      </c>
      <c r="I104" s="5">
        <f>ABS([2]preprocessed_input_data!P499)</f>
        <v>3942.5037040000002</v>
      </c>
      <c r="J104" s="5">
        <f>ABS([2]preprocessed_input_data!Q499)</f>
        <v>4358.4136790000002</v>
      </c>
      <c r="K104" s="5">
        <f>ABS([2]preprocessed_input_data!R499)</f>
        <v>4259.7862260000002</v>
      </c>
      <c r="L104" s="10">
        <f t="shared" si="4"/>
        <v>7.2076681719285404E-4</v>
      </c>
      <c r="M104" s="10">
        <f t="shared" si="6"/>
        <v>0.97418291776138299</v>
      </c>
      <c r="N104" s="1" t="str">
        <f t="shared" si="7"/>
        <v>0</v>
      </c>
    </row>
    <row r="105" spans="1:14" x14ac:dyDescent="0.15">
      <c r="A105" s="9" t="s">
        <v>111</v>
      </c>
      <c r="B105" s="5" t="str">
        <f>[2]preprocessed_input_data!$C353</f>
        <v>2.A.3 2.A.3. Glass production: no classification (CO₂)</v>
      </c>
      <c r="C105" s="5" t="str">
        <f>[2]preprocessed_input_data!$D353</f>
        <v>2.A.3</v>
      </c>
      <c r="D105" s="5" t="str">
        <f>[2]preprocessed_input_data!$E353</f>
        <v>2.A.3. Glass production</v>
      </c>
      <c r="E105" s="5" t="str">
        <f>[2]preprocessed_input_data!$F353</f>
        <v>no classification</v>
      </c>
      <c r="F105" s="5" t="str">
        <f>[2]preprocessed_input_data!$H353</f>
        <v>CO₂</v>
      </c>
      <c r="G105" s="5" t="str">
        <f>[2]preprocessed_input_data!$I353</f>
        <v>kt CO2 equivalent</v>
      </c>
      <c r="H105" s="5">
        <f>ABS([2]preprocessed_input_data!P353)</f>
        <v>3845.1987439999998</v>
      </c>
      <c r="I105" s="5">
        <f>ABS([2]preprocessed_input_data!P353)</f>
        <v>3845.1987439999998</v>
      </c>
      <c r="J105" s="5">
        <f>ABS([2]preprocessed_input_data!Q353)</f>
        <v>3921.2403650000001</v>
      </c>
      <c r="K105" s="5">
        <f>ABS([2]preprocessed_input_data!R353)</f>
        <v>3537.088315</v>
      </c>
      <c r="L105" s="10">
        <f t="shared" si="4"/>
        <v>7.029775666094947E-4</v>
      </c>
      <c r="M105" s="10">
        <f t="shared" si="6"/>
        <v>0.97488589532799252</v>
      </c>
      <c r="N105" s="1" t="str">
        <f t="shared" si="7"/>
        <v>0</v>
      </c>
    </row>
    <row r="106" spans="1:14" x14ac:dyDescent="0.15">
      <c r="A106" s="9" t="s">
        <v>111</v>
      </c>
      <c r="B106" s="5" t="str">
        <f>[2]preprocessed_input_data!$C503</f>
        <v>4(II).C 4(II).C. Drainage &amp; rewetting and other management of soils (CO₂, N₂O, CH₄): Emissions and removals from drainage and rewetting and other management of organic and mineral soils (CH₄)</v>
      </c>
      <c r="C106" s="5" t="str">
        <f>[2]preprocessed_input_data!$D503</f>
        <v>4(II).C</v>
      </c>
      <c r="D106" s="5" t="str">
        <f>[2]preprocessed_input_data!$E503</f>
        <v>4(II).C. Drainage &amp; rewetting and other management of soils (CO₂, N₂O, CH₄)</v>
      </c>
      <c r="E106" s="5" t="str">
        <f>[2]preprocessed_input_data!$F503</f>
        <v>Emissions and removals from drainage and rewetting and other management of organic and mineral soils</v>
      </c>
      <c r="F106" s="5" t="str">
        <f>[2]preprocessed_input_data!$H503</f>
        <v>CH₄</v>
      </c>
      <c r="G106" s="5" t="str">
        <f>[2]preprocessed_input_data!$I503</f>
        <v>kt CO2 equivalent</v>
      </c>
      <c r="H106" s="5">
        <f>ABS([2]preprocessed_input_data!P503)</f>
        <v>3780.695158</v>
      </c>
      <c r="I106" s="5">
        <f>ABS([2]preprocessed_input_data!P503)</f>
        <v>3780.695158</v>
      </c>
      <c r="J106" s="5">
        <f>ABS([2]preprocessed_input_data!Q503)</f>
        <v>2646.6101509999999</v>
      </c>
      <c r="K106" s="5">
        <f>ABS([2]preprocessed_input_data!R503)</f>
        <v>3545.7849860000001</v>
      </c>
      <c r="L106" s="10">
        <f t="shared" si="4"/>
        <v>6.9118504899395633E-4</v>
      </c>
      <c r="M106" s="10">
        <f t="shared" si="6"/>
        <v>0.97557708037698643</v>
      </c>
      <c r="N106" s="1" t="str">
        <f t="shared" si="7"/>
        <v>0</v>
      </c>
    </row>
    <row r="107" spans="1:14" x14ac:dyDescent="0.15">
      <c r="A107" s="9" t="s">
        <v>111</v>
      </c>
      <c r="B107" s="5" t="str">
        <f>[2]preprocessed_input_data!$C370</f>
        <v>2.B.4 2.B.4. Caprolactam, glyoxal and glyoxylic acid production: no classification (N₂O)</v>
      </c>
      <c r="C107" s="5" t="str">
        <f>[2]preprocessed_input_data!$D370</f>
        <v>2.B.4</v>
      </c>
      <c r="D107" s="5" t="str">
        <f>[2]preprocessed_input_data!$E370</f>
        <v>2.B.4. Caprolactam, glyoxal and glyoxylic acid production</v>
      </c>
      <c r="E107" s="5" t="str">
        <f>[2]preprocessed_input_data!$F370</f>
        <v>no classification</v>
      </c>
      <c r="F107" s="5" t="str">
        <f>[2]preprocessed_input_data!$H370</f>
        <v>N₂O</v>
      </c>
      <c r="G107" s="5" t="str">
        <f>[2]preprocessed_input_data!$I370</f>
        <v>kt CO2 equivalent</v>
      </c>
      <c r="H107" s="5">
        <f>ABS([2]preprocessed_input_data!P370)</f>
        <v>3769.6516580000002</v>
      </c>
      <c r="I107" s="5">
        <f>ABS([2]preprocessed_input_data!P370)</f>
        <v>3769.6516580000002</v>
      </c>
      <c r="J107" s="5">
        <f>ABS([2]preprocessed_input_data!Q370)</f>
        <v>751.77788999999996</v>
      </c>
      <c r="K107" s="5">
        <f>ABS([2]preprocessed_input_data!R370)</f>
        <v>508.65790399999997</v>
      </c>
      <c r="L107" s="10">
        <f t="shared" si="4"/>
        <v>6.8916608111382644E-4</v>
      </c>
      <c r="M107" s="10">
        <f t="shared" si="6"/>
        <v>0.97626624645810023</v>
      </c>
      <c r="N107" s="1" t="str">
        <f t="shared" si="7"/>
        <v>0</v>
      </c>
    </row>
    <row r="108" spans="1:14" x14ac:dyDescent="0.15">
      <c r="A108" s="9" t="s">
        <v>111</v>
      </c>
      <c r="B108" s="5" t="str">
        <f>[2]preprocessed_input_data!$C490</f>
        <v>3.H 3.H. Urea application: no classification (CO₂)</v>
      </c>
      <c r="C108" s="5" t="str">
        <f>[2]preprocessed_input_data!$D490</f>
        <v>3.H</v>
      </c>
      <c r="D108" s="5" t="str">
        <f>[2]preprocessed_input_data!$E490</f>
        <v>3.H. Urea application</v>
      </c>
      <c r="E108" s="5" t="str">
        <f>[2]preprocessed_input_data!$F490</f>
        <v>no classification</v>
      </c>
      <c r="F108" s="5" t="str">
        <f>[2]preprocessed_input_data!$H490</f>
        <v>CO₂</v>
      </c>
      <c r="G108" s="5" t="str">
        <f>[2]preprocessed_input_data!$I490</f>
        <v>kt CO2 equivalent</v>
      </c>
      <c r="H108" s="5">
        <f>ABS([2]preprocessed_input_data!P490)</f>
        <v>3648.1956660000001</v>
      </c>
      <c r="I108" s="5">
        <f>ABS([2]preprocessed_input_data!P490)</f>
        <v>3648.1956660000001</v>
      </c>
      <c r="J108" s="5">
        <f>ABS([2]preprocessed_input_data!Q490)</f>
        <v>3159.3328390000001</v>
      </c>
      <c r="K108" s="5">
        <f>ABS([2]preprocessed_input_data!R490)</f>
        <v>3488.910222</v>
      </c>
      <c r="L108" s="10">
        <f t="shared" si="4"/>
        <v>6.6696154933519483E-4</v>
      </c>
      <c r="M108" s="10">
        <f t="shared" si="6"/>
        <v>0.97693320800743544</v>
      </c>
      <c r="N108" s="1" t="str">
        <f t="shared" si="7"/>
        <v>0</v>
      </c>
    </row>
    <row r="109" spans="1:14" x14ac:dyDescent="0.15">
      <c r="A109" s="9" t="s">
        <v>111</v>
      </c>
      <c r="B109" s="5" t="str">
        <f>[2]preprocessed_input_data!$C34</f>
        <v>1.A.1.b 1.A.1.b. Petroleum refining: Solid Fuels (CO₂)</v>
      </c>
      <c r="C109" s="5" t="str">
        <f>[2]preprocessed_input_data!$D34</f>
        <v>1.A.1.b</v>
      </c>
      <c r="D109" s="5" t="str">
        <f>[2]preprocessed_input_data!$E34</f>
        <v>1.A.1.b. Petroleum refining</v>
      </c>
      <c r="E109" s="5" t="str">
        <f>[2]preprocessed_input_data!$F34</f>
        <v>Solid Fuels</v>
      </c>
      <c r="F109" s="5" t="str">
        <f>[2]preprocessed_input_data!$H34</f>
        <v>CO₂</v>
      </c>
      <c r="G109" s="5" t="str">
        <f>[2]preprocessed_input_data!$I34</f>
        <v>kt CO2 equivalent</v>
      </c>
      <c r="H109" s="5">
        <f>ABS([2]preprocessed_input_data!P34)</f>
        <v>3633.0023729999998</v>
      </c>
      <c r="I109" s="5">
        <f>ABS([2]preprocessed_input_data!P34)</f>
        <v>3633.0023729999998</v>
      </c>
      <c r="J109" s="5">
        <f>ABS([2]preprocessed_input_data!Q34)</f>
        <v>60.279864000000003</v>
      </c>
      <c r="K109" s="5">
        <f>ABS([2]preprocessed_input_data!R34)</f>
        <v>244.514332</v>
      </c>
      <c r="L109" s="10">
        <f t="shared" si="4"/>
        <v>6.6418391809868436E-4</v>
      </c>
      <c r="M109" s="10">
        <f t="shared" si="6"/>
        <v>0.97759739192553408</v>
      </c>
      <c r="N109" s="1" t="str">
        <f t="shared" si="7"/>
        <v>0</v>
      </c>
    </row>
    <row r="110" spans="1:14" x14ac:dyDescent="0.15">
      <c r="A110" s="9" t="s">
        <v>111</v>
      </c>
      <c r="B110" s="5" t="str">
        <f>[2]preprocessed_input_data!$C277</f>
        <v>1.A.4.b 1.A.4.b. Residential: Peat (CO₂)</v>
      </c>
      <c r="C110" s="5" t="str">
        <f>[2]preprocessed_input_data!$D277</f>
        <v>1.A.4.b</v>
      </c>
      <c r="D110" s="5" t="str">
        <f>[2]preprocessed_input_data!$E277</f>
        <v>1.A.4.b. Residential</v>
      </c>
      <c r="E110" s="5" t="str">
        <f>[2]preprocessed_input_data!$F277</f>
        <v>Peat</v>
      </c>
      <c r="F110" s="5" t="str">
        <f>[2]preprocessed_input_data!$H277</f>
        <v>CO₂</v>
      </c>
      <c r="G110" s="5" t="str">
        <f>[2]preprocessed_input_data!$I277</f>
        <v>kt CO2 equivalent</v>
      </c>
      <c r="H110" s="5">
        <f>ABS([2]preprocessed_input_data!P277)</f>
        <v>3585.0667910000002</v>
      </c>
      <c r="I110" s="5">
        <f>ABS([2]preprocessed_input_data!P277)</f>
        <v>3585.0667910000002</v>
      </c>
      <c r="J110" s="5">
        <f>ABS([2]preprocessed_input_data!Q277)</f>
        <v>765.378964</v>
      </c>
      <c r="K110" s="5">
        <f>ABS([2]preprocessed_input_data!R277)</f>
        <v>643.52121199999999</v>
      </c>
      <c r="L110" s="10">
        <f t="shared" si="4"/>
        <v>6.5542035578842637E-4</v>
      </c>
      <c r="M110" s="10">
        <f t="shared" si="6"/>
        <v>0.97825281228132255</v>
      </c>
      <c r="N110" s="1" t="str">
        <f t="shared" si="7"/>
        <v>0</v>
      </c>
    </row>
    <row r="111" spans="1:14" x14ac:dyDescent="0.15">
      <c r="A111" s="9" t="s">
        <v>111</v>
      </c>
      <c r="B111" s="5" t="str">
        <f>[2]preprocessed_input_data!$C190</f>
        <v>1.A.3.b 1.A.3.b. Road transportation: Gasoline (N₂O)</v>
      </c>
      <c r="C111" s="5" t="str">
        <f>[2]preprocessed_input_data!$D190</f>
        <v>1.A.3.b</v>
      </c>
      <c r="D111" s="5" t="str">
        <f>[2]preprocessed_input_data!$E190</f>
        <v>1.A.3.b. Road transportation</v>
      </c>
      <c r="E111" s="5" t="str">
        <f>[2]preprocessed_input_data!$F190</f>
        <v>Gasoline</v>
      </c>
      <c r="F111" s="5" t="str">
        <f>[2]preprocessed_input_data!$H190</f>
        <v>N₂O</v>
      </c>
      <c r="G111" s="5" t="str">
        <f>[2]preprocessed_input_data!$I190</f>
        <v>kt CO2 equivalent</v>
      </c>
      <c r="H111" s="5">
        <f>ABS([2]preprocessed_input_data!P190)</f>
        <v>3383.9450860000002</v>
      </c>
      <c r="I111" s="5">
        <f>ABS([2]preprocessed_input_data!P190)</f>
        <v>3383.9450860000002</v>
      </c>
      <c r="J111" s="5">
        <f>ABS([2]preprocessed_input_data!Q190)</f>
        <v>572.79028600000004</v>
      </c>
      <c r="K111" s="5">
        <f>ABS([2]preprocessed_input_data!R190)</f>
        <v>593.88811899999996</v>
      </c>
      <c r="L111" s="10">
        <f t="shared" si="4"/>
        <v>6.1865137291234836E-4</v>
      </c>
      <c r="M111" s="10">
        <f t="shared" si="6"/>
        <v>0.97887146365423494</v>
      </c>
      <c r="N111" s="1" t="str">
        <f t="shared" si="7"/>
        <v>0</v>
      </c>
    </row>
    <row r="112" spans="1:14" x14ac:dyDescent="0.15">
      <c r="A112" s="9" t="s">
        <v>111</v>
      </c>
      <c r="B112" s="5" t="str">
        <f>[2]preprocessed_input_data!$C561</f>
        <v>5.C.1 5.C.1. Waste incineration: no classification (CO₂)</v>
      </c>
      <c r="C112" s="5" t="str">
        <f>[2]preprocessed_input_data!$D561</f>
        <v>5.C.1</v>
      </c>
      <c r="D112" s="5" t="str">
        <f>[2]preprocessed_input_data!$E561</f>
        <v>5.C.1. Waste incineration</v>
      </c>
      <c r="E112" s="5" t="str">
        <f>[2]preprocessed_input_data!$F561</f>
        <v>no classification</v>
      </c>
      <c r="F112" s="5" t="str">
        <f>[2]preprocessed_input_data!$H561</f>
        <v>CO₂</v>
      </c>
      <c r="G112" s="5" t="str">
        <f>[2]preprocessed_input_data!$I561</f>
        <v>kt CO2 equivalent</v>
      </c>
      <c r="H112" s="5">
        <f>ABS([2]preprocessed_input_data!P561)</f>
        <v>3290.3126539999998</v>
      </c>
      <c r="I112" s="5">
        <f>ABS([2]preprocessed_input_data!P561)</f>
        <v>3290.3126539999998</v>
      </c>
      <c r="J112" s="5">
        <f>ABS([2]preprocessed_input_data!Q561)</f>
        <v>2234.7562859999998</v>
      </c>
      <c r="K112" s="5">
        <f>ABS([2]preprocessed_input_data!R561)</f>
        <v>1967.937424</v>
      </c>
      <c r="L112" s="10">
        <f t="shared" si="4"/>
        <v>6.0153353230507254E-4</v>
      </c>
      <c r="M112" s="10">
        <f t="shared" si="6"/>
        <v>0.97947299718654002</v>
      </c>
      <c r="N112" s="1" t="str">
        <f t="shared" si="7"/>
        <v>0</v>
      </c>
    </row>
    <row r="113" spans="1:14" x14ac:dyDescent="0.15">
      <c r="A113" s="9" t="s">
        <v>111</v>
      </c>
      <c r="B113" s="5" t="str">
        <f>[2]preprocessed_input_data!$C516</f>
        <v>4.A.1 4.A.1. Forest land remaining forest land: no classification (CH₄)</v>
      </c>
      <c r="C113" s="5" t="str">
        <f>[2]preprocessed_input_data!$D516</f>
        <v>4.A.1</v>
      </c>
      <c r="D113" s="5" t="str">
        <f>[2]preprocessed_input_data!$E516</f>
        <v>4.A.1. Forest land remaining forest land</v>
      </c>
      <c r="E113" s="5" t="str">
        <f>[2]preprocessed_input_data!$F516</f>
        <v>no classification</v>
      </c>
      <c r="F113" s="5" t="str">
        <f>[2]preprocessed_input_data!$H516</f>
        <v>CH₄</v>
      </c>
      <c r="G113" s="5" t="str">
        <f>[2]preprocessed_input_data!$I516</f>
        <v>kt CO2 equivalent</v>
      </c>
      <c r="H113" s="5">
        <f>ABS([2]preprocessed_input_data!P516)</f>
        <v>3155.984496</v>
      </c>
      <c r="I113" s="5">
        <f>ABS([2]preprocessed_input_data!P516)</f>
        <v>3155.984496</v>
      </c>
      <c r="J113" s="5">
        <f>ABS([2]preprocessed_input_data!Q516)</f>
        <v>2462.2189450000001</v>
      </c>
      <c r="K113" s="5">
        <f>ABS([2]preprocessed_input_data!R516)</f>
        <v>2321.44643</v>
      </c>
      <c r="L113" s="10">
        <f t="shared" si="4"/>
        <v>5.7697571672133384E-4</v>
      </c>
      <c r="M113" s="10">
        <f t="shared" si="6"/>
        <v>0.98004997290326135</v>
      </c>
      <c r="N113" s="1" t="str">
        <f t="shared" si="7"/>
        <v>0</v>
      </c>
    </row>
    <row r="114" spans="1:14" x14ac:dyDescent="0.15">
      <c r="A114" s="9" t="s">
        <v>111</v>
      </c>
      <c r="B114" s="5" t="str">
        <f>[2]preprocessed_input_data!$C42</f>
        <v>1.A.1.c 1.A.1.c. Manufacture of solid fuels and other energy industries: Liquid Fuels (CO₂)</v>
      </c>
      <c r="C114" s="5" t="str">
        <f>[2]preprocessed_input_data!$D42</f>
        <v>1.A.1.c</v>
      </c>
      <c r="D114" s="5" t="str">
        <f>[2]preprocessed_input_data!$E42</f>
        <v>1.A.1.c. Manufacture of solid fuels and other energy industries</v>
      </c>
      <c r="E114" s="5" t="str">
        <f>[2]preprocessed_input_data!$F42</f>
        <v>Liquid Fuels</v>
      </c>
      <c r="F114" s="5" t="str">
        <f>[2]preprocessed_input_data!$H42</f>
        <v>CO₂</v>
      </c>
      <c r="G114" s="5" t="str">
        <f>[2]preprocessed_input_data!$I42</f>
        <v>kt CO2 equivalent</v>
      </c>
      <c r="H114" s="5">
        <f>ABS([2]preprocessed_input_data!P42)</f>
        <v>3139.7729629999999</v>
      </c>
      <c r="I114" s="5">
        <f>ABS([2]preprocessed_input_data!P42)</f>
        <v>3139.7729629999999</v>
      </c>
      <c r="J114" s="5">
        <f>ABS([2]preprocessed_input_data!Q42)</f>
        <v>978.996624</v>
      </c>
      <c r="K114" s="5">
        <f>ABS([2]preprocessed_input_data!R42)</f>
        <v>1131.3297359999999</v>
      </c>
      <c r="L114" s="10">
        <f t="shared" si="4"/>
        <v>5.7401193128966217E-4</v>
      </c>
      <c r="M114" s="10">
        <f t="shared" si="6"/>
        <v>0.98062398483455104</v>
      </c>
      <c r="N114" s="1" t="str">
        <f t="shared" si="7"/>
        <v>0</v>
      </c>
    </row>
    <row r="115" spans="1:14" x14ac:dyDescent="0.15">
      <c r="A115" s="9" t="s">
        <v>111</v>
      </c>
      <c r="B115" s="5" t="str">
        <f>[2]preprocessed_input_data!$C466</f>
        <v>3.C.1 3.C.1. Irrigated: no classification (CH₄)</v>
      </c>
      <c r="C115" s="5" t="str">
        <f>[2]preprocessed_input_data!$D466</f>
        <v>3.C.1</v>
      </c>
      <c r="D115" s="5" t="str">
        <f>[2]preprocessed_input_data!$E466</f>
        <v>3.C.1. Irrigated</v>
      </c>
      <c r="E115" s="5" t="str">
        <f>[2]preprocessed_input_data!$F466</f>
        <v>no classification</v>
      </c>
      <c r="F115" s="5" t="str">
        <f>[2]preprocessed_input_data!$H466</f>
        <v>CH₄</v>
      </c>
      <c r="G115" s="5" t="str">
        <f>[2]preprocessed_input_data!$I466</f>
        <v>kt CO2 equivalent</v>
      </c>
      <c r="H115" s="5">
        <f>ABS([2]preprocessed_input_data!P466)</f>
        <v>3099.0552269999998</v>
      </c>
      <c r="I115" s="5">
        <f>ABS([2]preprocessed_input_data!P466)</f>
        <v>3099.0552269999998</v>
      </c>
      <c r="J115" s="5">
        <f>ABS([2]preprocessed_input_data!Q466)</f>
        <v>2318.7490109999999</v>
      </c>
      <c r="K115" s="5">
        <f>ABS([2]preprocessed_input_data!R466)</f>
        <v>2298.868821</v>
      </c>
      <c r="L115" s="10">
        <f t="shared" si="4"/>
        <v>5.6656793245454557E-4</v>
      </c>
      <c r="M115" s="10">
        <f t="shared" si="6"/>
        <v>0.98119055276700562</v>
      </c>
      <c r="N115" s="1" t="str">
        <f t="shared" si="7"/>
        <v>0</v>
      </c>
    </row>
    <row r="116" spans="1:14" x14ac:dyDescent="0.15">
      <c r="A116" s="9" t="s">
        <v>111</v>
      </c>
      <c r="B116" s="5" t="str">
        <f>[2]preprocessed_input_data!$C555</f>
        <v>5.A.3 5.A.3. Uncategorized waste disposal sites: no classification (CH₄)</v>
      </c>
      <c r="C116" s="5" t="str">
        <f>[2]preprocessed_input_data!$D555</f>
        <v>5.A.3</v>
      </c>
      <c r="D116" s="5" t="str">
        <f>[2]preprocessed_input_data!$E555</f>
        <v>5.A.3. Uncategorized waste disposal sites</v>
      </c>
      <c r="E116" s="5" t="str">
        <f>[2]preprocessed_input_data!$F555</f>
        <v>no classification</v>
      </c>
      <c r="F116" s="5" t="str">
        <f>[2]preprocessed_input_data!$H555</f>
        <v>CH₄</v>
      </c>
      <c r="G116" s="5" t="str">
        <f>[2]preprocessed_input_data!$I555</f>
        <v>kt CO2 equivalent</v>
      </c>
      <c r="H116" s="5">
        <f>ABS([2]preprocessed_input_data!P555)</f>
        <v>3091.8913480000001</v>
      </c>
      <c r="I116" s="5">
        <f>ABS([2]preprocessed_input_data!P555)</f>
        <v>3091.8913480000001</v>
      </c>
      <c r="J116" s="5">
        <f>ABS([2]preprocessed_input_data!Q555)</f>
        <v>48.546990999999998</v>
      </c>
      <c r="K116" s="5">
        <f>ABS([2]preprocessed_input_data!R555)</f>
        <v>43.094338</v>
      </c>
      <c r="L116" s="10">
        <f t="shared" si="4"/>
        <v>5.6525823520293722E-4</v>
      </c>
      <c r="M116" s="10">
        <f t="shared" si="6"/>
        <v>0.98175581100220854</v>
      </c>
      <c r="N116" s="1" t="str">
        <f t="shared" si="7"/>
        <v>0</v>
      </c>
    </row>
    <row r="117" spans="1:14" x14ac:dyDescent="0.15">
      <c r="A117" s="9" t="s">
        <v>111</v>
      </c>
      <c r="B117" s="5" t="str">
        <f>[2]preprocessed_input_data!$C96</f>
        <v>1.A.2.c 1.A.2.c. Chemicals: Other Fuels (CO₂)</v>
      </c>
      <c r="C117" s="5" t="str">
        <f>[2]preprocessed_input_data!$D96</f>
        <v>1.A.2.c</v>
      </c>
      <c r="D117" s="5" t="str">
        <f>[2]preprocessed_input_data!$E96</f>
        <v>1.A.2.c. Chemicals</v>
      </c>
      <c r="E117" s="5" t="str">
        <f>[2]preprocessed_input_data!$F96</f>
        <v>Other Fuels</v>
      </c>
      <c r="F117" s="5" t="str">
        <f>[2]preprocessed_input_data!$H96</f>
        <v>CO₂</v>
      </c>
      <c r="G117" s="5" t="str">
        <f>[2]preprocessed_input_data!$I96</f>
        <v>kt CO2 equivalent</v>
      </c>
      <c r="H117" s="5">
        <f>ABS([2]preprocessed_input_data!P96)</f>
        <v>3026.7585960000001</v>
      </c>
      <c r="I117" s="5">
        <f>ABS([2]preprocessed_input_data!P96)</f>
        <v>3026.7585960000001</v>
      </c>
      <c r="J117" s="5">
        <f>ABS([2]preprocessed_input_data!Q96)</f>
        <v>1317.970118</v>
      </c>
      <c r="K117" s="5">
        <f>ABS([2]preprocessed_input_data!R96)</f>
        <v>1254.1818920000001</v>
      </c>
      <c r="L117" s="10">
        <f t="shared" si="4"/>
        <v>5.5335069373216533E-4</v>
      </c>
      <c r="M117" s="10">
        <f t="shared" si="6"/>
        <v>0.98230916169594074</v>
      </c>
      <c r="N117" s="1" t="str">
        <f t="shared" si="7"/>
        <v>0</v>
      </c>
    </row>
    <row r="118" spans="1:14" x14ac:dyDescent="0.15">
      <c r="A118" s="9" t="s">
        <v>111</v>
      </c>
      <c r="B118" s="5" t="str">
        <f>[2]preprocessed_input_data!$C400</f>
        <v>2.D.1 2.D.1. Lubricant use: no classification (CO₂)</v>
      </c>
      <c r="C118" s="5" t="str">
        <f>[2]preprocessed_input_data!$D400</f>
        <v>2.D.1</v>
      </c>
      <c r="D118" s="5" t="str">
        <f>[2]preprocessed_input_data!$E400</f>
        <v>2.D.1. Lubricant use</v>
      </c>
      <c r="E118" s="5" t="str">
        <f>[2]preprocessed_input_data!$F400</f>
        <v>no classification</v>
      </c>
      <c r="F118" s="5" t="str">
        <f>[2]preprocessed_input_data!$H400</f>
        <v>CO₂</v>
      </c>
      <c r="G118" s="5" t="str">
        <f>[2]preprocessed_input_data!$I400</f>
        <v>kt CO2 equivalent</v>
      </c>
      <c r="H118" s="5">
        <f>ABS([2]preprocessed_input_data!P400)</f>
        <v>3013.7840420000002</v>
      </c>
      <c r="I118" s="5">
        <f>ABS([2]preprocessed_input_data!P400)</f>
        <v>3013.7840420000002</v>
      </c>
      <c r="J118" s="5">
        <f>ABS([2]preprocessed_input_data!Q400)</f>
        <v>1862.347757</v>
      </c>
      <c r="K118" s="5">
        <f>ABS([2]preprocessed_input_data!R400)</f>
        <v>1856.281745</v>
      </c>
      <c r="L118" s="10">
        <f t="shared" si="4"/>
        <v>5.5097869139730674E-4</v>
      </c>
      <c r="M118" s="10">
        <f t="shared" si="6"/>
        <v>0.98286014038733804</v>
      </c>
      <c r="N118" s="1" t="str">
        <f t="shared" si="7"/>
        <v>0</v>
      </c>
    </row>
    <row r="119" spans="1:14" x14ac:dyDescent="0.15">
      <c r="A119" s="9" t="s">
        <v>111</v>
      </c>
      <c r="B119" s="5" t="str">
        <f>[2]preprocessed_input_data!$C73</f>
        <v>1.A.2.b 1.A.2.b. Non-ferrous metals: Gaseous Fuels (CO₂)</v>
      </c>
      <c r="C119" s="5" t="str">
        <f>[2]preprocessed_input_data!$D73</f>
        <v>1.A.2.b</v>
      </c>
      <c r="D119" s="5" t="str">
        <f>[2]preprocessed_input_data!$E73</f>
        <v>1.A.2.b. Non-ferrous metals</v>
      </c>
      <c r="E119" s="5" t="str">
        <f>[2]preprocessed_input_data!$F73</f>
        <v>Gaseous Fuels</v>
      </c>
      <c r="F119" s="5" t="str">
        <f>[2]preprocessed_input_data!$H73</f>
        <v>CO₂</v>
      </c>
      <c r="G119" s="5" t="str">
        <f>[2]preprocessed_input_data!$I73</f>
        <v>kt CO2 equivalent</v>
      </c>
      <c r="H119" s="5">
        <f>ABS([2]preprocessed_input_data!P73)</f>
        <v>3012.6034909999998</v>
      </c>
      <c r="I119" s="5">
        <f>ABS([2]preprocessed_input_data!P73)</f>
        <v>3012.6034909999998</v>
      </c>
      <c r="J119" s="5">
        <f>ABS([2]preprocessed_input_data!Q73)</f>
        <v>6361.8914299999997</v>
      </c>
      <c r="K119" s="5">
        <f>ABS([2]preprocessed_input_data!R73)</f>
        <v>5668.0869830000001</v>
      </c>
      <c r="L119" s="10">
        <f t="shared" si="4"/>
        <v>5.5076286357552413E-4</v>
      </c>
      <c r="M119" s="10">
        <f t="shared" si="6"/>
        <v>0.98341090325091352</v>
      </c>
      <c r="N119" s="1" t="str">
        <f t="shared" si="7"/>
        <v>0</v>
      </c>
    </row>
    <row r="120" spans="1:14" x14ac:dyDescent="0.15">
      <c r="A120" s="9" t="s">
        <v>111</v>
      </c>
      <c r="B120" s="5" t="str">
        <f>[2]preprocessed_input_data!$C289</f>
        <v>1.A.4.c 1.A.4.c. Agriculture/forestry/fishing: Liquid Fuels (N₂O)</v>
      </c>
      <c r="C120" s="5" t="str">
        <f>[2]preprocessed_input_data!$D289</f>
        <v>1.A.4.c</v>
      </c>
      <c r="D120" s="5" t="str">
        <f>[2]preprocessed_input_data!$E289</f>
        <v>1.A.4.c. Agriculture/forestry/fishing</v>
      </c>
      <c r="E120" s="5" t="str">
        <f>[2]preprocessed_input_data!$F289</f>
        <v>Liquid Fuels</v>
      </c>
      <c r="F120" s="5" t="str">
        <f>[2]preprocessed_input_data!$H289</f>
        <v>N₂O</v>
      </c>
      <c r="G120" s="5" t="str">
        <f>[2]preprocessed_input_data!$I289</f>
        <v>kt CO2 equivalent</v>
      </c>
      <c r="H120" s="5">
        <f>ABS([2]preprocessed_input_data!P289)</f>
        <v>2947.1299180000001</v>
      </c>
      <c r="I120" s="5">
        <f>ABS([2]preprocessed_input_data!P289)</f>
        <v>2947.1299180000001</v>
      </c>
      <c r="J120" s="5">
        <f>ABS([2]preprocessed_input_data!Q289)</f>
        <v>2833.7683229999998</v>
      </c>
      <c r="K120" s="5">
        <f>ABS([2]preprocessed_input_data!R289)</f>
        <v>2890.5492760000002</v>
      </c>
      <c r="L120" s="10">
        <f t="shared" si="4"/>
        <v>5.3879301335735578E-4</v>
      </c>
      <c r="M120" s="10">
        <f t="shared" si="6"/>
        <v>0.98394969626427087</v>
      </c>
      <c r="N120" s="1" t="str">
        <f t="shared" si="7"/>
        <v>0</v>
      </c>
    </row>
    <row r="121" spans="1:14" x14ac:dyDescent="0.15">
      <c r="A121" s="9" t="s">
        <v>111</v>
      </c>
      <c r="B121" s="5" t="str">
        <f>[2]preprocessed_input_data!$C504</f>
        <v>4(II).C 4(II).C. Drainage &amp; rewetting and other management of soils (CO₂, N₂O, CH₄): Emissions and removals from drainage and rewetting and other management of organic and mineral soils (CO₂)</v>
      </c>
      <c r="C121" s="5" t="str">
        <f>[2]preprocessed_input_data!$D504</f>
        <v>4(II).C</v>
      </c>
      <c r="D121" s="5" t="str">
        <f>[2]preprocessed_input_data!$E504</f>
        <v>4(II).C. Drainage &amp; rewetting and other management of soils (CO₂, N₂O, CH₄)</v>
      </c>
      <c r="E121" s="5" t="str">
        <f>[2]preprocessed_input_data!$F504</f>
        <v>Emissions and removals from drainage and rewetting and other management of organic and mineral soils</v>
      </c>
      <c r="F121" s="5" t="str">
        <f>[2]preprocessed_input_data!$H504</f>
        <v>CO₂</v>
      </c>
      <c r="G121" s="5" t="str">
        <f>[2]preprocessed_input_data!$I504</f>
        <v>kt CO2 equivalent</v>
      </c>
      <c r="H121" s="5">
        <f>ABS([2]preprocessed_input_data!P504)</f>
        <v>2942.4079980000001</v>
      </c>
      <c r="I121" s="5">
        <f>ABS([2]preprocessed_input_data!P504)</f>
        <v>2942.4079980000001</v>
      </c>
      <c r="J121" s="5">
        <f>ABS([2]preprocessed_input_data!Q504)</f>
        <v>2786.6901929999999</v>
      </c>
      <c r="K121" s="5">
        <f>ABS([2]preprocessed_input_data!R504)</f>
        <v>2750.1142770000001</v>
      </c>
      <c r="L121" s="10">
        <f t="shared" si="4"/>
        <v>5.3792975399098253E-4</v>
      </c>
      <c r="M121" s="10">
        <f t="shared" si="6"/>
        <v>0.9844876260182619</v>
      </c>
      <c r="N121" s="1" t="str">
        <f t="shared" si="7"/>
        <v>0</v>
      </c>
    </row>
    <row r="122" spans="1:14" x14ac:dyDescent="0.15">
      <c r="A122" s="9" t="s">
        <v>111</v>
      </c>
      <c r="B122" s="5" t="str">
        <f>[2]preprocessed_input_data!$C489</f>
        <v>3.G.2 3.G.2. Dolomite CaMg(CO₃)₂: no classification (CO₂)</v>
      </c>
      <c r="C122" s="5" t="str">
        <f>[2]preprocessed_input_data!$D489</f>
        <v>3.G.2</v>
      </c>
      <c r="D122" s="5" t="str">
        <f>[2]preprocessed_input_data!$E489</f>
        <v>3.G.2. Dolomite CaMg(CO₃)₂</v>
      </c>
      <c r="E122" s="5" t="str">
        <f>[2]preprocessed_input_data!$F489</f>
        <v>no classification</v>
      </c>
      <c r="F122" s="5" t="str">
        <f>[2]preprocessed_input_data!$H489</f>
        <v>CO₂</v>
      </c>
      <c r="G122" s="5" t="str">
        <f>[2]preprocessed_input_data!$I489</f>
        <v>kt CO2 equivalent</v>
      </c>
      <c r="H122" s="5">
        <f>ABS([2]preprocessed_input_data!P489)</f>
        <v>2733.9510749999999</v>
      </c>
      <c r="I122" s="5">
        <f>ABS([2]preprocessed_input_data!P489)</f>
        <v>2733.9510749999999</v>
      </c>
      <c r="J122" s="5">
        <f>ABS([2]preprocessed_input_data!Q489)</f>
        <v>568.38190799999995</v>
      </c>
      <c r="K122" s="5">
        <f>ABS([2]preprocessed_input_data!R489)</f>
        <v>559.15353200000004</v>
      </c>
      <c r="L122" s="10">
        <f t="shared" si="4"/>
        <v>4.9981974974163063E-4</v>
      </c>
      <c r="M122" s="10">
        <f t="shared" si="6"/>
        <v>0.98498744576800357</v>
      </c>
      <c r="N122" s="1" t="str">
        <f t="shared" si="7"/>
        <v>0</v>
      </c>
    </row>
    <row r="123" spans="1:14" x14ac:dyDescent="0.15">
      <c r="A123" s="9" t="s">
        <v>111</v>
      </c>
      <c r="B123" s="5" t="str">
        <f>[2]preprocessed_input_data!$C164</f>
        <v>1.A.2.g 1.A.2.g. Other: Other Fuels (CO₂)</v>
      </c>
      <c r="C123" s="5" t="str">
        <f>[2]preprocessed_input_data!$D164</f>
        <v>1.A.2.g</v>
      </c>
      <c r="D123" s="5" t="str">
        <f>[2]preprocessed_input_data!$E164</f>
        <v>1.A.2.g. Other</v>
      </c>
      <c r="E123" s="5" t="str">
        <f>[2]preprocessed_input_data!$F164</f>
        <v>Other Fuels</v>
      </c>
      <c r="F123" s="5" t="str">
        <f>[2]preprocessed_input_data!$H164</f>
        <v>CO₂</v>
      </c>
      <c r="G123" s="5" t="str">
        <f>[2]preprocessed_input_data!$I164</f>
        <v>kt CO2 equivalent</v>
      </c>
      <c r="H123" s="5">
        <f>ABS([2]preprocessed_input_data!P164)</f>
        <v>2451.0320489999999</v>
      </c>
      <c r="I123" s="5">
        <f>ABS([2]preprocessed_input_data!P164)</f>
        <v>2451.0320489999999</v>
      </c>
      <c r="J123" s="5">
        <f>ABS([2]preprocessed_input_data!Q164)</f>
        <v>4238.7730110000002</v>
      </c>
      <c r="K123" s="5">
        <f>ABS([2]preprocessed_input_data!R164)</f>
        <v>4575.504081</v>
      </c>
      <c r="L123" s="10">
        <f t="shared" si="4"/>
        <v>4.4809661611808324E-4</v>
      </c>
      <c r="M123" s="10">
        <f t="shared" si="6"/>
        <v>0.98543554238412168</v>
      </c>
      <c r="N123" s="1" t="str">
        <f t="shared" si="7"/>
        <v>0</v>
      </c>
    </row>
    <row r="124" spans="1:14" x14ac:dyDescent="0.15">
      <c r="A124" s="9" t="s">
        <v>111</v>
      </c>
      <c r="B124" s="5" t="str">
        <f>[2]preprocessed_input_data!$C545</f>
        <v>4.E.2 4.E.2. Land converted to settlements: no classification (N₂O)</v>
      </c>
      <c r="C124" s="5" t="str">
        <f>[2]preprocessed_input_data!$D545</f>
        <v>4.E.2</v>
      </c>
      <c r="D124" s="5" t="str">
        <f>[2]preprocessed_input_data!$E545</f>
        <v>4.E.2. Land converted to settlements</v>
      </c>
      <c r="E124" s="5" t="str">
        <f>[2]preprocessed_input_data!$F545</f>
        <v>no classification</v>
      </c>
      <c r="F124" s="5" t="str">
        <f>[2]preprocessed_input_data!$H545</f>
        <v>N₂O</v>
      </c>
      <c r="G124" s="5" t="str">
        <f>[2]preprocessed_input_data!$I545</f>
        <v>kt CO2 equivalent</v>
      </c>
      <c r="H124" s="5">
        <f>ABS([2]preprocessed_input_data!P545)</f>
        <v>2420.303062</v>
      </c>
      <c r="I124" s="5">
        <f>ABS([2]preprocessed_input_data!P545)</f>
        <v>2420.303062</v>
      </c>
      <c r="J124" s="5">
        <f>ABS([2]preprocessed_input_data!Q545)</f>
        <v>2878.2979660000001</v>
      </c>
      <c r="K124" s="5">
        <f>ABS([2]preprocessed_input_data!R545)</f>
        <v>4065.0853470000002</v>
      </c>
      <c r="L124" s="10">
        <f t="shared" si="4"/>
        <v>4.4247875604275114E-4</v>
      </c>
      <c r="M124" s="10">
        <f t="shared" si="6"/>
        <v>0.98587802114016443</v>
      </c>
      <c r="N124" s="1" t="str">
        <f t="shared" si="7"/>
        <v>0</v>
      </c>
    </row>
    <row r="125" spans="1:14" x14ac:dyDescent="0.15">
      <c r="A125" s="9" t="s">
        <v>111</v>
      </c>
      <c r="B125" s="5" t="str">
        <f>[2]preprocessed_input_data!$C343</f>
        <v>1.B.2.b 1.B.2.b. Natural gas: no classification (CO₂)</v>
      </c>
      <c r="C125" s="5" t="str">
        <f>[2]preprocessed_input_data!$D343</f>
        <v>1.B.2.b</v>
      </c>
      <c r="D125" s="5" t="str">
        <f>[2]preprocessed_input_data!$E343</f>
        <v>1.B.2.b. Natural gas</v>
      </c>
      <c r="E125" s="5" t="str">
        <f>[2]preprocessed_input_data!$F343</f>
        <v>no classification</v>
      </c>
      <c r="F125" s="5" t="str">
        <f>[2]preprocessed_input_data!$H343</f>
        <v>CO₂</v>
      </c>
      <c r="G125" s="5" t="str">
        <f>[2]preprocessed_input_data!$I343</f>
        <v>kt CO2 equivalent</v>
      </c>
      <c r="H125" s="5">
        <f>ABS([2]preprocessed_input_data!P343)</f>
        <v>2385.4393960000002</v>
      </c>
      <c r="I125" s="5">
        <f>ABS([2]preprocessed_input_data!P343)</f>
        <v>2385.4393960000002</v>
      </c>
      <c r="J125" s="5">
        <f>ABS([2]preprocessed_input_data!Q343)</f>
        <v>911.09096199999999</v>
      </c>
      <c r="K125" s="5">
        <f>ABS([2]preprocessed_input_data!R343)</f>
        <v>747.68563800000004</v>
      </c>
      <c r="L125" s="10">
        <f t="shared" si="4"/>
        <v>4.3610499574596321E-4</v>
      </c>
      <c r="M125" s="10">
        <f t="shared" si="6"/>
        <v>0.98631412613591041</v>
      </c>
      <c r="N125" s="1" t="str">
        <f t="shared" si="7"/>
        <v>0</v>
      </c>
    </row>
    <row r="126" spans="1:14" x14ac:dyDescent="0.15">
      <c r="A126" s="9" t="s">
        <v>111</v>
      </c>
      <c r="B126" s="5" t="str">
        <f>[2]preprocessed_input_data!$C447</f>
        <v>2.G.1 2.G.1. Electrical equipment: no classification (SF₆)</v>
      </c>
      <c r="C126" s="5" t="str">
        <f>[2]preprocessed_input_data!$D447</f>
        <v>2.G.1</v>
      </c>
      <c r="D126" s="5" t="str">
        <f>[2]preprocessed_input_data!$E447</f>
        <v>2.G.1. Electrical equipment</v>
      </c>
      <c r="E126" s="5" t="str">
        <f>[2]preprocessed_input_data!$F447</f>
        <v>no classification</v>
      </c>
      <c r="F126" s="5" t="str">
        <f>[2]preprocessed_input_data!$H447</f>
        <v>SF₆</v>
      </c>
      <c r="G126" s="5" t="str">
        <f>[2]preprocessed_input_data!$I447</f>
        <v>kt CO2 equivalent</v>
      </c>
      <c r="H126" s="5">
        <f>ABS([2]preprocessed_input_data!P447)</f>
        <v>2356.0391079999999</v>
      </c>
      <c r="I126" s="5">
        <f>ABS([2]preprocessed_input_data!P447)</f>
        <v>2356.0391079999999</v>
      </c>
      <c r="J126" s="5">
        <f>ABS([2]preprocessed_input_data!Q447)</f>
        <v>1540.2473990000001</v>
      </c>
      <c r="K126" s="5">
        <f>ABS([2]preprocessed_input_data!R447)</f>
        <v>1508.523097</v>
      </c>
      <c r="L126" s="10">
        <f t="shared" si="4"/>
        <v>4.3073004784551769E-4</v>
      </c>
      <c r="M126" s="10">
        <f t="shared" si="6"/>
        <v>0.98674485618375596</v>
      </c>
      <c r="N126" s="1" t="str">
        <f t="shared" si="7"/>
        <v>0</v>
      </c>
    </row>
    <row r="127" spans="1:14" x14ac:dyDescent="0.15">
      <c r="A127" s="9" t="s">
        <v>111</v>
      </c>
      <c r="B127" s="5" t="str">
        <f>[2]preprocessed_input_data!$C527</f>
        <v>4.B.2 4.B.2. Land converted to cropland: no classification (N₂O)</v>
      </c>
      <c r="C127" s="5" t="str">
        <f>[2]preprocessed_input_data!$D527</f>
        <v>4.B.2</v>
      </c>
      <c r="D127" s="5" t="str">
        <f>[2]preprocessed_input_data!$E527</f>
        <v>4.B.2. Land converted to cropland</v>
      </c>
      <c r="E127" s="5" t="str">
        <f>[2]preprocessed_input_data!$F527</f>
        <v>no classification</v>
      </c>
      <c r="F127" s="5" t="str">
        <f>[2]preprocessed_input_data!$H527</f>
        <v>N₂O</v>
      </c>
      <c r="G127" s="5" t="str">
        <f>[2]preprocessed_input_data!$I527</f>
        <v>kt CO2 equivalent</v>
      </c>
      <c r="H127" s="5">
        <f>ABS([2]preprocessed_input_data!P527)</f>
        <v>2353.9154250000001</v>
      </c>
      <c r="I127" s="5">
        <f>ABS([2]preprocessed_input_data!P527)</f>
        <v>2353.9154250000001</v>
      </c>
      <c r="J127" s="5">
        <f>ABS([2]preprocessed_input_data!Q527)</f>
        <v>1306.764273</v>
      </c>
      <c r="K127" s="5">
        <f>ABS([2]preprocessed_input_data!R527)</f>
        <v>1326.0699030000001</v>
      </c>
      <c r="L127" s="10">
        <f t="shared" si="4"/>
        <v>4.3034179704055752E-4</v>
      </c>
      <c r="M127" s="10">
        <f t="shared" si="6"/>
        <v>0.98717519798079656</v>
      </c>
      <c r="N127" s="1" t="str">
        <f t="shared" si="7"/>
        <v>0</v>
      </c>
    </row>
    <row r="128" spans="1:14" x14ac:dyDescent="0.15">
      <c r="A128" s="9" t="s">
        <v>111</v>
      </c>
      <c r="B128" s="5" t="str">
        <f>[2]preprocessed_input_data!$C497</f>
        <v>4(II).A 4(II).A. Drainage &amp; rewetting and other management of soils (CO₂, N₂O, CH₄): Emissions and removals from drainage and rewetting and other management of organic and mineral soils (CH₄)</v>
      </c>
      <c r="C128" s="5" t="str">
        <f>[2]preprocessed_input_data!$D497</f>
        <v>4(II).A</v>
      </c>
      <c r="D128" s="5" t="str">
        <f>[2]preprocessed_input_data!$E497</f>
        <v>4(II).A. Drainage &amp; rewetting and other management of soils (CO₂, N₂O, CH₄)</v>
      </c>
      <c r="E128" s="5" t="str">
        <f>[2]preprocessed_input_data!$F497</f>
        <v>Emissions and removals from drainage and rewetting and other management of organic and mineral soils</v>
      </c>
      <c r="F128" s="5" t="str">
        <f>[2]preprocessed_input_data!$H497</f>
        <v>CH₄</v>
      </c>
      <c r="G128" s="5" t="str">
        <f>[2]preprocessed_input_data!$I497</f>
        <v>kt CO2 equivalent</v>
      </c>
      <c r="H128" s="5">
        <f>ABS([2]preprocessed_input_data!P497)</f>
        <v>2088.2905420000002</v>
      </c>
      <c r="I128" s="5">
        <f>ABS([2]preprocessed_input_data!P497)</f>
        <v>2088.2905420000002</v>
      </c>
      <c r="J128" s="5">
        <f>ABS([2]preprocessed_input_data!Q497)</f>
        <v>1548.5356770000001</v>
      </c>
      <c r="K128" s="5">
        <f>ABS([2]preprocessed_input_data!R497)</f>
        <v>1544.518253</v>
      </c>
      <c r="L128" s="10">
        <f t="shared" si="4"/>
        <v>3.8178037113932416E-4</v>
      </c>
      <c r="M128" s="10">
        <f t="shared" si="6"/>
        <v>0.9875569783519359</v>
      </c>
      <c r="N128" s="1" t="str">
        <f t="shared" si="7"/>
        <v>0</v>
      </c>
    </row>
    <row r="129" spans="1:14" x14ac:dyDescent="0.15">
      <c r="A129" s="9" t="s">
        <v>111</v>
      </c>
      <c r="B129" s="5" t="str">
        <f>[2]preprocessed_input_data!$C374</f>
        <v>2.B.7 2.B.7. Soda ash production: no classification (CO₂)</v>
      </c>
      <c r="C129" s="5" t="str">
        <f>[2]preprocessed_input_data!$D374</f>
        <v>2.B.7</v>
      </c>
      <c r="D129" s="5" t="str">
        <f>[2]preprocessed_input_data!$E374</f>
        <v>2.B.7. Soda ash production</v>
      </c>
      <c r="E129" s="5" t="str">
        <f>[2]preprocessed_input_data!$F374</f>
        <v>no classification</v>
      </c>
      <c r="F129" s="5" t="str">
        <f>[2]preprocessed_input_data!$H374</f>
        <v>CO₂</v>
      </c>
      <c r="G129" s="5" t="str">
        <f>[2]preprocessed_input_data!$I374</f>
        <v>kt CO2 equivalent</v>
      </c>
      <c r="H129" s="5">
        <f>ABS([2]preprocessed_input_data!P374)</f>
        <v>1965.9743020000001</v>
      </c>
      <c r="I129" s="5">
        <f>ABS([2]preprocessed_input_data!P374)</f>
        <v>1965.9743020000001</v>
      </c>
      <c r="J129" s="5">
        <f>ABS([2]preprocessed_input_data!Q374)</f>
        <v>1702.5410460000001</v>
      </c>
      <c r="K129" s="5">
        <f>ABS([2]preprocessed_input_data!R374)</f>
        <v>1527.032909</v>
      </c>
      <c r="L129" s="10">
        <f t="shared" si="4"/>
        <v>3.5941856919444577E-4</v>
      </c>
      <c r="M129" s="10">
        <f t="shared" si="6"/>
        <v>0.98791639692113031</v>
      </c>
      <c r="N129" s="1" t="str">
        <f t="shared" si="7"/>
        <v>0</v>
      </c>
    </row>
    <row r="130" spans="1:14" x14ac:dyDescent="0.15">
      <c r="A130" s="9" t="s">
        <v>111</v>
      </c>
      <c r="B130" s="5" t="str">
        <f>[2]preprocessed_input_data!$C507</f>
        <v>4(II).D 4(II).D. Drainage &amp; rewetting and other management of soils (CO₂, N₂O, CH₄): Emissions and removals from drainage and rewetting and other management of organic and mineral soils (CO₂)</v>
      </c>
      <c r="C130" s="5" t="str">
        <f>[2]preprocessed_input_data!$D507</f>
        <v>4(II).D</v>
      </c>
      <c r="D130" s="5" t="str">
        <f>[2]preprocessed_input_data!$E507</f>
        <v>4(II).D. Drainage &amp; rewetting and other management of soils (CO₂, N₂O, CH₄)</v>
      </c>
      <c r="E130" s="5" t="str">
        <f>[2]preprocessed_input_data!$F507</f>
        <v>Emissions and removals from drainage and rewetting and other management of organic and mineral soils</v>
      </c>
      <c r="F130" s="5" t="str">
        <f>[2]preprocessed_input_data!$H507</f>
        <v>CO₂</v>
      </c>
      <c r="G130" s="5" t="str">
        <f>[2]preprocessed_input_data!$I507</f>
        <v>kt CO2 equivalent</v>
      </c>
      <c r="H130" s="5">
        <f>ABS([2]preprocessed_input_data!P507)</f>
        <v>1928.1185069999999</v>
      </c>
      <c r="I130" s="5">
        <f>ABS([2]preprocessed_input_data!P507)</f>
        <v>1928.1185069999999</v>
      </c>
      <c r="J130" s="5">
        <f>ABS([2]preprocessed_input_data!Q507)</f>
        <v>2300.6742880000002</v>
      </c>
      <c r="K130" s="5">
        <f>ABS([2]preprocessed_input_data!R507)</f>
        <v>2274.1210809999998</v>
      </c>
      <c r="L130" s="10">
        <f t="shared" si="4"/>
        <v>3.524977891716465E-4</v>
      </c>
      <c r="M130" s="10">
        <f t="shared" si="6"/>
        <v>0.98826889471030199</v>
      </c>
      <c r="N130" s="1" t="str">
        <f t="shared" si="7"/>
        <v>0</v>
      </c>
    </row>
    <row r="131" spans="1:14" x14ac:dyDescent="0.15">
      <c r="A131" s="9" t="s">
        <v>111</v>
      </c>
      <c r="B131" s="5" t="str">
        <f>[2]preprocessed_input_data!$C372</f>
        <v>2.B.5 2.B.5. Carbide production: no classification (CO₂)</v>
      </c>
      <c r="C131" s="5" t="str">
        <f>[2]preprocessed_input_data!$D372</f>
        <v>2.B.5</v>
      </c>
      <c r="D131" s="5" t="str">
        <f>[2]preprocessed_input_data!$E372</f>
        <v>2.B.5. Carbide production</v>
      </c>
      <c r="E131" s="5" t="str">
        <f>[2]preprocessed_input_data!$F372</f>
        <v>no classification</v>
      </c>
      <c r="F131" s="5" t="str">
        <f>[2]preprocessed_input_data!$H372</f>
        <v>CO₂</v>
      </c>
      <c r="G131" s="5" t="str">
        <f>[2]preprocessed_input_data!$I372</f>
        <v>kt CO2 equivalent</v>
      </c>
      <c r="H131" s="5">
        <f>ABS([2]preprocessed_input_data!P372)</f>
        <v>1798.9278099999999</v>
      </c>
      <c r="I131" s="5">
        <f>ABS([2]preprocessed_input_data!P372)</f>
        <v>1798.9278099999999</v>
      </c>
      <c r="J131" s="5">
        <f>ABS([2]preprocessed_input_data!Q372)</f>
        <v>149.71116000000001</v>
      </c>
      <c r="K131" s="5">
        <f>ABS([2]preprocessed_input_data!R372)</f>
        <v>135.78626700000001</v>
      </c>
      <c r="L131" s="10">
        <f t="shared" si="4"/>
        <v>3.288792019796695E-4</v>
      </c>
      <c r="M131" s="10">
        <f t="shared" si="6"/>
        <v>0.98859777391228165</v>
      </c>
      <c r="N131" s="1" t="str">
        <f t="shared" si="7"/>
        <v>0</v>
      </c>
    </row>
    <row r="132" spans="1:14" x14ac:dyDescent="0.15">
      <c r="A132" s="9" t="s">
        <v>111</v>
      </c>
      <c r="B132" s="5" t="str">
        <f>[2]preprocessed_input_data!$C378</f>
        <v>2.B.9 2.B.9. Fluorochemical production: no classification (SF₆)</v>
      </c>
      <c r="C132" s="5" t="str">
        <f>[2]preprocessed_input_data!$D378</f>
        <v>2.B.9</v>
      </c>
      <c r="D132" s="5" t="str">
        <f>[2]preprocessed_input_data!$E378</f>
        <v>2.B.9. Fluorochemical production</v>
      </c>
      <c r="E132" s="5" t="str">
        <f>[2]preprocessed_input_data!$F378</f>
        <v>no classification</v>
      </c>
      <c r="F132" s="5" t="str">
        <f>[2]preprocessed_input_data!$H378</f>
        <v>SF₆</v>
      </c>
      <c r="G132" s="5" t="str">
        <f>[2]preprocessed_input_data!$I378</f>
        <v>kt CO2 equivalent</v>
      </c>
      <c r="H132" s="5">
        <f>ABS([2]preprocessed_input_data!P378)</f>
        <v>1784.7075</v>
      </c>
      <c r="I132" s="5">
        <f>ABS([2]preprocessed_input_data!P378)</f>
        <v>1784.7075</v>
      </c>
      <c r="J132" s="5">
        <f>ABS([2]preprocessed_input_data!Q378)</f>
        <v>118.440095</v>
      </c>
      <c r="K132" s="5">
        <f>ABS([2]preprocessed_input_data!R378)</f>
        <v>70.310565999999994</v>
      </c>
      <c r="L132" s="10">
        <f t="shared" ref="L132:L195" si="8">$I132/$I$577</f>
        <v>3.2627945107320956E-4</v>
      </c>
      <c r="M132" s="10">
        <f t="shared" si="6"/>
        <v>0.98892405336335487</v>
      </c>
      <c r="N132" s="1" t="str">
        <f t="shared" si="7"/>
        <v>0</v>
      </c>
    </row>
    <row r="133" spans="1:14" x14ac:dyDescent="0.15">
      <c r="A133" s="9" t="s">
        <v>111</v>
      </c>
      <c r="B133" s="5" t="str">
        <f>[2]preprocessed_input_data!$C262</f>
        <v>1.A.4.a 1.A.4.a. Commercial/institutional: Solid Fuels (CH₄)</v>
      </c>
      <c r="C133" s="5" t="str">
        <f>[2]preprocessed_input_data!$D262</f>
        <v>1.A.4.a</v>
      </c>
      <c r="D133" s="5" t="str">
        <f>[2]preprocessed_input_data!$E262</f>
        <v>1.A.4.a. Commercial/institutional</v>
      </c>
      <c r="E133" s="5" t="str">
        <f>[2]preprocessed_input_data!$F262</f>
        <v>Solid Fuels</v>
      </c>
      <c r="F133" s="5" t="str">
        <f>[2]preprocessed_input_data!$H262</f>
        <v>CH₄</v>
      </c>
      <c r="G133" s="5" t="str">
        <f>[2]preprocessed_input_data!$I262</f>
        <v>kt CO2 equivalent</v>
      </c>
      <c r="H133" s="5">
        <f>ABS([2]preprocessed_input_data!P262)</f>
        <v>1641.1389059999999</v>
      </c>
      <c r="I133" s="5">
        <f>ABS([2]preprocessed_input_data!P262)</f>
        <v>1641.1389059999999</v>
      </c>
      <c r="J133" s="5">
        <f>ABS([2]preprocessed_input_data!Q262)</f>
        <v>5.9114100000000001</v>
      </c>
      <c r="K133" s="5">
        <f>ABS([2]preprocessed_input_data!R262)</f>
        <v>7.2387699999999997</v>
      </c>
      <c r="L133" s="10">
        <f t="shared" si="8"/>
        <v>3.0003230298778237E-4</v>
      </c>
      <c r="M133" s="10">
        <f t="shared" ref="M133:M196" si="9">M132+L133</f>
        <v>0.98922408566634268</v>
      </c>
      <c r="N133" s="1" t="str">
        <f t="shared" si="7"/>
        <v>0</v>
      </c>
    </row>
    <row r="134" spans="1:14" x14ac:dyDescent="0.15">
      <c r="A134" s="9" t="s">
        <v>111</v>
      </c>
      <c r="B134" s="5" t="str">
        <f>[2]preprocessed_input_data!$C392</f>
        <v>2.C.6 2.C.6. Zinc production: no classification (CO₂)</v>
      </c>
      <c r="C134" s="5" t="str">
        <f>[2]preprocessed_input_data!$D392</f>
        <v>2.C.6</v>
      </c>
      <c r="D134" s="5" t="str">
        <f>[2]preprocessed_input_data!$E392</f>
        <v>2.C.6. Zinc production</v>
      </c>
      <c r="E134" s="5" t="str">
        <f>[2]preprocessed_input_data!$F392</f>
        <v>no classification</v>
      </c>
      <c r="F134" s="5" t="str">
        <f>[2]preprocessed_input_data!$H392</f>
        <v>CO₂</v>
      </c>
      <c r="G134" s="5" t="str">
        <f>[2]preprocessed_input_data!$I392</f>
        <v>kt CO2 equivalent</v>
      </c>
      <c r="H134" s="5">
        <f>ABS([2]preprocessed_input_data!P392)</f>
        <v>1610.311021</v>
      </c>
      <c r="I134" s="5">
        <f>ABS([2]preprocessed_input_data!P392)</f>
        <v>1610.311021</v>
      </c>
      <c r="J134" s="5">
        <f>ABS([2]preprocessed_input_data!Q392)</f>
        <v>917.15370600000006</v>
      </c>
      <c r="K134" s="5">
        <f>ABS([2]preprocessed_input_data!R392)</f>
        <v>662.35021099999994</v>
      </c>
      <c r="L134" s="10">
        <f t="shared" si="8"/>
        <v>2.9439636242298506E-4</v>
      </c>
      <c r="M134" s="10">
        <f t="shared" si="9"/>
        <v>0.98951848202876569</v>
      </c>
      <c r="N134" s="1" t="str">
        <f t="shared" si="7"/>
        <v>0</v>
      </c>
    </row>
    <row r="135" spans="1:14" x14ac:dyDescent="0.15">
      <c r="A135" s="9" t="s">
        <v>111</v>
      </c>
      <c r="B135" s="5" t="str">
        <f>[2]preprocessed_input_data!$C223</f>
        <v>1.A.3.d 1.A.3.d. Domestic navigation: Gasoline (CO₂)</v>
      </c>
      <c r="C135" s="5" t="str">
        <f>[2]preprocessed_input_data!$D223</f>
        <v>1.A.3.d</v>
      </c>
      <c r="D135" s="5" t="str">
        <f>[2]preprocessed_input_data!$E223</f>
        <v>1.A.3.d. Domestic navigation</v>
      </c>
      <c r="E135" s="5" t="str">
        <f>[2]preprocessed_input_data!$F223</f>
        <v>Gasoline</v>
      </c>
      <c r="F135" s="5" t="str">
        <f>[2]preprocessed_input_data!$H223</f>
        <v>CO₂</v>
      </c>
      <c r="G135" s="5" t="str">
        <f>[2]preprocessed_input_data!$I223</f>
        <v>kt CO2 equivalent</v>
      </c>
      <c r="H135" s="5">
        <f>ABS([2]preprocessed_input_data!P223)</f>
        <v>1546.1554860000001</v>
      </c>
      <c r="I135" s="5">
        <f>ABS([2]preprocessed_input_data!P223)</f>
        <v>1546.1554860000001</v>
      </c>
      <c r="J135" s="5">
        <f>ABS([2]preprocessed_input_data!Q223)</f>
        <v>1311.3883450000001</v>
      </c>
      <c r="K135" s="5">
        <f>ABS([2]preprocessed_input_data!R223)</f>
        <v>1310.1339519999999</v>
      </c>
      <c r="L135" s="10">
        <f t="shared" si="8"/>
        <v>2.8266747534030733E-4</v>
      </c>
      <c r="M135" s="10">
        <f t="shared" si="9"/>
        <v>0.98980114950410603</v>
      </c>
      <c r="N135" s="1" t="str">
        <f t="shared" si="7"/>
        <v>0</v>
      </c>
    </row>
    <row r="136" spans="1:14" x14ac:dyDescent="0.15">
      <c r="A136" s="9" t="s">
        <v>111</v>
      </c>
      <c r="B136" s="5" t="str">
        <f>[2]preprocessed_input_data!$C266</f>
        <v>1.A.4.b 1.A.4.b. Residential: Biomass (N₂O)</v>
      </c>
      <c r="C136" s="5" t="str">
        <f>[2]preprocessed_input_data!$D266</f>
        <v>1.A.4.b</v>
      </c>
      <c r="D136" s="5" t="str">
        <f>[2]preprocessed_input_data!$E266</f>
        <v>1.A.4.b. Residential</v>
      </c>
      <c r="E136" s="5" t="str">
        <f>[2]preprocessed_input_data!$F266</f>
        <v>Biomass</v>
      </c>
      <c r="F136" s="5" t="str">
        <f>[2]preprocessed_input_data!$H266</f>
        <v>N₂O</v>
      </c>
      <c r="G136" s="5" t="str">
        <f>[2]preprocessed_input_data!$I266</f>
        <v>kt CO2 equivalent</v>
      </c>
      <c r="H136" s="5">
        <f>ABS([2]preprocessed_input_data!P266)</f>
        <v>1515.981481</v>
      </c>
      <c r="I136" s="5">
        <f>ABS([2]preprocessed_input_data!P266)</f>
        <v>1515.981481</v>
      </c>
      <c r="J136" s="5">
        <f>ABS([2]preprocessed_input_data!Q266)</f>
        <v>2407.1994599999998</v>
      </c>
      <c r="K136" s="5">
        <f>ABS([2]preprocessed_input_data!R266)</f>
        <v>2306.0873550000001</v>
      </c>
      <c r="L136" s="10">
        <f t="shared" si="8"/>
        <v>2.7715107683350424E-4</v>
      </c>
      <c r="M136" s="10">
        <f t="shared" si="9"/>
        <v>0.99007830058093949</v>
      </c>
      <c r="N136" s="1" t="str">
        <f t="shared" si="7"/>
        <v>0</v>
      </c>
    </row>
    <row r="137" spans="1:14" x14ac:dyDescent="0.15">
      <c r="A137" s="9" t="s">
        <v>111</v>
      </c>
      <c r="B137" s="5" t="str">
        <f>[2]preprocessed_input_data!$C498</f>
        <v>4(II).A 4(II).A. Drainage &amp; rewetting and other management of soils (CO₂, N₂O, CH₄): Emissions and removals from drainage and rewetting and other management of organic and mineral soils (CO₂)</v>
      </c>
      <c r="C137" s="5" t="str">
        <f>[2]preprocessed_input_data!$D498</f>
        <v>4(II).A</v>
      </c>
      <c r="D137" s="5" t="str">
        <f>[2]preprocessed_input_data!$E498</f>
        <v>4(II).A. Drainage &amp; rewetting and other management of soils (CO₂, N₂O, CH₄)</v>
      </c>
      <c r="E137" s="5" t="str">
        <f>[2]preprocessed_input_data!$F498</f>
        <v>Emissions and removals from drainage and rewetting and other management of organic and mineral soils</v>
      </c>
      <c r="F137" s="5" t="str">
        <f>[2]preprocessed_input_data!$H498</f>
        <v>CO₂</v>
      </c>
      <c r="G137" s="5" t="str">
        <f>[2]preprocessed_input_data!$I498</f>
        <v>kt CO2 equivalent</v>
      </c>
      <c r="H137" s="5">
        <f>ABS([2]preprocessed_input_data!P498)</f>
        <v>1515.4482680000001</v>
      </c>
      <c r="I137" s="5">
        <f>ABS([2]preprocessed_input_data!P498)</f>
        <v>1515.4482680000001</v>
      </c>
      <c r="J137" s="5">
        <f>ABS([2]preprocessed_input_data!Q498)</f>
        <v>1803.865411</v>
      </c>
      <c r="K137" s="5">
        <f>ABS([2]preprocessed_input_data!R498)</f>
        <v>1808.1058820000001</v>
      </c>
      <c r="L137" s="10">
        <f t="shared" si="8"/>
        <v>2.7705359506411341E-4</v>
      </c>
      <c r="M137" s="10">
        <f t="shared" si="9"/>
        <v>0.99035535417600362</v>
      </c>
      <c r="N137" s="1" t="str">
        <f t="shared" si="7"/>
        <v>0</v>
      </c>
    </row>
    <row r="138" spans="1:14" x14ac:dyDescent="0.15">
      <c r="A138" s="9" t="s">
        <v>111</v>
      </c>
      <c r="B138" s="5" t="str">
        <f>[2]preprocessed_input_data!$C147</f>
        <v>1.A.2.f 1.A.2.f. Non-metallic minerals: Other Fuels (CO₂)</v>
      </c>
      <c r="C138" s="5" t="str">
        <f>[2]preprocessed_input_data!$D147</f>
        <v>1.A.2.f</v>
      </c>
      <c r="D138" s="5" t="str">
        <f>[2]preprocessed_input_data!$E147</f>
        <v>1.A.2.f. Non-metallic minerals</v>
      </c>
      <c r="E138" s="5" t="str">
        <f>[2]preprocessed_input_data!$F147</f>
        <v>Other Fuels</v>
      </c>
      <c r="F138" s="5" t="str">
        <f>[2]preprocessed_input_data!$H147</f>
        <v>CO₂</v>
      </c>
      <c r="G138" s="5" t="str">
        <f>[2]preprocessed_input_data!$I147</f>
        <v>kt CO2 equivalent</v>
      </c>
      <c r="H138" s="5">
        <f>ABS([2]preprocessed_input_data!P147)</f>
        <v>1437.86817</v>
      </c>
      <c r="I138" s="5">
        <f>ABS([2]preprocessed_input_data!P147)</f>
        <v>1437.86817</v>
      </c>
      <c r="J138" s="5">
        <f>ABS([2]preprocessed_input_data!Q147)</f>
        <v>14373.982631999999</v>
      </c>
      <c r="K138" s="5">
        <f>ABS([2]preprocessed_input_data!R147)</f>
        <v>13259.188039999999</v>
      </c>
      <c r="L138" s="10">
        <f t="shared" si="8"/>
        <v>2.6287043519637829E-4</v>
      </c>
      <c r="M138" s="10">
        <f t="shared" si="9"/>
        <v>0.99061822461119997</v>
      </c>
      <c r="N138" s="1" t="str">
        <f t="shared" si="7"/>
        <v>0</v>
      </c>
    </row>
    <row r="139" spans="1:14" x14ac:dyDescent="0.15">
      <c r="A139" s="9" t="s">
        <v>111</v>
      </c>
      <c r="B139" s="5" t="str">
        <f>[2]preprocessed_input_data!$C240</f>
        <v>1.A.3.e 1.A.3.e. Other transportation: Liquid Fuels (CO₂)</v>
      </c>
      <c r="C139" s="5" t="str">
        <f>[2]preprocessed_input_data!$D240</f>
        <v>1.A.3.e</v>
      </c>
      <c r="D139" s="5" t="str">
        <f>[2]preprocessed_input_data!$E240</f>
        <v>1.A.3.e. Other transportation</v>
      </c>
      <c r="E139" s="5" t="str">
        <f>[2]preprocessed_input_data!$F240</f>
        <v>Liquid Fuels</v>
      </c>
      <c r="F139" s="5" t="str">
        <f>[2]preprocessed_input_data!$H240</f>
        <v>CO₂</v>
      </c>
      <c r="G139" s="5" t="str">
        <f>[2]preprocessed_input_data!$I240</f>
        <v>kt CO2 equivalent</v>
      </c>
      <c r="H139" s="5">
        <f>ABS([2]preprocessed_input_data!P240)</f>
        <v>1410.78882</v>
      </c>
      <c r="I139" s="5">
        <f>ABS([2]preprocessed_input_data!P240)</f>
        <v>1410.78882</v>
      </c>
      <c r="J139" s="5">
        <f>ABS([2]preprocessed_input_data!Q240)</f>
        <v>866.25190499999997</v>
      </c>
      <c r="K139" s="5">
        <f>ABS([2]preprocessed_input_data!R240)</f>
        <v>855.74438299999997</v>
      </c>
      <c r="L139" s="10">
        <f t="shared" si="8"/>
        <v>2.5791980017443811E-4</v>
      </c>
      <c r="M139" s="10">
        <f t="shared" si="9"/>
        <v>0.99087614441137439</v>
      </c>
      <c r="N139" s="1" t="str">
        <f t="shared" si="7"/>
        <v>0</v>
      </c>
    </row>
    <row r="140" spans="1:14" x14ac:dyDescent="0.15">
      <c r="A140" s="9" t="s">
        <v>111</v>
      </c>
      <c r="B140" s="5" t="str">
        <f>[2]preprocessed_input_data!$C522</f>
        <v>4.B.1 4.B.1. Cropland remaining cropland: no classification (CH₄)</v>
      </c>
      <c r="C140" s="5" t="str">
        <f>[2]preprocessed_input_data!$D522</f>
        <v>4.B.1</v>
      </c>
      <c r="D140" s="5" t="str">
        <f>[2]preprocessed_input_data!$E522</f>
        <v>4.B.1. Cropland remaining cropland</v>
      </c>
      <c r="E140" s="5" t="str">
        <f>[2]preprocessed_input_data!$F522</f>
        <v>no classification</v>
      </c>
      <c r="F140" s="5" t="str">
        <f>[2]preprocessed_input_data!$H522</f>
        <v>CH₄</v>
      </c>
      <c r="G140" s="5" t="str">
        <f>[2]preprocessed_input_data!$I522</f>
        <v>kt CO2 equivalent</v>
      </c>
      <c r="H140" s="5">
        <f>ABS([2]preprocessed_input_data!P522)</f>
        <v>1359.1459769999999</v>
      </c>
      <c r="I140" s="5">
        <f>ABS([2]preprocessed_input_data!P522)</f>
        <v>1359.1459769999999</v>
      </c>
      <c r="J140" s="5">
        <f>ABS([2]preprocessed_input_data!Q522)</f>
        <v>673.16807700000004</v>
      </c>
      <c r="K140" s="5">
        <f>ABS([2]preprocessed_input_data!R522)</f>
        <v>924.56476099999998</v>
      </c>
      <c r="L140" s="10">
        <f t="shared" si="8"/>
        <v>2.4847847801610126E-4</v>
      </c>
      <c r="M140" s="10">
        <f t="shared" si="9"/>
        <v>0.99112462288939052</v>
      </c>
      <c r="N140" s="1" t="str">
        <f t="shared" si="7"/>
        <v>0</v>
      </c>
    </row>
    <row r="141" spans="1:14" x14ac:dyDescent="0.15">
      <c r="A141" s="9" t="s">
        <v>111</v>
      </c>
      <c r="B141" s="5" t="str">
        <f>[2]preprocessed_input_data!$C478</f>
        <v>3.F.1 3.F.1. Cereals: Cereals (CH₄)</v>
      </c>
      <c r="C141" s="5" t="str">
        <f>[2]preprocessed_input_data!$D478</f>
        <v>3.F.1</v>
      </c>
      <c r="D141" s="5" t="str">
        <f>[2]preprocessed_input_data!$E478</f>
        <v>3.F.1. Cereals</v>
      </c>
      <c r="E141" s="5" t="str">
        <f>[2]preprocessed_input_data!$F478</f>
        <v>Cereals</v>
      </c>
      <c r="F141" s="5" t="str">
        <f>[2]preprocessed_input_data!$H478</f>
        <v>CH₄</v>
      </c>
      <c r="G141" s="5" t="str">
        <f>[2]preprocessed_input_data!$I478</f>
        <v>kt CO2 equivalent</v>
      </c>
      <c r="H141" s="5">
        <f>ABS([2]preprocessed_input_data!P478)</f>
        <v>1350.772567</v>
      </c>
      <c r="I141" s="5">
        <f>ABS([2]preprocessed_input_data!P478)</f>
        <v>1350.772567</v>
      </c>
      <c r="J141" s="5">
        <f>ABS([2]preprocessed_input_data!Q478)</f>
        <v>616.06919200000004</v>
      </c>
      <c r="K141" s="5">
        <f>ABS([2]preprocessed_input_data!R478)</f>
        <v>548.09408800000006</v>
      </c>
      <c r="L141" s="10">
        <f t="shared" si="8"/>
        <v>2.4694765483167979E-4</v>
      </c>
      <c r="M141" s="10">
        <f t="shared" si="9"/>
        <v>0.9913715705442222</v>
      </c>
      <c r="N141" s="1" t="str">
        <f t="shared" si="7"/>
        <v>0</v>
      </c>
    </row>
    <row r="142" spans="1:14" x14ac:dyDescent="0.15">
      <c r="A142" s="9" t="s">
        <v>111</v>
      </c>
      <c r="B142" s="5" t="str">
        <f>[2]preprocessed_input_data!$C184</f>
        <v>1.A.3.b 1.A.3.b. Road transportation: Diesel Oil (N₂O)</v>
      </c>
      <c r="C142" s="5" t="str">
        <f>[2]preprocessed_input_data!$D184</f>
        <v>1.A.3.b</v>
      </c>
      <c r="D142" s="5" t="str">
        <f>[2]preprocessed_input_data!$E184</f>
        <v>1.A.3.b. Road transportation</v>
      </c>
      <c r="E142" s="5" t="str">
        <f>[2]preprocessed_input_data!$F184</f>
        <v>Diesel Oil</v>
      </c>
      <c r="F142" s="5" t="str">
        <f>[2]preprocessed_input_data!$H184</f>
        <v>N₂O</v>
      </c>
      <c r="G142" s="5" t="str">
        <f>[2]preprocessed_input_data!$I184</f>
        <v>kt CO2 equivalent</v>
      </c>
      <c r="H142" s="5">
        <f>ABS([2]preprocessed_input_data!P184)</f>
        <v>1336.4926399999999</v>
      </c>
      <c r="I142" s="5">
        <f>ABS([2]preprocessed_input_data!P184)</f>
        <v>1336.4926399999999</v>
      </c>
      <c r="J142" s="5">
        <f>ABS([2]preprocessed_input_data!Q184)</f>
        <v>5857.4127390000003</v>
      </c>
      <c r="K142" s="5">
        <f>ABS([2]preprocessed_input_data!R184)</f>
        <v>5725.0128199999999</v>
      </c>
      <c r="L142" s="10">
        <f t="shared" si="8"/>
        <v>2.4433700477113739E-4</v>
      </c>
      <c r="M142" s="10">
        <f t="shared" si="9"/>
        <v>0.99161590754899331</v>
      </c>
      <c r="N142" s="1" t="str">
        <f t="shared" si="7"/>
        <v>0</v>
      </c>
    </row>
    <row r="143" spans="1:14" x14ac:dyDescent="0.15">
      <c r="A143" s="9" t="s">
        <v>111</v>
      </c>
      <c r="B143" s="5" t="str">
        <f>[2]preprocessed_input_data!$C500</f>
        <v>4(II).B 4(II).B. Drainage &amp; rewetting and other management of soils (CO₂, N₂O, CH₄): Emissions and removals from drainage and rewetting and other management of organic and mineral soils (CH₄)</v>
      </c>
      <c r="C143" s="5" t="str">
        <f>[2]preprocessed_input_data!$D500</f>
        <v>4(II).B</v>
      </c>
      <c r="D143" s="5" t="str">
        <f>[2]preprocessed_input_data!$E500</f>
        <v>4(II).B. Drainage &amp; rewetting and other management of soils (CO₂, N₂O, CH₄)</v>
      </c>
      <c r="E143" s="5" t="str">
        <f>[2]preprocessed_input_data!$F500</f>
        <v>Emissions and removals from drainage and rewetting and other management of organic and mineral soils</v>
      </c>
      <c r="F143" s="5" t="str">
        <f>[2]preprocessed_input_data!$H500</f>
        <v>CH₄</v>
      </c>
      <c r="G143" s="5" t="str">
        <f>[2]preprocessed_input_data!$I500</f>
        <v>kt CO2 equivalent</v>
      </c>
      <c r="H143" s="5">
        <f>ABS([2]preprocessed_input_data!P500)</f>
        <v>1229.3346610000001</v>
      </c>
      <c r="I143" s="5">
        <f>ABS([2]preprocessed_input_data!P500)</f>
        <v>1229.3346610000001</v>
      </c>
      <c r="J143" s="5">
        <f>ABS([2]preprocessed_input_data!Q500)</f>
        <v>676.30631900000003</v>
      </c>
      <c r="K143" s="5">
        <f>ABS([2]preprocessed_input_data!R500)</f>
        <v>1069.6984210000001</v>
      </c>
      <c r="L143" s="10">
        <f t="shared" si="8"/>
        <v>2.2474642952772383E-4</v>
      </c>
      <c r="M143" s="10">
        <f t="shared" si="9"/>
        <v>0.99184065397852106</v>
      </c>
      <c r="N143" s="1" t="str">
        <f t="shared" si="7"/>
        <v>0</v>
      </c>
    </row>
    <row r="144" spans="1:14" x14ac:dyDescent="0.15">
      <c r="A144" s="9" t="s">
        <v>111</v>
      </c>
      <c r="B144" s="5" t="str">
        <f>[2]preprocessed_input_data!$C375</f>
        <v>2.B.8 2.B.8. Petrochemical and carbon black production: no classification (CH₄)</v>
      </c>
      <c r="C144" s="5" t="str">
        <f>[2]preprocessed_input_data!$D375</f>
        <v>2.B.8</v>
      </c>
      <c r="D144" s="5" t="str">
        <f>[2]preprocessed_input_data!$E375</f>
        <v>2.B.8. Petrochemical and carbon black production</v>
      </c>
      <c r="E144" s="5" t="str">
        <f>[2]preprocessed_input_data!$F375</f>
        <v>no classification</v>
      </c>
      <c r="F144" s="5" t="str">
        <f>[2]preprocessed_input_data!$H375</f>
        <v>CH₄</v>
      </c>
      <c r="G144" s="5" t="str">
        <f>[2]preprocessed_input_data!$I375</f>
        <v>kt CO2 equivalent</v>
      </c>
      <c r="H144" s="5">
        <f>ABS([2]preprocessed_input_data!P375)</f>
        <v>1211.5975229999999</v>
      </c>
      <c r="I144" s="5">
        <f>ABS([2]preprocessed_input_data!P375)</f>
        <v>1211.5975229999999</v>
      </c>
      <c r="J144" s="5">
        <f>ABS([2]preprocessed_input_data!Q375)</f>
        <v>1182.0477530000001</v>
      </c>
      <c r="K144" s="5">
        <f>ABS([2]preprocessed_input_data!R375)</f>
        <v>1073.1642790000001</v>
      </c>
      <c r="L144" s="10">
        <f t="shared" si="8"/>
        <v>2.2150373365164902E-4</v>
      </c>
      <c r="M144" s="10">
        <f t="shared" si="9"/>
        <v>0.99206215771217265</v>
      </c>
      <c r="N144" s="1" t="str">
        <f t="shared" si="7"/>
        <v>0</v>
      </c>
    </row>
    <row r="145" spans="1:14" x14ac:dyDescent="0.15">
      <c r="A145" s="9" t="s">
        <v>111</v>
      </c>
      <c r="B145" s="5" t="str">
        <f>[2]preprocessed_input_data!$C501</f>
        <v>4(II).B 4(II).B. Drainage &amp; rewetting and other management of soils (CO₂, N₂O, CH₄): Emissions and removals from drainage and rewetting and other management of organic and mineral soils (CO₂)</v>
      </c>
      <c r="C145" s="5" t="str">
        <f>[2]preprocessed_input_data!$D501</f>
        <v>4(II).B</v>
      </c>
      <c r="D145" s="5" t="str">
        <f>[2]preprocessed_input_data!$E501</f>
        <v>4(II).B. Drainage &amp; rewetting and other management of soils (CO₂, N₂O, CH₄)</v>
      </c>
      <c r="E145" s="5" t="str">
        <f>[2]preprocessed_input_data!$F501</f>
        <v>Emissions and removals from drainage and rewetting and other management of organic and mineral soils</v>
      </c>
      <c r="F145" s="5" t="str">
        <f>[2]preprocessed_input_data!$H501</f>
        <v>CO₂</v>
      </c>
      <c r="G145" s="5" t="str">
        <f>[2]preprocessed_input_data!$I501</f>
        <v>kt CO2 equivalent</v>
      </c>
      <c r="H145" s="5">
        <f>ABS([2]preprocessed_input_data!P501)</f>
        <v>1205.255275</v>
      </c>
      <c r="I145" s="5">
        <f>ABS([2]preprocessed_input_data!P501)</f>
        <v>1205.255275</v>
      </c>
      <c r="J145" s="5">
        <f>ABS([2]preprocessed_input_data!Q501)</f>
        <v>1154.843803</v>
      </c>
      <c r="K145" s="5">
        <f>ABS([2]preprocessed_input_data!R501)</f>
        <v>1187.12797</v>
      </c>
      <c r="L145" s="10">
        <f t="shared" si="8"/>
        <v>2.2034424662309662E-4</v>
      </c>
      <c r="M145" s="10">
        <f t="shared" si="9"/>
        <v>0.99228250195879575</v>
      </c>
      <c r="N145" s="1" t="str">
        <f t="shared" ref="N145:N208" si="10">IF(M145&lt;=95%,"L","0")</f>
        <v>0</v>
      </c>
    </row>
    <row r="146" spans="1:14" x14ac:dyDescent="0.15">
      <c r="A146" s="9" t="s">
        <v>111</v>
      </c>
      <c r="B146" s="5" t="str">
        <f>[2]preprocessed_input_data!$C547</f>
        <v>4.F.2 4.F.2. Land converted to other land: no classification (CO₂)</v>
      </c>
      <c r="C146" s="5" t="str">
        <f>[2]preprocessed_input_data!$D547</f>
        <v>4.F.2</v>
      </c>
      <c r="D146" s="5" t="str">
        <f>[2]preprocessed_input_data!$E547</f>
        <v>4.F.2. Land converted to other land</v>
      </c>
      <c r="E146" s="5" t="str">
        <f>[2]preprocessed_input_data!$F547</f>
        <v>no classification</v>
      </c>
      <c r="F146" s="5" t="str">
        <f>[2]preprocessed_input_data!$H547</f>
        <v>CO₂</v>
      </c>
      <c r="G146" s="5" t="str">
        <f>[2]preprocessed_input_data!$I547</f>
        <v>kt CO2 equivalent</v>
      </c>
      <c r="H146" s="5">
        <f>ABS([2]preprocessed_input_data!P547)</f>
        <v>1181.95587</v>
      </c>
      <c r="I146" s="5">
        <f>ABS([2]preprocessed_input_data!P547)</f>
        <v>1181.95587</v>
      </c>
      <c r="J146" s="5">
        <f>ABS([2]preprocessed_input_data!Q547)</f>
        <v>1067.038219</v>
      </c>
      <c r="K146" s="5">
        <f>ABS([2]preprocessed_input_data!R547)</f>
        <v>1093.37213</v>
      </c>
      <c r="L146" s="10">
        <f t="shared" si="8"/>
        <v>2.1608465950659019E-4</v>
      </c>
      <c r="M146" s="10">
        <f t="shared" si="9"/>
        <v>0.99249858661830237</v>
      </c>
      <c r="N146" s="1" t="str">
        <f t="shared" si="10"/>
        <v>0</v>
      </c>
    </row>
    <row r="147" spans="1:14" x14ac:dyDescent="0.15">
      <c r="A147" s="9" t="s">
        <v>111</v>
      </c>
      <c r="B147" s="5" t="str">
        <f>[2]preprocessed_input_data!$C116</f>
        <v>1.A.2.d 1.A.2.d. Pulp, paper and print: Peat (CO₂)</v>
      </c>
      <c r="C147" s="5" t="str">
        <f>[2]preprocessed_input_data!$D116</f>
        <v>1.A.2.d</v>
      </c>
      <c r="D147" s="5" t="str">
        <f>[2]preprocessed_input_data!$E116</f>
        <v>1.A.2.d. Pulp, paper and print</v>
      </c>
      <c r="E147" s="5" t="str">
        <f>[2]preprocessed_input_data!$F116</f>
        <v>Peat</v>
      </c>
      <c r="F147" s="5" t="str">
        <f>[2]preprocessed_input_data!$H116</f>
        <v>CO₂</v>
      </c>
      <c r="G147" s="5" t="str">
        <f>[2]preprocessed_input_data!$I116</f>
        <v>kt CO2 equivalent</v>
      </c>
      <c r="H147" s="5">
        <f>ABS([2]preprocessed_input_data!P116)</f>
        <v>1117.6290779999999</v>
      </c>
      <c r="I147" s="5">
        <f>ABS([2]preprocessed_input_data!P116)</f>
        <v>1117.6290779999999</v>
      </c>
      <c r="J147" s="5">
        <f>ABS([2]preprocessed_input_data!Q116)</f>
        <v>379.41790800000001</v>
      </c>
      <c r="K147" s="5">
        <f>ABS([2]preprocessed_input_data!R116)</f>
        <v>262.92811999999998</v>
      </c>
      <c r="L147" s="10">
        <f t="shared" si="8"/>
        <v>2.0432446329345132E-4</v>
      </c>
      <c r="M147" s="10">
        <f t="shared" si="9"/>
        <v>0.99270291108159581</v>
      </c>
      <c r="N147" s="1" t="str">
        <f t="shared" si="10"/>
        <v>0</v>
      </c>
    </row>
    <row r="148" spans="1:14" x14ac:dyDescent="0.15">
      <c r="A148" s="9" t="s">
        <v>111</v>
      </c>
      <c r="B148" s="5" t="str">
        <f>[2]preprocessed_input_data!$C491</f>
        <v>3.I 3.I. Other carbon-containing fertilizers: no classification (CO₂)</v>
      </c>
      <c r="C148" s="5" t="str">
        <f>[2]preprocessed_input_data!$D491</f>
        <v>3.I</v>
      </c>
      <c r="D148" s="5" t="str">
        <f>[2]preprocessed_input_data!$E491</f>
        <v>3.I. Other carbon-containing fertilizers</v>
      </c>
      <c r="E148" s="5" t="str">
        <f>[2]preprocessed_input_data!$F491</f>
        <v>no classification</v>
      </c>
      <c r="F148" s="5" t="str">
        <f>[2]preprocessed_input_data!$H491</f>
        <v>CO₂</v>
      </c>
      <c r="G148" s="5" t="str">
        <f>[2]preprocessed_input_data!$I491</f>
        <v>kt CO2 equivalent</v>
      </c>
      <c r="H148" s="5">
        <f>ABS([2]preprocessed_input_data!P491)</f>
        <v>1109.0465389999999</v>
      </c>
      <c r="I148" s="5">
        <f>ABS([2]preprocessed_input_data!P491)</f>
        <v>1109.0465389999999</v>
      </c>
      <c r="J148" s="5">
        <f>ABS([2]preprocessed_input_data!Q491)</f>
        <v>590.96900800000003</v>
      </c>
      <c r="K148" s="5">
        <f>ABS([2]preprocessed_input_data!R491)</f>
        <v>565.31854799999996</v>
      </c>
      <c r="L148" s="10">
        <f t="shared" si="8"/>
        <v>2.0275540723595486E-4</v>
      </c>
      <c r="M148" s="10">
        <f t="shared" si="9"/>
        <v>0.99290566648883172</v>
      </c>
      <c r="N148" s="1" t="str">
        <f t="shared" si="10"/>
        <v>0</v>
      </c>
    </row>
    <row r="149" spans="1:14" x14ac:dyDescent="0.15">
      <c r="A149" s="9" t="s">
        <v>111</v>
      </c>
      <c r="B149" s="5" t="str">
        <f>[2]preprocessed_input_data!$C541</f>
        <v>4.E.1 4.E.1. Settlements remaining settlements: no classification (CO₂)</v>
      </c>
      <c r="C149" s="5" t="str">
        <f>[2]preprocessed_input_data!$D541</f>
        <v>4.E.1</v>
      </c>
      <c r="D149" s="5" t="str">
        <f>[2]preprocessed_input_data!$E541</f>
        <v>4.E.1. Settlements remaining settlements</v>
      </c>
      <c r="E149" s="5" t="str">
        <f>[2]preprocessed_input_data!$F541</f>
        <v>no classification</v>
      </c>
      <c r="F149" s="5" t="str">
        <f>[2]preprocessed_input_data!$H541</f>
        <v>CO₂</v>
      </c>
      <c r="G149" s="5" t="str">
        <f>[2]preprocessed_input_data!$I541</f>
        <v>kt CO2 equivalent</v>
      </c>
      <c r="H149" s="5">
        <f>ABS([2]preprocessed_input_data!P541)</f>
        <v>1106.6055100000001</v>
      </c>
      <c r="I149" s="5">
        <f>ABS([2]preprocessed_input_data!P541)</f>
        <v>1106.6055100000001</v>
      </c>
      <c r="J149" s="5">
        <f>ABS([2]preprocessed_input_data!Q541)</f>
        <v>1574.108628</v>
      </c>
      <c r="K149" s="5">
        <f>ABS([2]preprocessed_input_data!R541)</f>
        <v>1376.6690840000001</v>
      </c>
      <c r="L149" s="10">
        <f t="shared" si="8"/>
        <v>2.0230913937291638E-4</v>
      </c>
      <c r="M149" s="10">
        <f t="shared" si="9"/>
        <v>0.99310797562820463</v>
      </c>
      <c r="N149" s="1" t="str">
        <f t="shared" si="10"/>
        <v>0</v>
      </c>
    </row>
    <row r="150" spans="1:14" x14ac:dyDescent="0.15">
      <c r="A150" s="9" t="s">
        <v>111</v>
      </c>
      <c r="B150" s="5" t="str">
        <f>[2]preprocessed_input_data!$C569</f>
        <v>5.D.2 5.D.2. Industrial wastewater: no classification (N₂O)</v>
      </c>
      <c r="C150" s="5" t="str">
        <f>[2]preprocessed_input_data!$D569</f>
        <v>5.D.2</v>
      </c>
      <c r="D150" s="5" t="str">
        <f>[2]preprocessed_input_data!$E569</f>
        <v>5.D.2. Industrial wastewater</v>
      </c>
      <c r="E150" s="5" t="str">
        <f>[2]preprocessed_input_data!$F569</f>
        <v>no classification</v>
      </c>
      <c r="F150" s="5" t="str">
        <f>[2]preprocessed_input_data!$H569</f>
        <v>N₂O</v>
      </c>
      <c r="G150" s="5" t="str">
        <f>[2]preprocessed_input_data!$I569</f>
        <v>kt CO2 equivalent</v>
      </c>
      <c r="H150" s="5">
        <f>ABS([2]preprocessed_input_data!P569)</f>
        <v>1015.199593</v>
      </c>
      <c r="I150" s="5">
        <f>ABS([2]preprocessed_input_data!P569)</f>
        <v>1015.199593</v>
      </c>
      <c r="J150" s="5">
        <f>ABS([2]preprocessed_input_data!Q569)</f>
        <v>818.34966599999996</v>
      </c>
      <c r="K150" s="5">
        <f>ABS([2]preprocessed_input_data!R569)</f>
        <v>736.24817599999994</v>
      </c>
      <c r="L150" s="10">
        <f t="shared" si="8"/>
        <v>1.8559834927223972E-4</v>
      </c>
      <c r="M150" s="10">
        <f t="shared" si="9"/>
        <v>0.99329357397747686</v>
      </c>
      <c r="N150" s="1" t="str">
        <f t="shared" si="10"/>
        <v>0</v>
      </c>
    </row>
    <row r="151" spans="1:14" x14ac:dyDescent="0.15">
      <c r="A151" s="9" t="s">
        <v>111</v>
      </c>
      <c r="B151" s="5" t="str">
        <f>[2]preprocessed_input_data!$C538</f>
        <v>4.D.2 4.D.2. Land converted to wetlands: no classification (CO₂)</v>
      </c>
      <c r="C151" s="5" t="str">
        <f>[2]preprocessed_input_data!$D538</f>
        <v>4.D.2</v>
      </c>
      <c r="D151" s="5" t="str">
        <f>[2]preprocessed_input_data!$E538</f>
        <v>4.D.2. Land converted to wetlands</v>
      </c>
      <c r="E151" s="5" t="str">
        <f>[2]preprocessed_input_data!$F538</f>
        <v>no classification</v>
      </c>
      <c r="F151" s="5" t="str">
        <f>[2]preprocessed_input_data!$H538</f>
        <v>CO₂</v>
      </c>
      <c r="G151" s="5" t="str">
        <f>[2]preprocessed_input_data!$I538</f>
        <v>kt CO2 equivalent</v>
      </c>
      <c r="H151" s="5">
        <f>ABS([2]preprocessed_input_data!P538)</f>
        <v>976.06380999999999</v>
      </c>
      <c r="I151" s="5">
        <f>ABS([2]preprocessed_input_data!P538)</f>
        <v>976.06380999999999</v>
      </c>
      <c r="J151" s="5">
        <f>ABS([2]preprocessed_input_data!Q538)</f>
        <v>2910.9818879999998</v>
      </c>
      <c r="K151" s="5">
        <f>ABS([2]preprocessed_input_data!R538)</f>
        <v>2760.786568</v>
      </c>
      <c r="L151" s="10">
        <f t="shared" si="8"/>
        <v>1.7844356239844652E-4</v>
      </c>
      <c r="M151" s="10">
        <f t="shared" si="9"/>
        <v>0.99347201753987535</v>
      </c>
      <c r="N151" s="1" t="str">
        <f t="shared" si="10"/>
        <v>0</v>
      </c>
    </row>
    <row r="152" spans="1:14" x14ac:dyDescent="0.15">
      <c r="A152" s="9" t="s">
        <v>111</v>
      </c>
      <c r="B152" s="5" t="str">
        <f>[2]preprocessed_input_data!$C162</f>
        <v>1.A.2.g 1.A.2.g. Other: Liquid Fuels (N₂O)</v>
      </c>
      <c r="C152" s="5" t="str">
        <f>[2]preprocessed_input_data!$D162</f>
        <v>1.A.2.g</v>
      </c>
      <c r="D152" s="5" t="str">
        <f>[2]preprocessed_input_data!$E162</f>
        <v>1.A.2.g. Other</v>
      </c>
      <c r="E152" s="5" t="str">
        <f>[2]preprocessed_input_data!$F162</f>
        <v>Liquid Fuels</v>
      </c>
      <c r="F152" s="5" t="str">
        <f>[2]preprocessed_input_data!$H162</f>
        <v>N₂O</v>
      </c>
      <c r="G152" s="5" t="str">
        <f>[2]preprocessed_input_data!$I162</f>
        <v>kt CO2 equivalent</v>
      </c>
      <c r="H152" s="5">
        <f>ABS([2]preprocessed_input_data!P162)</f>
        <v>953.82663400000001</v>
      </c>
      <c r="I152" s="5">
        <f>ABS([2]preprocessed_input_data!P162)</f>
        <v>953.82663400000001</v>
      </c>
      <c r="J152" s="5">
        <f>ABS([2]preprocessed_input_data!Q162)</f>
        <v>712.99550399999998</v>
      </c>
      <c r="K152" s="5">
        <f>ABS([2]preprocessed_input_data!R162)</f>
        <v>674.50604099999998</v>
      </c>
      <c r="L152" s="10">
        <f t="shared" si="8"/>
        <v>1.7437817152700215E-4</v>
      </c>
      <c r="M152" s="10">
        <f t="shared" si="9"/>
        <v>0.99364639571140234</v>
      </c>
      <c r="N152" s="1" t="str">
        <f t="shared" si="10"/>
        <v>0</v>
      </c>
    </row>
    <row r="153" spans="1:14" x14ac:dyDescent="0.15">
      <c r="A153" s="9" t="s">
        <v>111</v>
      </c>
      <c r="B153" s="5" t="str">
        <f>[2]preprocessed_input_data!$C28</f>
        <v>1.A.1.b 1.A.1.b. Petroleum refining: Other Fuels (CO₂)</v>
      </c>
      <c r="C153" s="5" t="str">
        <f>[2]preprocessed_input_data!$D28</f>
        <v>1.A.1.b</v>
      </c>
      <c r="D153" s="5" t="str">
        <f>[2]preprocessed_input_data!$E28</f>
        <v>1.A.1.b. Petroleum refining</v>
      </c>
      <c r="E153" s="5" t="str">
        <f>[2]preprocessed_input_data!$F28</f>
        <v>Other Fuels</v>
      </c>
      <c r="F153" s="5" t="str">
        <f>[2]preprocessed_input_data!$H28</f>
        <v>CO₂</v>
      </c>
      <c r="G153" s="5" t="str">
        <f>[2]preprocessed_input_data!$I28</f>
        <v>kt CO2 equivalent</v>
      </c>
      <c r="H153" s="5">
        <f>ABS([2]preprocessed_input_data!P28)</f>
        <v>920.68062499999996</v>
      </c>
      <c r="I153" s="5">
        <f>ABS([2]preprocessed_input_data!P28)</f>
        <v>920.68062499999996</v>
      </c>
      <c r="J153" s="5">
        <f>ABS([2]preprocessed_input_data!Q28)</f>
        <v>203.56993299999999</v>
      </c>
      <c r="K153" s="5">
        <f>ABS([2]preprocessed_input_data!R28)</f>
        <v>244.365994</v>
      </c>
      <c r="L153" s="10">
        <f t="shared" si="8"/>
        <v>1.6831843253795902E-4</v>
      </c>
      <c r="M153" s="10">
        <f t="shared" si="9"/>
        <v>0.99381471414394029</v>
      </c>
      <c r="N153" s="1" t="str">
        <f t="shared" si="10"/>
        <v>0</v>
      </c>
    </row>
    <row r="154" spans="1:14" x14ac:dyDescent="0.15">
      <c r="A154" s="9" t="s">
        <v>111</v>
      </c>
      <c r="B154" s="5" t="str">
        <f>[2]preprocessed_input_data!$C281</f>
        <v>1.A.4.b 1.A.4.b. Residential: Solid Fuels (N₂O)</v>
      </c>
      <c r="C154" s="5" t="str">
        <f>[2]preprocessed_input_data!$D281</f>
        <v>1.A.4.b</v>
      </c>
      <c r="D154" s="5" t="str">
        <f>[2]preprocessed_input_data!$E281</f>
        <v>1.A.4.b. Residential</v>
      </c>
      <c r="E154" s="5" t="str">
        <f>[2]preprocessed_input_data!$F281</f>
        <v>Solid Fuels</v>
      </c>
      <c r="F154" s="5" t="str">
        <f>[2]preprocessed_input_data!$H281</f>
        <v>N₂O</v>
      </c>
      <c r="G154" s="5" t="str">
        <f>[2]preprocessed_input_data!$I281</f>
        <v>kt CO2 equivalent</v>
      </c>
      <c r="H154" s="5">
        <f>ABS([2]preprocessed_input_data!P281)</f>
        <v>785.80534399999999</v>
      </c>
      <c r="I154" s="5">
        <f>ABS([2]preprocessed_input_data!P281)</f>
        <v>785.80534399999999</v>
      </c>
      <c r="J154" s="5">
        <f>ABS([2]preprocessed_input_data!Q281)</f>
        <v>107.467848</v>
      </c>
      <c r="K154" s="5">
        <f>ABS([2]preprocessed_input_data!R281)</f>
        <v>101.494407</v>
      </c>
      <c r="L154" s="10">
        <f t="shared" si="8"/>
        <v>1.4366059216466262E-4</v>
      </c>
      <c r="M154" s="10">
        <f t="shared" si="9"/>
        <v>0.99395837473610493</v>
      </c>
      <c r="N154" s="1" t="str">
        <f t="shared" si="10"/>
        <v>0</v>
      </c>
    </row>
    <row r="155" spans="1:14" x14ac:dyDescent="0.15">
      <c r="A155" s="9" t="s">
        <v>111</v>
      </c>
      <c r="B155" s="5" t="str">
        <f>[2]preprocessed_input_data!$C257</f>
        <v>1.A.4.a 1.A.4.a. Commercial/institutional: Other Fuels (CO₂)</v>
      </c>
      <c r="C155" s="5" t="str">
        <f>[2]preprocessed_input_data!$D257</f>
        <v>1.A.4.a</v>
      </c>
      <c r="D155" s="5" t="str">
        <f>[2]preprocessed_input_data!$E257</f>
        <v>1.A.4.a. Commercial/institutional</v>
      </c>
      <c r="E155" s="5" t="str">
        <f>[2]preprocessed_input_data!$F257</f>
        <v>Other Fuels</v>
      </c>
      <c r="F155" s="5" t="str">
        <f>[2]preprocessed_input_data!$H257</f>
        <v>CO₂</v>
      </c>
      <c r="G155" s="5" t="str">
        <f>[2]preprocessed_input_data!$I257</f>
        <v>kt CO2 equivalent</v>
      </c>
      <c r="H155" s="5">
        <f>ABS([2]preprocessed_input_data!P257)</f>
        <v>748.26836600000001</v>
      </c>
      <c r="I155" s="5">
        <f>ABS([2]preprocessed_input_data!P257)</f>
        <v>748.26836600000001</v>
      </c>
      <c r="J155" s="5">
        <f>ABS([2]preprocessed_input_data!Q257)</f>
        <v>5806.82114</v>
      </c>
      <c r="K155" s="5">
        <f>ABS([2]preprocessed_input_data!R257)</f>
        <v>6168.9690430000001</v>
      </c>
      <c r="L155" s="10">
        <f t="shared" si="8"/>
        <v>1.3679809812752367E-4</v>
      </c>
      <c r="M155" s="10">
        <f t="shared" si="9"/>
        <v>0.99409517283423243</v>
      </c>
      <c r="N155" s="1" t="str">
        <f t="shared" si="10"/>
        <v>0</v>
      </c>
    </row>
    <row r="156" spans="1:14" x14ac:dyDescent="0.15">
      <c r="A156" s="9" t="s">
        <v>111</v>
      </c>
      <c r="B156" s="5" t="str">
        <f>[2]preprocessed_input_data!$C361</f>
        <v>2.B.10 2.B.10. Other: no classification (N₂O)</v>
      </c>
      <c r="C156" s="5" t="str">
        <f>[2]preprocessed_input_data!$D361</f>
        <v>2.B.10</v>
      </c>
      <c r="D156" s="5" t="str">
        <f>[2]preprocessed_input_data!$E361</f>
        <v>2.B.10. Other</v>
      </c>
      <c r="E156" s="5" t="str">
        <f>[2]preprocessed_input_data!$F361</f>
        <v>no classification</v>
      </c>
      <c r="F156" s="5" t="str">
        <f>[2]preprocessed_input_data!$H361</f>
        <v>N₂O</v>
      </c>
      <c r="G156" s="5" t="str">
        <f>[2]preprocessed_input_data!$I361</f>
        <v>kt CO2 equivalent</v>
      </c>
      <c r="H156" s="5">
        <f>ABS([2]preprocessed_input_data!P361)</f>
        <v>745.73012100000005</v>
      </c>
      <c r="I156" s="5">
        <f>ABS([2]preprocessed_input_data!P361)</f>
        <v>745.73012100000005</v>
      </c>
      <c r="J156" s="5">
        <f>ABS([2]preprocessed_input_data!Q361)</f>
        <v>483.28483</v>
      </c>
      <c r="K156" s="5">
        <f>ABS([2]preprocessed_input_data!R361)</f>
        <v>437.77098100000001</v>
      </c>
      <c r="L156" s="10">
        <f t="shared" si="8"/>
        <v>1.3633405727753046E-4</v>
      </c>
      <c r="M156" s="10">
        <f t="shared" si="9"/>
        <v>0.99423150689150996</v>
      </c>
      <c r="N156" s="1" t="str">
        <f t="shared" si="10"/>
        <v>0</v>
      </c>
    </row>
    <row r="157" spans="1:14" x14ac:dyDescent="0.15">
      <c r="A157" s="9" t="s">
        <v>111</v>
      </c>
      <c r="B157" s="5" t="str">
        <f>[2]preprocessed_input_data!$C296</f>
        <v>1.A.4.c 1.A.4.c. Agriculture/forestry/fishing: Solid Fuels (CH₄)</v>
      </c>
      <c r="C157" s="5" t="str">
        <f>[2]preprocessed_input_data!$D296</f>
        <v>1.A.4.c</v>
      </c>
      <c r="D157" s="5" t="str">
        <f>[2]preprocessed_input_data!$E296</f>
        <v>1.A.4.c. Agriculture/forestry/fishing</v>
      </c>
      <c r="E157" s="5" t="str">
        <f>[2]preprocessed_input_data!$F296</f>
        <v>Solid Fuels</v>
      </c>
      <c r="F157" s="5" t="str">
        <f>[2]preprocessed_input_data!$H296</f>
        <v>CH₄</v>
      </c>
      <c r="G157" s="5" t="str">
        <f>[2]preprocessed_input_data!$I296</f>
        <v>kt CO2 equivalent</v>
      </c>
      <c r="H157" s="5">
        <f>ABS([2]preprocessed_input_data!P296)</f>
        <v>743.32720900000004</v>
      </c>
      <c r="I157" s="5">
        <f>ABS([2]preprocessed_input_data!P296)</f>
        <v>743.32720900000004</v>
      </c>
      <c r="J157" s="5">
        <f>ABS([2]preprocessed_input_data!Q296)</f>
        <v>185.040043</v>
      </c>
      <c r="K157" s="5">
        <f>ABS([2]preprocessed_input_data!R296)</f>
        <v>165.01676499999999</v>
      </c>
      <c r="L157" s="10">
        <f t="shared" si="8"/>
        <v>1.3589475794789955E-4</v>
      </c>
      <c r="M157" s="10">
        <f t="shared" si="9"/>
        <v>0.99436740164945792</v>
      </c>
      <c r="N157" s="1" t="str">
        <f t="shared" si="10"/>
        <v>0</v>
      </c>
    </row>
    <row r="158" spans="1:14" x14ac:dyDescent="0.15">
      <c r="A158" s="9" t="s">
        <v>111</v>
      </c>
      <c r="B158" s="5" t="str">
        <f>[2]preprocessed_input_data!$C302</f>
        <v>1.A.5.a 1.A.5.a  Stationary: Gaseous Fuels (CO₂)</v>
      </c>
      <c r="C158" s="5" t="str">
        <f>[2]preprocessed_input_data!$D302</f>
        <v>1.A.5.a</v>
      </c>
      <c r="D158" s="5" t="str">
        <f>[2]preprocessed_input_data!$E302</f>
        <v>1.A.5.a  Stationary</v>
      </c>
      <c r="E158" s="5" t="str">
        <f>[2]preprocessed_input_data!$F302</f>
        <v>Gaseous Fuels</v>
      </c>
      <c r="F158" s="5" t="str">
        <f>[2]preprocessed_input_data!$H302</f>
        <v>CO₂</v>
      </c>
      <c r="G158" s="5" t="str">
        <f>[2]preprocessed_input_data!$I302</f>
        <v>kt CO2 equivalent</v>
      </c>
      <c r="H158" s="5">
        <f>ABS([2]preprocessed_input_data!P302)</f>
        <v>728.81133599999998</v>
      </c>
      <c r="I158" s="5">
        <f>ABS([2]preprocessed_input_data!P302)</f>
        <v>728.81133599999998</v>
      </c>
      <c r="J158" s="5">
        <f>ABS([2]preprocessed_input_data!Q302)</f>
        <v>475.19804199999999</v>
      </c>
      <c r="K158" s="5">
        <f>ABS([2]preprocessed_input_data!R302)</f>
        <v>567.27819</v>
      </c>
      <c r="L158" s="10">
        <f t="shared" si="8"/>
        <v>1.3324097234197339E-4</v>
      </c>
      <c r="M158" s="10">
        <f t="shared" si="9"/>
        <v>0.99450064262179994</v>
      </c>
      <c r="N158" s="1" t="str">
        <f t="shared" si="10"/>
        <v>0</v>
      </c>
    </row>
    <row r="159" spans="1:14" x14ac:dyDescent="0.15">
      <c r="A159" s="9" t="s">
        <v>111</v>
      </c>
      <c r="B159" s="5" t="str">
        <f>[2]preprocessed_input_data!$C348</f>
        <v>1.B.2.d 1.B.2.d  Other: no classification (CO₂)</v>
      </c>
      <c r="C159" s="5" t="str">
        <f>[2]preprocessed_input_data!$D348</f>
        <v>1.B.2.d</v>
      </c>
      <c r="D159" s="5" t="str">
        <f>[2]preprocessed_input_data!$E348</f>
        <v>1.B.2.d  Other</v>
      </c>
      <c r="E159" s="5" t="str">
        <f>[2]preprocessed_input_data!$F348</f>
        <v>no classification</v>
      </c>
      <c r="F159" s="5" t="str">
        <f>[2]preprocessed_input_data!$H348</f>
        <v>CO₂</v>
      </c>
      <c r="G159" s="5" t="str">
        <f>[2]preprocessed_input_data!$I348</f>
        <v>kt CO2 equivalent</v>
      </c>
      <c r="H159" s="5">
        <f>ABS([2]preprocessed_input_data!P348)</f>
        <v>682.33220300000005</v>
      </c>
      <c r="I159" s="5">
        <f>ABS([2]preprocessed_input_data!P348)</f>
        <v>682.33220300000005</v>
      </c>
      <c r="J159" s="5">
        <f>ABS([2]preprocessed_input_data!Q348)</f>
        <v>2047.9600439999999</v>
      </c>
      <c r="K159" s="5">
        <f>ABS([2]preprocessed_input_data!R348)</f>
        <v>1789.413832</v>
      </c>
      <c r="L159" s="10">
        <f t="shared" si="8"/>
        <v>1.2474367740619334E-4</v>
      </c>
      <c r="M159" s="10">
        <f t="shared" si="9"/>
        <v>0.99462538629920616</v>
      </c>
      <c r="N159" s="1" t="str">
        <f t="shared" si="10"/>
        <v>0</v>
      </c>
    </row>
    <row r="160" spans="1:14" x14ac:dyDescent="0.15">
      <c r="A160" s="9" t="s">
        <v>111</v>
      </c>
      <c r="B160" s="5" t="str">
        <f>[2]preprocessed_input_data!$C331</f>
        <v>1.B.1.a 1.B.1.a. Coal mining and handling: no classification (CO₂)</v>
      </c>
      <c r="C160" s="5" t="str">
        <f>[2]preprocessed_input_data!$D331</f>
        <v>1.B.1.a</v>
      </c>
      <c r="D160" s="5" t="str">
        <f>[2]preprocessed_input_data!$E331</f>
        <v>1.B.1.a. Coal mining and handling</v>
      </c>
      <c r="E160" s="5" t="str">
        <f>[2]preprocessed_input_data!$F331</f>
        <v>no classification</v>
      </c>
      <c r="F160" s="5" t="str">
        <f>[2]preprocessed_input_data!$H331</f>
        <v>CO₂</v>
      </c>
      <c r="G160" s="5" t="str">
        <f>[2]preprocessed_input_data!$I331</f>
        <v>kt CO2 equivalent</v>
      </c>
      <c r="H160" s="5">
        <f>ABS([2]preprocessed_input_data!P331)</f>
        <v>664.93953799999997</v>
      </c>
      <c r="I160" s="5">
        <f>ABS([2]preprocessed_input_data!P331)</f>
        <v>664.93953799999997</v>
      </c>
      <c r="J160" s="5">
        <f>ABS([2]preprocessed_input_data!Q331)</f>
        <v>165.52690100000001</v>
      </c>
      <c r="K160" s="5">
        <f>ABS([2]preprocessed_input_data!R331)</f>
        <v>149.178054</v>
      </c>
      <c r="L160" s="10">
        <f t="shared" si="8"/>
        <v>1.215639579345711E-4</v>
      </c>
      <c r="M160" s="10">
        <f t="shared" si="9"/>
        <v>0.99474695025714077</v>
      </c>
      <c r="N160" s="1" t="str">
        <f t="shared" si="10"/>
        <v>0</v>
      </c>
    </row>
    <row r="161" spans="1:14" x14ac:dyDescent="0.15">
      <c r="A161" s="9" t="s">
        <v>111</v>
      </c>
      <c r="B161" s="5" t="str">
        <f>[2]preprocessed_input_data!$C212</f>
        <v>1.A.3.c 1.A.3.c. Railways: Solid Fuels (CO₂)</v>
      </c>
      <c r="C161" s="5" t="str">
        <f>[2]preprocessed_input_data!$D212</f>
        <v>1.A.3.c</v>
      </c>
      <c r="D161" s="5" t="str">
        <f>[2]preprocessed_input_data!$E212</f>
        <v>1.A.3.c. Railways</v>
      </c>
      <c r="E161" s="5" t="str">
        <f>[2]preprocessed_input_data!$F212</f>
        <v>Solid Fuels</v>
      </c>
      <c r="F161" s="5" t="str">
        <f>[2]preprocessed_input_data!$H212</f>
        <v>CO₂</v>
      </c>
      <c r="G161" s="5" t="str">
        <f>[2]preprocessed_input_data!$I212</f>
        <v>kt CO2 equivalent</v>
      </c>
      <c r="H161" s="5">
        <f>ABS([2]preprocessed_input_data!P212)</f>
        <v>663.34334200000001</v>
      </c>
      <c r="I161" s="5">
        <f>ABS([2]preprocessed_input_data!P212)</f>
        <v>663.34334200000001</v>
      </c>
      <c r="J161" s="5">
        <f>ABS([2]preprocessed_input_data!Q212)</f>
        <v>32.447681000000003</v>
      </c>
      <c r="K161" s="5">
        <f>ABS([2]preprocessed_input_data!R212)</f>
        <v>32.038666999999997</v>
      </c>
      <c r="L161" s="10">
        <f t="shared" si="8"/>
        <v>1.2127214207416527E-4</v>
      </c>
      <c r="M161" s="10">
        <f t="shared" si="9"/>
        <v>0.99486822239921491</v>
      </c>
      <c r="N161" s="1" t="str">
        <f t="shared" si="10"/>
        <v>0</v>
      </c>
    </row>
    <row r="162" spans="1:14" x14ac:dyDescent="0.15">
      <c r="A162" s="9" t="s">
        <v>111</v>
      </c>
      <c r="B162" s="5" t="str">
        <f>[2]preprocessed_input_data!$C62</f>
        <v>1.A.2.a 1.A.2.a. Iron and steel: Other Fuels (CO₂)</v>
      </c>
      <c r="C162" s="5" t="str">
        <f>[2]preprocessed_input_data!$D62</f>
        <v>1.A.2.a</v>
      </c>
      <c r="D162" s="5" t="str">
        <f>[2]preprocessed_input_data!$E62</f>
        <v>1.A.2.a. Iron and steel</v>
      </c>
      <c r="E162" s="5" t="str">
        <f>[2]preprocessed_input_data!$F62</f>
        <v>Other Fuels</v>
      </c>
      <c r="F162" s="5" t="str">
        <f>[2]preprocessed_input_data!$H62</f>
        <v>CO₂</v>
      </c>
      <c r="G162" s="5" t="str">
        <f>[2]preprocessed_input_data!$I62</f>
        <v>kt CO2 equivalent</v>
      </c>
      <c r="H162" s="5">
        <f>ABS([2]preprocessed_input_data!P62)</f>
        <v>655.44741899999997</v>
      </c>
      <c r="I162" s="5">
        <f>ABS([2]preprocessed_input_data!P62)</f>
        <v>655.44741899999997</v>
      </c>
      <c r="J162" s="5">
        <f>ABS([2]preprocessed_input_data!Q62)</f>
        <v>8.7670169999999992</v>
      </c>
      <c r="K162" s="5">
        <f>ABS([2]preprocessed_input_data!R62)</f>
        <v>16.105830000000001</v>
      </c>
      <c r="L162" s="10">
        <f t="shared" si="8"/>
        <v>1.1982861285598451E-4</v>
      </c>
      <c r="M162" s="10">
        <f t="shared" si="9"/>
        <v>0.99498805101207088</v>
      </c>
      <c r="N162" s="1" t="str">
        <f t="shared" si="10"/>
        <v>0</v>
      </c>
    </row>
    <row r="163" spans="1:14" x14ac:dyDescent="0.15">
      <c r="A163" s="9" t="s">
        <v>111</v>
      </c>
      <c r="B163" s="5" t="str">
        <f>[2]preprocessed_input_data!$C171</f>
        <v>1.A.2.g 1.A.2.g. Other: Solid Fuels (N₂O)</v>
      </c>
      <c r="C163" s="5" t="str">
        <f>[2]preprocessed_input_data!$D171</f>
        <v>1.A.2.g</v>
      </c>
      <c r="D163" s="5" t="str">
        <f>[2]preprocessed_input_data!$E171</f>
        <v>1.A.2.g. Other</v>
      </c>
      <c r="E163" s="5" t="str">
        <f>[2]preprocessed_input_data!$F171</f>
        <v>Solid Fuels</v>
      </c>
      <c r="F163" s="5" t="str">
        <f>[2]preprocessed_input_data!$H171</f>
        <v>N₂O</v>
      </c>
      <c r="G163" s="5" t="str">
        <f>[2]preprocessed_input_data!$I171</f>
        <v>kt CO2 equivalent</v>
      </c>
      <c r="H163" s="5">
        <f>ABS([2]preprocessed_input_data!P171)</f>
        <v>644.91859699999998</v>
      </c>
      <c r="I163" s="5">
        <f>ABS([2]preprocessed_input_data!P171)</f>
        <v>644.91859699999998</v>
      </c>
      <c r="J163" s="5">
        <f>ABS([2]preprocessed_input_data!Q171)</f>
        <v>111.437904</v>
      </c>
      <c r="K163" s="5">
        <f>ABS([2]preprocessed_input_data!R171)</f>
        <v>83.759366999999997</v>
      </c>
      <c r="L163" s="10">
        <f t="shared" si="8"/>
        <v>1.1790373818458456E-4</v>
      </c>
      <c r="M163" s="10">
        <f t="shared" si="9"/>
        <v>0.99510595475025543</v>
      </c>
      <c r="N163" s="1" t="str">
        <f t="shared" si="10"/>
        <v>0</v>
      </c>
    </row>
    <row r="164" spans="1:14" x14ac:dyDescent="0.15">
      <c r="A164" s="9" t="s">
        <v>111</v>
      </c>
      <c r="B164" s="5" t="str">
        <f>[2]preprocessed_input_data!$C145</f>
        <v>1.A.2.f 1.A.2.f. Non-metallic minerals: Liquid Fuels (N₂O)</v>
      </c>
      <c r="C164" s="5" t="str">
        <f>[2]preprocessed_input_data!$D145</f>
        <v>1.A.2.f</v>
      </c>
      <c r="D164" s="5" t="str">
        <f>[2]preprocessed_input_data!$E145</f>
        <v>1.A.2.f. Non-metallic minerals</v>
      </c>
      <c r="E164" s="5" t="str">
        <f>[2]preprocessed_input_data!$F145</f>
        <v>Liquid Fuels</v>
      </c>
      <c r="F164" s="5" t="str">
        <f>[2]preprocessed_input_data!$H145</f>
        <v>N₂O</v>
      </c>
      <c r="G164" s="5" t="str">
        <f>[2]preprocessed_input_data!$I145</f>
        <v>kt CO2 equivalent</v>
      </c>
      <c r="H164" s="5">
        <f>ABS([2]preprocessed_input_data!P145)</f>
        <v>635.67593499999998</v>
      </c>
      <c r="I164" s="5">
        <f>ABS([2]preprocessed_input_data!P145)</f>
        <v>635.67593499999998</v>
      </c>
      <c r="J164" s="5">
        <f>ABS([2]preprocessed_input_data!Q145)</f>
        <v>324.78850999999997</v>
      </c>
      <c r="K164" s="5">
        <f>ABS([2]preprocessed_input_data!R145)</f>
        <v>285.36115799999999</v>
      </c>
      <c r="L164" s="10">
        <f t="shared" si="8"/>
        <v>1.1621399872654159E-4</v>
      </c>
      <c r="M164" s="10">
        <f t="shared" si="9"/>
        <v>0.99522216874898195</v>
      </c>
      <c r="N164" s="1" t="str">
        <f t="shared" si="10"/>
        <v>0</v>
      </c>
    </row>
    <row r="165" spans="1:14" x14ac:dyDescent="0.15">
      <c r="A165" s="9" t="s">
        <v>111</v>
      </c>
      <c r="B165" s="5" t="str">
        <f>[2]preprocessed_input_data!$C403</f>
        <v>2.D.2 2.D.2. Paraffin wax use: no classification (CO₂)</v>
      </c>
      <c r="C165" s="5" t="str">
        <f>[2]preprocessed_input_data!$D403</f>
        <v>2.D.2</v>
      </c>
      <c r="D165" s="5" t="str">
        <f>[2]preprocessed_input_data!$E403</f>
        <v>2.D.2. Paraffin wax use</v>
      </c>
      <c r="E165" s="5" t="str">
        <f>[2]preprocessed_input_data!$F403</f>
        <v>no classification</v>
      </c>
      <c r="F165" s="5" t="str">
        <f>[2]preprocessed_input_data!$H403</f>
        <v>CO₂</v>
      </c>
      <c r="G165" s="5" t="str">
        <f>[2]preprocessed_input_data!$I403</f>
        <v>kt CO2 equivalent</v>
      </c>
      <c r="H165" s="5">
        <f>ABS([2]preprocessed_input_data!P403)</f>
        <v>630.14367300000004</v>
      </c>
      <c r="I165" s="5">
        <f>ABS([2]preprocessed_input_data!P403)</f>
        <v>630.14367300000004</v>
      </c>
      <c r="J165" s="5">
        <f>ABS([2]preprocessed_input_data!Q403)</f>
        <v>1226.2837380000001</v>
      </c>
      <c r="K165" s="5">
        <f>ABS([2]preprocessed_input_data!R403)</f>
        <v>1008.667723</v>
      </c>
      <c r="L165" s="10">
        <f t="shared" si="8"/>
        <v>1.1520259298719598E-4</v>
      </c>
      <c r="M165" s="10">
        <f t="shared" si="9"/>
        <v>0.9953373713419692</v>
      </c>
      <c r="N165" s="1" t="str">
        <f t="shared" si="10"/>
        <v>0</v>
      </c>
    </row>
    <row r="166" spans="1:14" x14ac:dyDescent="0.15">
      <c r="A166" s="9" t="s">
        <v>111</v>
      </c>
      <c r="B166" s="5" t="str">
        <f>[2]preprocessed_input_data!$C52</f>
        <v>1.A.1.c 1.A.1.c. Manufacture of solid fuels and other energy industries: Solid Fuels (N₂O)</v>
      </c>
      <c r="C166" s="5" t="str">
        <f>[2]preprocessed_input_data!$D52</f>
        <v>1.A.1.c</v>
      </c>
      <c r="D166" s="5" t="str">
        <f>[2]preprocessed_input_data!$E52</f>
        <v>1.A.1.c. Manufacture of solid fuels and other energy industries</v>
      </c>
      <c r="E166" s="5" t="str">
        <f>[2]preprocessed_input_data!$F52</f>
        <v>Solid Fuels</v>
      </c>
      <c r="F166" s="5" t="str">
        <f>[2]preprocessed_input_data!$H52</f>
        <v>N₂O</v>
      </c>
      <c r="G166" s="5" t="str">
        <f>[2]preprocessed_input_data!$I52</f>
        <v>kt CO2 equivalent</v>
      </c>
      <c r="H166" s="5">
        <f>ABS([2]preprocessed_input_data!P52)</f>
        <v>612.80881699999998</v>
      </c>
      <c r="I166" s="5">
        <f>ABS([2]preprocessed_input_data!P52)</f>
        <v>612.80881699999998</v>
      </c>
      <c r="J166" s="5">
        <f>ABS([2]preprocessed_input_data!Q52)</f>
        <v>95.263857999999999</v>
      </c>
      <c r="K166" s="5">
        <f>ABS([2]preprocessed_input_data!R52)</f>
        <v>83.693313000000003</v>
      </c>
      <c r="L166" s="10">
        <f t="shared" si="8"/>
        <v>1.1203344213188039E-4</v>
      </c>
      <c r="M166" s="10">
        <f t="shared" si="9"/>
        <v>0.99544940478410104</v>
      </c>
      <c r="N166" s="1" t="str">
        <f t="shared" si="10"/>
        <v>0</v>
      </c>
    </row>
    <row r="167" spans="1:14" x14ac:dyDescent="0.15">
      <c r="A167" s="9" t="s">
        <v>111</v>
      </c>
      <c r="B167" s="5" t="str">
        <f>[2]preprocessed_input_data!$C207</f>
        <v>1.A.3.c 1.A.3.c. Railways: Liquid Fuels (N₂O)</v>
      </c>
      <c r="C167" s="5" t="str">
        <f>[2]preprocessed_input_data!$D207</f>
        <v>1.A.3.c</v>
      </c>
      <c r="D167" s="5" t="str">
        <f>[2]preprocessed_input_data!$E207</f>
        <v>1.A.3.c. Railways</v>
      </c>
      <c r="E167" s="5" t="str">
        <f>[2]preprocessed_input_data!$F207</f>
        <v>Liquid Fuels</v>
      </c>
      <c r="F167" s="5" t="str">
        <f>[2]preprocessed_input_data!$H207</f>
        <v>N₂O</v>
      </c>
      <c r="G167" s="5" t="str">
        <f>[2]preprocessed_input_data!$I207</f>
        <v>kt CO2 equivalent</v>
      </c>
      <c r="H167" s="5">
        <f>ABS([2]preprocessed_input_data!P207)</f>
        <v>596.43327499999998</v>
      </c>
      <c r="I167" s="5">
        <f>ABS([2]preprocessed_input_data!P207)</f>
        <v>596.43327499999998</v>
      </c>
      <c r="J167" s="5">
        <f>ABS([2]preprocessed_input_data!Q207)</f>
        <v>141.868448</v>
      </c>
      <c r="K167" s="5">
        <f>ABS([2]preprocessed_input_data!R207)</f>
        <v>139.14799199999999</v>
      </c>
      <c r="L167" s="10">
        <f t="shared" si="8"/>
        <v>1.0903967264596391E-4</v>
      </c>
      <c r="M167" s="10">
        <f t="shared" si="9"/>
        <v>0.99555844445674702</v>
      </c>
      <c r="N167" s="1" t="str">
        <f t="shared" si="10"/>
        <v>0</v>
      </c>
    </row>
    <row r="168" spans="1:14" x14ac:dyDescent="0.15">
      <c r="A168" s="9" t="s">
        <v>111</v>
      </c>
      <c r="B168" s="5" t="str">
        <f>[2]preprocessed_input_data!$C267</f>
        <v>1.A.4.b 1.A.4.b. Residential: Gaseous Fuels (CH₄)</v>
      </c>
      <c r="C168" s="5" t="str">
        <f>[2]preprocessed_input_data!$D267</f>
        <v>1.A.4.b</v>
      </c>
      <c r="D168" s="5" t="str">
        <f>[2]preprocessed_input_data!$E267</f>
        <v>1.A.4.b. Residential</v>
      </c>
      <c r="E168" s="5" t="str">
        <f>[2]preprocessed_input_data!$F267</f>
        <v>Gaseous Fuels</v>
      </c>
      <c r="F168" s="5" t="str">
        <f>[2]preprocessed_input_data!$H267</f>
        <v>CH₄</v>
      </c>
      <c r="G168" s="5" t="str">
        <f>[2]preprocessed_input_data!$I267</f>
        <v>kt CO2 equivalent</v>
      </c>
      <c r="H168" s="5">
        <f>ABS([2]preprocessed_input_data!P267)</f>
        <v>589.47377200000005</v>
      </c>
      <c r="I168" s="5">
        <f>ABS([2]preprocessed_input_data!P267)</f>
        <v>589.47377200000005</v>
      </c>
      <c r="J168" s="5">
        <f>ABS([2]preprocessed_input_data!Q267)</f>
        <v>576.39698999999996</v>
      </c>
      <c r="K168" s="5">
        <f>ABS([2]preprocessed_input_data!R267)</f>
        <v>509.49976600000002</v>
      </c>
      <c r="L168" s="10">
        <f t="shared" si="8"/>
        <v>1.0776733932603202E-4</v>
      </c>
      <c r="M168" s="10">
        <f t="shared" si="9"/>
        <v>0.99566621179607306</v>
      </c>
      <c r="N168" s="1" t="str">
        <f t="shared" si="10"/>
        <v>0</v>
      </c>
    </row>
    <row r="169" spans="1:14" x14ac:dyDescent="0.15">
      <c r="A169" s="9" t="s">
        <v>111</v>
      </c>
      <c r="B169" s="5" t="str">
        <f>[2]preprocessed_input_data!$C530</f>
        <v>4.C.1 4.C.1. Grassland remaining grassland: no classification (N₂O)</v>
      </c>
      <c r="C169" s="5" t="str">
        <f>[2]preprocessed_input_data!$D530</f>
        <v>4.C.1</v>
      </c>
      <c r="D169" s="5" t="str">
        <f>[2]preprocessed_input_data!$E530</f>
        <v>4.C.1. Grassland remaining grassland</v>
      </c>
      <c r="E169" s="5" t="str">
        <f>[2]preprocessed_input_data!$F530</f>
        <v>no classification</v>
      </c>
      <c r="F169" s="5" t="str">
        <f>[2]preprocessed_input_data!$H530</f>
        <v>N₂O</v>
      </c>
      <c r="G169" s="5" t="str">
        <f>[2]preprocessed_input_data!$I530</f>
        <v>kt CO2 equivalent</v>
      </c>
      <c r="H169" s="5">
        <f>ABS([2]preprocessed_input_data!P530)</f>
        <v>581.16040399999997</v>
      </c>
      <c r="I169" s="5">
        <f>ABS([2]preprocessed_input_data!P530)</f>
        <v>581.16040399999997</v>
      </c>
      <c r="J169" s="5">
        <f>ABS([2]preprocessed_input_data!Q530)</f>
        <v>414.54166700000002</v>
      </c>
      <c r="K169" s="5">
        <f>ABS([2]preprocessed_input_data!R530)</f>
        <v>320.51528999999999</v>
      </c>
      <c r="L169" s="10">
        <f t="shared" si="8"/>
        <v>1.0624749299400865E-4</v>
      </c>
      <c r="M169" s="10">
        <f t="shared" si="9"/>
        <v>0.9957724592890671</v>
      </c>
      <c r="N169" s="1" t="str">
        <f t="shared" si="10"/>
        <v>0</v>
      </c>
    </row>
    <row r="170" spans="1:14" x14ac:dyDescent="0.15">
      <c r="A170" s="9" t="s">
        <v>111</v>
      </c>
      <c r="B170" s="5" t="str">
        <f>[2]preprocessed_input_data!$C182</f>
        <v>1.A.3.b 1.A.3.b. Road transportation: Diesel Oil (CH₄)</v>
      </c>
      <c r="C170" s="5" t="str">
        <f>[2]preprocessed_input_data!$D182</f>
        <v>1.A.3.b</v>
      </c>
      <c r="D170" s="5" t="str">
        <f>[2]preprocessed_input_data!$E182</f>
        <v>1.A.3.b. Road transportation</v>
      </c>
      <c r="E170" s="5" t="str">
        <f>[2]preprocessed_input_data!$F182</f>
        <v>Diesel Oil</v>
      </c>
      <c r="F170" s="5" t="str">
        <f>[2]preprocessed_input_data!$H182</f>
        <v>CH₄</v>
      </c>
      <c r="G170" s="5" t="str">
        <f>[2]preprocessed_input_data!$I182</f>
        <v>kt CO2 equivalent</v>
      </c>
      <c r="H170" s="5">
        <f>ABS([2]preprocessed_input_data!P182)</f>
        <v>547.89246100000003</v>
      </c>
      <c r="I170" s="5">
        <f>ABS([2]preprocessed_input_data!P182)</f>
        <v>547.89246100000003</v>
      </c>
      <c r="J170" s="5">
        <f>ABS([2]preprocessed_input_data!Q182)</f>
        <v>208.16115600000001</v>
      </c>
      <c r="K170" s="5">
        <f>ABS([2]preprocessed_input_data!R182)</f>
        <v>197.95754099999999</v>
      </c>
      <c r="L170" s="10">
        <f t="shared" si="8"/>
        <v>1.0016546208397167E-4</v>
      </c>
      <c r="M170" s="10">
        <f t="shared" si="9"/>
        <v>0.99587262475115113</v>
      </c>
      <c r="N170" s="1" t="str">
        <f t="shared" si="10"/>
        <v>0</v>
      </c>
    </row>
    <row r="171" spans="1:14" x14ac:dyDescent="0.15">
      <c r="A171" s="9" t="s">
        <v>111</v>
      </c>
      <c r="B171" s="5" t="str">
        <f>[2]preprocessed_input_data!$C272</f>
        <v>1.A.4.b 1.A.4.b. Residential: Liquid Fuels (N₂O)</v>
      </c>
      <c r="C171" s="5" t="str">
        <f>[2]preprocessed_input_data!$D272</f>
        <v>1.A.4.b</v>
      </c>
      <c r="D171" s="5" t="str">
        <f>[2]preprocessed_input_data!$E272</f>
        <v>1.A.4.b. Residential</v>
      </c>
      <c r="E171" s="5" t="str">
        <f>[2]preprocessed_input_data!$F272</f>
        <v>Liquid Fuels</v>
      </c>
      <c r="F171" s="5" t="str">
        <f>[2]preprocessed_input_data!$H272</f>
        <v>N₂O</v>
      </c>
      <c r="G171" s="5" t="str">
        <f>[2]preprocessed_input_data!$I272</f>
        <v>kt CO2 equivalent</v>
      </c>
      <c r="H171" s="5">
        <f>ABS([2]preprocessed_input_data!P272)</f>
        <v>532.05746099999999</v>
      </c>
      <c r="I171" s="5">
        <f>ABS([2]preprocessed_input_data!P272)</f>
        <v>532.05746099999999</v>
      </c>
      <c r="J171" s="5">
        <f>ABS([2]preprocessed_input_data!Q272)</f>
        <v>180.23660599999999</v>
      </c>
      <c r="K171" s="5">
        <f>ABS([2]preprocessed_input_data!R272)</f>
        <v>167.371644</v>
      </c>
      <c r="L171" s="10">
        <f t="shared" si="8"/>
        <v>9.7270514252047245E-5</v>
      </c>
      <c r="M171" s="10">
        <f t="shared" si="9"/>
        <v>0.99596989526540314</v>
      </c>
      <c r="N171" s="1" t="str">
        <f t="shared" si="10"/>
        <v>0</v>
      </c>
    </row>
    <row r="172" spans="1:14" x14ac:dyDescent="0.15">
      <c r="A172" s="9" t="s">
        <v>111</v>
      </c>
      <c r="B172" s="5" t="str">
        <f>[2]preprocessed_input_data!$C556</f>
        <v>5.B.1 5.B.1. Composting: no classification (CH₄)</v>
      </c>
      <c r="C172" s="5" t="str">
        <f>[2]preprocessed_input_data!$D556</f>
        <v>5.B.1</v>
      </c>
      <c r="D172" s="5" t="str">
        <f>[2]preprocessed_input_data!$E556</f>
        <v>5.B.1. Composting</v>
      </c>
      <c r="E172" s="5" t="str">
        <f>[2]preprocessed_input_data!$F556</f>
        <v>no classification</v>
      </c>
      <c r="F172" s="5" t="str">
        <f>[2]preprocessed_input_data!$H556</f>
        <v>CH₄</v>
      </c>
      <c r="G172" s="5" t="str">
        <f>[2]preprocessed_input_data!$I556</f>
        <v>kt CO2 equivalent</v>
      </c>
      <c r="H172" s="5">
        <f>ABS([2]preprocessed_input_data!P556)</f>
        <v>512.74369999999999</v>
      </c>
      <c r="I172" s="5">
        <f>ABS([2]preprocessed_input_data!P556)</f>
        <v>512.74369999999999</v>
      </c>
      <c r="J172" s="5">
        <f>ABS([2]preprocessed_input_data!Q556)</f>
        <v>2786.5677300000002</v>
      </c>
      <c r="K172" s="5">
        <f>ABS([2]preprocessed_input_data!R556)</f>
        <v>2784.5195699999999</v>
      </c>
      <c r="L172" s="10">
        <f t="shared" si="8"/>
        <v>9.3739580842937256E-5</v>
      </c>
      <c r="M172" s="10">
        <f t="shared" si="9"/>
        <v>0.99606363484624605</v>
      </c>
      <c r="N172" s="1" t="str">
        <f t="shared" si="10"/>
        <v>0</v>
      </c>
    </row>
    <row r="173" spans="1:14" x14ac:dyDescent="0.15">
      <c r="A173" s="9" t="s">
        <v>111</v>
      </c>
      <c r="B173" s="5" t="str">
        <f>[2]preprocessed_input_data!$C186</f>
        <v>1.A.3.b 1.A.3.b. Road transportation: Gaseous Fuels (CO₂)</v>
      </c>
      <c r="C173" s="5" t="str">
        <f>[2]preprocessed_input_data!$D186</f>
        <v>1.A.3.b</v>
      </c>
      <c r="D173" s="5" t="str">
        <f>[2]preprocessed_input_data!$E186</f>
        <v>1.A.3.b. Road transportation</v>
      </c>
      <c r="E173" s="5" t="str">
        <f>[2]preprocessed_input_data!$F186</f>
        <v>Gaseous Fuels</v>
      </c>
      <c r="F173" s="5" t="str">
        <f>[2]preprocessed_input_data!$H186</f>
        <v>CO₂</v>
      </c>
      <c r="G173" s="5" t="str">
        <f>[2]preprocessed_input_data!$I186</f>
        <v>kt CO2 equivalent</v>
      </c>
      <c r="H173" s="5">
        <f>ABS([2]preprocessed_input_data!P186)</f>
        <v>507.56807199999997</v>
      </c>
      <c r="I173" s="5">
        <f>ABS([2]preprocessed_input_data!P186)</f>
        <v>507.56807199999997</v>
      </c>
      <c r="J173" s="5">
        <f>ABS([2]preprocessed_input_data!Q186)</f>
        <v>4092.1024510000002</v>
      </c>
      <c r="K173" s="5">
        <f>ABS([2]preprocessed_input_data!R186)</f>
        <v>4110.4134029999996</v>
      </c>
      <c r="L173" s="10">
        <f t="shared" si="8"/>
        <v>9.2793374776789644E-5</v>
      </c>
      <c r="M173" s="10">
        <f t="shared" si="9"/>
        <v>0.99615642822102279</v>
      </c>
      <c r="N173" s="1" t="str">
        <f t="shared" si="10"/>
        <v>0</v>
      </c>
    </row>
    <row r="174" spans="1:14" x14ac:dyDescent="0.15">
      <c r="A174" s="9" t="s">
        <v>111</v>
      </c>
      <c r="B174" s="5" t="str">
        <f>[2]preprocessed_input_data!$C521</f>
        <v>4.A.2 4.A.2. Land converted to forest land: no classification (N₂O)</v>
      </c>
      <c r="C174" s="5" t="str">
        <f>[2]preprocessed_input_data!$D521</f>
        <v>4.A.2</v>
      </c>
      <c r="D174" s="5" t="str">
        <f>[2]preprocessed_input_data!$E521</f>
        <v>4.A.2. Land converted to forest land</v>
      </c>
      <c r="E174" s="5" t="str">
        <f>[2]preprocessed_input_data!$F521</f>
        <v>no classification</v>
      </c>
      <c r="F174" s="5" t="str">
        <f>[2]preprocessed_input_data!$H521</f>
        <v>N₂O</v>
      </c>
      <c r="G174" s="5" t="str">
        <f>[2]preprocessed_input_data!$I521</f>
        <v>kt CO2 equivalent</v>
      </c>
      <c r="H174" s="5">
        <f>ABS([2]preprocessed_input_data!P521)</f>
        <v>502.01915100000002</v>
      </c>
      <c r="I174" s="5">
        <f>ABS([2]preprocessed_input_data!P521)</f>
        <v>502.01915100000002</v>
      </c>
      <c r="J174" s="5">
        <f>ABS([2]preprocessed_input_data!Q521)</f>
        <v>434.95576299999999</v>
      </c>
      <c r="K174" s="5">
        <f>ABS([2]preprocessed_input_data!R521)</f>
        <v>388.66991400000001</v>
      </c>
      <c r="L174" s="10">
        <f t="shared" si="8"/>
        <v>9.1778923446289489E-5</v>
      </c>
      <c r="M174" s="10">
        <f t="shared" si="9"/>
        <v>0.99624820714446904</v>
      </c>
      <c r="N174" s="1" t="str">
        <f t="shared" si="10"/>
        <v>0</v>
      </c>
    </row>
    <row r="175" spans="1:14" x14ac:dyDescent="0.15">
      <c r="A175" s="9" t="s">
        <v>111</v>
      </c>
      <c r="B175" s="5" t="str">
        <f>[2]preprocessed_input_data!$C390</f>
        <v>2.C.4 2.C.4. Magnesium production: no classification (SF₆)</v>
      </c>
      <c r="C175" s="5" t="str">
        <f>[2]preprocessed_input_data!$D390</f>
        <v>2.C.4</v>
      </c>
      <c r="D175" s="5" t="str">
        <f>[2]preprocessed_input_data!$E390</f>
        <v>2.C.4. Magnesium production</v>
      </c>
      <c r="E175" s="5" t="str">
        <f>[2]preprocessed_input_data!$F390</f>
        <v>no classification</v>
      </c>
      <c r="F175" s="5" t="str">
        <f>[2]preprocessed_input_data!$H390</f>
        <v>SF₆</v>
      </c>
      <c r="G175" s="5" t="str">
        <f>[2]preprocessed_input_data!$I390</f>
        <v>kt CO2 equivalent</v>
      </c>
      <c r="H175" s="5">
        <f>ABS([2]preprocessed_input_data!P390)</f>
        <v>474.7</v>
      </c>
      <c r="I175" s="5">
        <f>ABS([2]preprocessed_input_data!P390)</f>
        <v>474.7</v>
      </c>
      <c r="J175" s="5">
        <f>ABS([2]preprocessed_input_data!Q390)</f>
        <v>99.320059999999998</v>
      </c>
      <c r="K175" s="5">
        <f>ABS([2]preprocessed_input_data!R390)</f>
        <v>85.666560000000004</v>
      </c>
      <c r="L175" s="10">
        <f t="shared" si="8"/>
        <v>8.6784448109537596E-5</v>
      </c>
      <c r="M175" s="10">
        <f t="shared" si="9"/>
        <v>0.99633499159257854</v>
      </c>
      <c r="N175" s="1" t="str">
        <f t="shared" si="10"/>
        <v>0</v>
      </c>
    </row>
    <row r="176" spans="1:14" x14ac:dyDescent="0.15">
      <c r="A176" s="9" t="s">
        <v>111</v>
      </c>
      <c r="B176" s="5" t="str">
        <f>[2]preprocessed_input_data!$C394</f>
        <v>2.C.7 2.C.7. Other: no classification (CO₂)</v>
      </c>
      <c r="C176" s="5" t="str">
        <f>[2]preprocessed_input_data!$D394</f>
        <v>2.C.7</v>
      </c>
      <c r="D176" s="5" t="str">
        <f>[2]preprocessed_input_data!$E394</f>
        <v>2.C.7. Other</v>
      </c>
      <c r="E176" s="5" t="str">
        <f>[2]preprocessed_input_data!$F394</f>
        <v>no classification</v>
      </c>
      <c r="F176" s="5" t="str">
        <f>[2]preprocessed_input_data!$H394</f>
        <v>CO₂</v>
      </c>
      <c r="G176" s="5" t="str">
        <f>[2]preprocessed_input_data!$I394</f>
        <v>kt CO2 equivalent</v>
      </c>
      <c r="H176" s="5">
        <f>ABS([2]preprocessed_input_data!P394)</f>
        <v>464.81544100000002</v>
      </c>
      <c r="I176" s="5">
        <f>ABS([2]preprocessed_input_data!P394)</f>
        <v>464.81544100000002</v>
      </c>
      <c r="J176" s="5">
        <f>ABS([2]preprocessed_input_data!Q394)</f>
        <v>443.55316299999998</v>
      </c>
      <c r="K176" s="5">
        <f>ABS([2]preprocessed_input_data!R394)</f>
        <v>413.230975</v>
      </c>
      <c r="L176" s="10">
        <f t="shared" si="8"/>
        <v>8.4977357320363046E-5</v>
      </c>
      <c r="M176" s="10">
        <f t="shared" si="9"/>
        <v>0.99641996894989893</v>
      </c>
      <c r="N176" s="1" t="str">
        <f t="shared" si="10"/>
        <v>0</v>
      </c>
    </row>
    <row r="177" spans="1:14" x14ac:dyDescent="0.15">
      <c r="A177" s="9" t="s">
        <v>111</v>
      </c>
      <c r="B177" s="5" t="str">
        <f>[2]preprocessed_input_data!$C45</f>
        <v>1.A.1.c 1.A.1.c. Manufacture of solid fuels and other energy industries: Other Fuels (CO₂)</v>
      </c>
      <c r="C177" s="5" t="str">
        <f>[2]preprocessed_input_data!$D45</f>
        <v>1.A.1.c</v>
      </c>
      <c r="D177" s="5" t="str">
        <f>[2]preprocessed_input_data!$E45</f>
        <v>1.A.1.c. Manufacture of solid fuels and other energy industries</v>
      </c>
      <c r="E177" s="5" t="str">
        <f>[2]preprocessed_input_data!$F45</f>
        <v>Other Fuels</v>
      </c>
      <c r="F177" s="5" t="str">
        <f>[2]preprocessed_input_data!$H45</f>
        <v>CO₂</v>
      </c>
      <c r="G177" s="5" t="str">
        <f>[2]preprocessed_input_data!$I45</f>
        <v>kt CO2 equivalent</v>
      </c>
      <c r="H177" s="5">
        <f>ABS([2]preprocessed_input_data!P45)</f>
        <v>456.063625</v>
      </c>
      <c r="I177" s="5">
        <f>ABS([2]preprocessed_input_data!P45)</f>
        <v>456.063625</v>
      </c>
      <c r="J177" s="5">
        <f>ABS([2]preprocessed_input_data!Q45)</f>
        <v>9.7382999999999997E-2</v>
      </c>
      <c r="K177" s="5">
        <f>ABS([2]preprocessed_input_data!R45)</f>
        <v>0</v>
      </c>
      <c r="L177" s="10">
        <f t="shared" si="8"/>
        <v>8.3377354115146655E-5</v>
      </c>
      <c r="M177" s="10">
        <f t="shared" si="9"/>
        <v>0.99650334630401405</v>
      </c>
      <c r="N177" s="1" t="str">
        <f t="shared" si="10"/>
        <v>0</v>
      </c>
    </row>
    <row r="178" spans="1:14" x14ac:dyDescent="0.15">
      <c r="A178" s="9" t="s">
        <v>111</v>
      </c>
      <c r="B178" s="5" t="str">
        <f>[2]preprocessed_input_data!$C173</f>
        <v>1.A.3.a 1.A.3.a. Domestic aviation: Aviation Gasoline (CO₂)</v>
      </c>
      <c r="C178" s="5" t="str">
        <f>[2]preprocessed_input_data!$D173</f>
        <v>1.A.3.a</v>
      </c>
      <c r="D178" s="5" t="str">
        <f>[2]preprocessed_input_data!$E173</f>
        <v>1.A.3.a. Domestic aviation</v>
      </c>
      <c r="E178" s="5" t="str">
        <f>[2]preprocessed_input_data!$F173</f>
        <v>Aviation Gasoline</v>
      </c>
      <c r="F178" s="5" t="str">
        <f>[2]preprocessed_input_data!$H173</f>
        <v>CO₂</v>
      </c>
      <c r="G178" s="5" t="str">
        <f>[2]preprocessed_input_data!$I173</f>
        <v>kt CO2 equivalent</v>
      </c>
      <c r="H178" s="5">
        <f>ABS([2]preprocessed_input_data!P173)</f>
        <v>445.932233</v>
      </c>
      <c r="I178" s="5">
        <f>ABS([2]preprocessed_input_data!P173)</f>
        <v>445.932233</v>
      </c>
      <c r="J178" s="5">
        <f>ABS([2]preprocessed_input_data!Q173)</f>
        <v>131.98140799999999</v>
      </c>
      <c r="K178" s="5">
        <f>ABS([2]preprocessed_input_data!R173)</f>
        <v>116.972179</v>
      </c>
      <c r="L178" s="10">
        <f t="shared" si="8"/>
        <v>8.1525137423970359E-5</v>
      </c>
      <c r="M178" s="10">
        <f t="shared" si="9"/>
        <v>0.99658487144143804</v>
      </c>
      <c r="N178" s="1" t="str">
        <f t="shared" si="10"/>
        <v>0</v>
      </c>
    </row>
    <row r="179" spans="1:14" x14ac:dyDescent="0.15">
      <c r="A179" s="9" t="s">
        <v>111</v>
      </c>
      <c r="B179" s="5" t="str">
        <f>[2]preprocessed_input_data!$C198</f>
        <v>1.A.3.b 1.A.3.b. Road transportation: Other Liquid Fuels (CO₂)</v>
      </c>
      <c r="C179" s="5" t="str">
        <f>[2]preprocessed_input_data!$D198</f>
        <v>1.A.3.b</v>
      </c>
      <c r="D179" s="5" t="str">
        <f>[2]preprocessed_input_data!$E198</f>
        <v>1.A.3.b. Road transportation</v>
      </c>
      <c r="E179" s="5" t="str">
        <f>[2]preprocessed_input_data!$F198</f>
        <v>Other Liquid Fuels</v>
      </c>
      <c r="F179" s="5" t="str">
        <f>[2]preprocessed_input_data!$H198</f>
        <v>CO₂</v>
      </c>
      <c r="G179" s="5" t="str">
        <f>[2]preprocessed_input_data!$I198</f>
        <v>kt CO2 equivalent</v>
      </c>
      <c r="H179" s="5">
        <f>ABS([2]preprocessed_input_data!P198)</f>
        <v>439.69625000000002</v>
      </c>
      <c r="I179" s="5">
        <f>ABS([2]preprocessed_input_data!P198)</f>
        <v>439.69625000000002</v>
      </c>
      <c r="J179" s="5">
        <f>ABS([2]preprocessed_input_data!Q198)</f>
        <v>64.866337000000001</v>
      </c>
      <c r="K179" s="5">
        <f>ABS([2]preprocessed_input_data!R198)</f>
        <v>60.350028999999999</v>
      </c>
      <c r="L179" s="10">
        <f t="shared" si="8"/>
        <v>8.0385077716627916E-5</v>
      </c>
      <c r="M179" s="10">
        <f t="shared" si="9"/>
        <v>0.99666525651915472</v>
      </c>
      <c r="N179" s="1" t="str">
        <f t="shared" si="10"/>
        <v>0</v>
      </c>
    </row>
    <row r="180" spans="1:14" x14ac:dyDescent="0.15">
      <c r="A180" s="9" t="s">
        <v>111</v>
      </c>
      <c r="B180" s="5" t="str">
        <f>[2]preprocessed_input_data!$C380</f>
        <v>2.C.1 2.C.1. Iron and steel production: no classification (CH₄)</v>
      </c>
      <c r="C180" s="5" t="str">
        <f>[2]preprocessed_input_data!$D380</f>
        <v>2.C.1</v>
      </c>
      <c r="D180" s="5" t="str">
        <f>[2]preprocessed_input_data!$E380</f>
        <v>2.C.1. Iron and steel production</v>
      </c>
      <c r="E180" s="5" t="str">
        <f>[2]preprocessed_input_data!$F380</f>
        <v>no classification</v>
      </c>
      <c r="F180" s="5" t="str">
        <f>[2]preprocessed_input_data!$H380</f>
        <v>CH₄</v>
      </c>
      <c r="G180" s="5" t="str">
        <f>[2]preprocessed_input_data!$I380</f>
        <v>kt CO2 equivalent</v>
      </c>
      <c r="H180" s="5">
        <f>ABS([2]preprocessed_input_data!P380)</f>
        <v>419.833549</v>
      </c>
      <c r="I180" s="5">
        <f>ABS([2]preprocessed_input_data!P380)</f>
        <v>419.833549</v>
      </c>
      <c r="J180" s="5">
        <f>ABS([2]preprocessed_input_data!Q380)</f>
        <v>136.88633100000001</v>
      </c>
      <c r="K180" s="5">
        <f>ABS([2]preprocessed_input_data!R380)</f>
        <v>113.612768</v>
      </c>
      <c r="L180" s="10">
        <f t="shared" si="8"/>
        <v>7.6753787334808327E-5</v>
      </c>
      <c r="M180" s="10">
        <f t="shared" si="9"/>
        <v>0.99674201030648957</v>
      </c>
      <c r="N180" s="1" t="str">
        <f t="shared" si="10"/>
        <v>0</v>
      </c>
    </row>
    <row r="181" spans="1:14" x14ac:dyDescent="0.15">
      <c r="A181" s="9" t="s">
        <v>111</v>
      </c>
      <c r="B181" s="5" t="str">
        <f>[2]preprocessed_input_data!$C563</f>
        <v>5.C.2 5.C.2. Open burning of waste: no classification (CH₄)</v>
      </c>
      <c r="C181" s="5" t="str">
        <f>[2]preprocessed_input_data!$D563</f>
        <v>5.C.2</v>
      </c>
      <c r="D181" s="5" t="str">
        <f>[2]preprocessed_input_data!$E563</f>
        <v>5.C.2. Open burning of waste</v>
      </c>
      <c r="E181" s="5" t="str">
        <f>[2]preprocessed_input_data!$F563</f>
        <v>no classification</v>
      </c>
      <c r="F181" s="5" t="str">
        <f>[2]preprocessed_input_data!$H563</f>
        <v>CH₄</v>
      </c>
      <c r="G181" s="5" t="str">
        <f>[2]preprocessed_input_data!$I563</f>
        <v>kt CO2 equivalent</v>
      </c>
      <c r="H181" s="5">
        <f>ABS([2]preprocessed_input_data!P563)</f>
        <v>414.03824200000003</v>
      </c>
      <c r="I181" s="5">
        <f>ABS([2]preprocessed_input_data!P563)</f>
        <v>414.03824200000003</v>
      </c>
      <c r="J181" s="5">
        <f>ABS([2]preprocessed_input_data!Q563)</f>
        <v>388.220911</v>
      </c>
      <c r="K181" s="5">
        <f>ABS([2]preprocessed_input_data!R563)</f>
        <v>390.73510199999998</v>
      </c>
      <c r="L181" s="10">
        <f t="shared" si="8"/>
        <v>7.5694291822652574E-5</v>
      </c>
      <c r="M181" s="10">
        <f t="shared" si="9"/>
        <v>0.9968177045983122</v>
      </c>
      <c r="N181" s="1" t="str">
        <f t="shared" si="10"/>
        <v>0</v>
      </c>
    </row>
    <row r="182" spans="1:14" x14ac:dyDescent="0.15">
      <c r="A182" s="9" t="s">
        <v>111</v>
      </c>
      <c r="B182" s="5" t="str">
        <f>[2]preprocessed_input_data!$C154</f>
        <v>1.A.2.f 1.A.2.f. Non-metallic minerals: Solid Fuels (N₂O)</v>
      </c>
      <c r="C182" s="5" t="str">
        <f>[2]preprocessed_input_data!$D154</f>
        <v>1.A.2.f</v>
      </c>
      <c r="D182" s="5" t="str">
        <f>[2]preprocessed_input_data!$E154</f>
        <v>1.A.2.f. Non-metallic minerals</v>
      </c>
      <c r="E182" s="5" t="str">
        <f>[2]preprocessed_input_data!$F154</f>
        <v>Solid Fuels</v>
      </c>
      <c r="F182" s="5" t="str">
        <f>[2]preprocessed_input_data!$H154</f>
        <v>N₂O</v>
      </c>
      <c r="G182" s="5" t="str">
        <f>[2]preprocessed_input_data!$I154</f>
        <v>kt CO2 equivalent</v>
      </c>
      <c r="H182" s="5">
        <f>ABS([2]preprocessed_input_data!P154)</f>
        <v>392.66773999999998</v>
      </c>
      <c r="I182" s="5">
        <f>ABS([2]preprocessed_input_data!P154)</f>
        <v>392.66773999999998</v>
      </c>
      <c r="J182" s="5">
        <f>ABS([2]preprocessed_input_data!Q154)</f>
        <v>84.643777</v>
      </c>
      <c r="K182" s="5">
        <f>ABS([2]preprocessed_input_data!R154)</f>
        <v>68.237043999999997</v>
      </c>
      <c r="L182" s="10">
        <f t="shared" si="8"/>
        <v>7.1787345915987785E-5</v>
      </c>
      <c r="M182" s="10">
        <f t="shared" si="9"/>
        <v>0.99688949194422816</v>
      </c>
      <c r="N182" s="1" t="str">
        <f t="shared" si="10"/>
        <v>0</v>
      </c>
    </row>
    <row r="183" spans="1:14" x14ac:dyDescent="0.15">
      <c r="A183" s="9" t="s">
        <v>111</v>
      </c>
      <c r="B183" s="5" t="str">
        <f>[2]preprocessed_input_data!$C410</f>
        <v>2.E.1 2.E.1. Integrated circuit or semiconductor: no classification (PFCs)</v>
      </c>
      <c r="C183" s="5" t="str">
        <f>[2]preprocessed_input_data!$D410</f>
        <v>2.E.1</v>
      </c>
      <c r="D183" s="5" t="str">
        <f>[2]preprocessed_input_data!$E410</f>
        <v>2.E.1. Integrated circuit or semiconductor</v>
      </c>
      <c r="E183" s="5" t="str">
        <f>[2]preprocessed_input_data!$F410</f>
        <v>no classification</v>
      </c>
      <c r="F183" s="5" t="str">
        <f>[2]preprocessed_input_data!$H410</f>
        <v>PFCs</v>
      </c>
      <c r="G183" s="5" t="str">
        <f>[2]preprocessed_input_data!$I410</f>
        <v>kt CO2 equivalent</v>
      </c>
      <c r="H183" s="5">
        <f>ABS([2]preprocessed_input_data!P410)</f>
        <v>392.21115900000001</v>
      </c>
      <c r="I183" s="5">
        <f>ABS([2]preprocessed_input_data!P410)</f>
        <v>392.21115900000001</v>
      </c>
      <c r="J183" s="5">
        <f>ABS([2]preprocessed_input_data!Q410)</f>
        <v>520.263688</v>
      </c>
      <c r="K183" s="5">
        <f>ABS([2]preprocessed_input_data!R410)</f>
        <v>446.26058999999998</v>
      </c>
      <c r="L183" s="10">
        <f t="shared" si="8"/>
        <v>7.1703873975599548E-5</v>
      </c>
      <c r="M183" s="10">
        <f t="shared" si="9"/>
        <v>0.99696119581820375</v>
      </c>
      <c r="N183" s="1" t="str">
        <f t="shared" si="10"/>
        <v>0</v>
      </c>
    </row>
    <row r="184" spans="1:14" x14ac:dyDescent="0.15">
      <c r="A184" s="9" t="s">
        <v>111</v>
      </c>
      <c r="B184" s="5" t="str">
        <f>[2]preprocessed_input_data!$C391</f>
        <v>2.C.5 2.C.5. Lead production: no classification (CO₂)</v>
      </c>
      <c r="C184" s="5" t="str">
        <f>[2]preprocessed_input_data!$D391</f>
        <v>2.C.5</v>
      </c>
      <c r="D184" s="5" t="str">
        <f>[2]preprocessed_input_data!$E391</f>
        <v>2.C.5. Lead production</v>
      </c>
      <c r="E184" s="5" t="str">
        <f>[2]preprocessed_input_data!$F391</f>
        <v>no classification</v>
      </c>
      <c r="F184" s="5" t="str">
        <f>[2]preprocessed_input_data!$H391</f>
        <v>CO₂</v>
      </c>
      <c r="G184" s="5" t="str">
        <f>[2]preprocessed_input_data!$I391</f>
        <v>kt CO2 equivalent</v>
      </c>
      <c r="H184" s="5">
        <f>ABS([2]preprocessed_input_data!P391)</f>
        <v>391.48057399999999</v>
      </c>
      <c r="I184" s="5">
        <f>ABS([2]preprocessed_input_data!P391)</f>
        <v>391.48057399999999</v>
      </c>
      <c r="J184" s="5">
        <f>ABS([2]preprocessed_input_data!Q391)</f>
        <v>187.629985</v>
      </c>
      <c r="K184" s="5">
        <f>ABS([2]preprocessed_input_data!R391)</f>
        <v>205.48066399999999</v>
      </c>
      <c r="L184" s="10">
        <f t="shared" si="8"/>
        <v>7.1570308742774369E-5</v>
      </c>
      <c r="M184" s="10">
        <f t="shared" si="9"/>
        <v>0.99703276612694647</v>
      </c>
      <c r="N184" s="1" t="str">
        <f t="shared" si="10"/>
        <v>0</v>
      </c>
    </row>
    <row r="185" spans="1:14" x14ac:dyDescent="0.15">
      <c r="A185" s="9" t="s">
        <v>111</v>
      </c>
      <c r="B185" s="5" t="str">
        <f>[2]preprocessed_input_data!$C347</f>
        <v>1.B.2.d 1.B.2.d  Other: no classification (CH₄)</v>
      </c>
      <c r="C185" s="5" t="str">
        <f>[2]preprocessed_input_data!$D347</f>
        <v>1.B.2.d</v>
      </c>
      <c r="D185" s="5" t="str">
        <f>[2]preprocessed_input_data!$E347</f>
        <v>1.B.2.d  Other</v>
      </c>
      <c r="E185" s="5" t="str">
        <f>[2]preprocessed_input_data!$F347</f>
        <v>no classification</v>
      </c>
      <c r="F185" s="5" t="str">
        <f>[2]preprocessed_input_data!$H347</f>
        <v>CH₄</v>
      </c>
      <c r="G185" s="5" t="str">
        <f>[2]preprocessed_input_data!$I347</f>
        <v>kt CO2 equivalent</v>
      </c>
      <c r="H185" s="5">
        <f>ABS([2]preprocessed_input_data!P347)</f>
        <v>361.61620499999998</v>
      </c>
      <c r="I185" s="5">
        <f>ABS([2]preprocessed_input_data!P347)</f>
        <v>361.61620499999998</v>
      </c>
      <c r="J185" s="5">
        <f>ABS([2]preprocessed_input_data!Q347)</f>
        <v>563.76664600000004</v>
      </c>
      <c r="K185" s="5">
        <f>ABS([2]preprocessed_input_data!R347)</f>
        <v>543.687003</v>
      </c>
      <c r="L185" s="10">
        <f t="shared" si="8"/>
        <v>6.611051775519362E-5</v>
      </c>
      <c r="M185" s="10">
        <f t="shared" si="9"/>
        <v>0.99709887664470165</v>
      </c>
      <c r="N185" s="1" t="str">
        <f t="shared" si="10"/>
        <v>0</v>
      </c>
    </row>
    <row r="186" spans="1:14" x14ac:dyDescent="0.15">
      <c r="A186" s="9" t="s">
        <v>111</v>
      </c>
      <c r="B186" s="5" t="str">
        <f>[2]preprocessed_input_data!$C479</f>
        <v>3.F.1 3.F.1. Cereals: Cereals (N₂O)</v>
      </c>
      <c r="C186" s="5" t="str">
        <f>[2]preprocessed_input_data!$D479</f>
        <v>3.F.1</v>
      </c>
      <c r="D186" s="5" t="str">
        <f>[2]preprocessed_input_data!$E479</f>
        <v>3.F.1. Cereals</v>
      </c>
      <c r="E186" s="5" t="str">
        <f>[2]preprocessed_input_data!$F479</f>
        <v>Cereals</v>
      </c>
      <c r="F186" s="5" t="str">
        <f>[2]preprocessed_input_data!$H479</f>
        <v>N₂O</v>
      </c>
      <c r="G186" s="5" t="str">
        <f>[2]preprocessed_input_data!$I479</f>
        <v>kt CO2 equivalent</v>
      </c>
      <c r="H186" s="5">
        <f>ABS([2]preprocessed_input_data!P479)</f>
        <v>355.27977499999997</v>
      </c>
      <c r="I186" s="5">
        <f>ABS([2]preprocessed_input_data!P479)</f>
        <v>355.27977499999997</v>
      </c>
      <c r="J186" s="5">
        <f>ABS([2]preprocessed_input_data!Q479)</f>
        <v>172.19910400000001</v>
      </c>
      <c r="K186" s="5">
        <f>ABS([2]preprocessed_input_data!R479)</f>
        <v>152.25333000000001</v>
      </c>
      <c r="L186" s="10">
        <f t="shared" si="8"/>
        <v>6.4952094370877795E-5</v>
      </c>
      <c r="M186" s="10">
        <f t="shared" si="9"/>
        <v>0.9971638287390725</v>
      </c>
      <c r="N186" s="1" t="str">
        <f t="shared" si="10"/>
        <v>0</v>
      </c>
    </row>
    <row r="187" spans="1:14" x14ac:dyDescent="0.15">
      <c r="A187" s="9" t="s">
        <v>111</v>
      </c>
      <c r="B187" s="5" t="str">
        <f>[2]preprocessed_input_data!$C270</f>
        <v>1.A.4.b 1.A.4.b. Residential: Liquid Fuels (CH₄)</v>
      </c>
      <c r="C187" s="5" t="str">
        <f>[2]preprocessed_input_data!$D270</f>
        <v>1.A.4.b</v>
      </c>
      <c r="D187" s="5" t="str">
        <f>[2]preprocessed_input_data!$E270</f>
        <v>1.A.4.b. Residential</v>
      </c>
      <c r="E187" s="5" t="str">
        <f>[2]preprocessed_input_data!$F270</f>
        <v>Liquid Fuels</v>
      </c>
      <c r="F187" s="5" t="str">
        <f>[2]preprocessed_input_data!$H270</f>
        <v>CH₄</v>
      </c>
      <c r="G187" s="5" t="str">
        <f>[2]preprocessed_input_data!$I270</f>
        <v>kt CO2 equivalent</v>
      </c>
      <c r="H187" s="5">
        <f>ABS([2]preprocessed_input_data!P270)</f>
        <v>352.58435500000002</v>
      </c>
      <c r="I187" s="5">
        <f>ABS([2]preprocessed_input_data!P270)</f>
        <v>352.58435500000002</v>
      </c>
      <c r="J187" s="5">
        <f>ABS([2]preprocessed_input_data!Q270)</f>
        <v>144.32070300000001</v>
      </c>
      <c r="K187" s="5">
        <f>ABS([2]preprocessed_input_data!R270)</f>
        <v>133.797042</v>
      </c>
      <c r="L187" s="10">
        <f t="shared" si="8"/>
        <v>6.4459318855555688E-5</v>
      </c>
      <c r="M187" s="10">
        <f t="shared" si="9"/>
        <v>0.99722828805792807</v>
      </c>
      <c r="N187" s="1" t="str">
        <f t="shared" si="10"/>
        <v>0</v>
      </c>
    </row>
    <row r="188" spans="1:14" x14ac:dyDescent="0.15">
      <c r="A188" s="9" t="s">
        <v>111</v>
      </c>
      <c r="B188" s="5" t="str">
        <f>[2]preprocessed_input_data!$C9</f>
        <v>1.A.1.a 1.A.1.a. Public electricity and heat production: Liquid Fuels (N₂O)</v>
      </c>
      <c r="C188" s="5" t="str">
        <f>[2]preprocessed_input_data!$D9</f>
        <v>1.A.1.a</v>
      </c>
      <c r="D188" s="5" t="str">
        <f>[2]preprocessed_input_data!$E9</f>
        <v>1.A.1.a. Public electricity and heat production</v>
      </c>
      <c r="E188" s="5" t="str">
        <f>[2]preprocessed_input_data!$F9</f>
        <v>Liquid Fuels</v>
      </c>
      <c r="F188" s="5" t="str">
        <f>[2]preprocessed_input_data!$H9</f>
        <v>N₂O</v>
      </c>
      <c r="G188" s="5" t="str">
        <f>[2]preprocessed_input_data!$I9</f>
        <v>kt CO2 equivalent</v>
      </c>
      <c r="H188" s="5">
        <f>ABS([2]preprocessed_input_data!P9)</f>
        <v>332.62685599999998</v>
      </c>
      <c r="I188" s="5">
        <f>ABS([2]preprocessed_input_data!P9)</f>
        <v>332.62685599999998</v>
      </c>
      <c r="J188" s="5">
        <f>ABS([2]preprocessed_input_data!Q9)</f>
        <v>74.036759000000004</v>
      </c>
      <c r="K188" s="5">
        <f>ABS([2]preprocessed_input_data!R9)</f>
        <v>63.196029000000003</v>
      </c>
      <c r="L188" s="10">
        <f t="shared" si="8"/>
        <v>6.0810697544492594E-5</v>
      </c>
      <c r="M188" s="10">
        <f t="shared" si="9"/>
        <v>0.99728909875547256</v>
      </c>
      <c r="N188" s="1" t="str">
        <f t="shared" si="10"/>
        <v>0</v>
      </c>
    </row>
    <row r="189" spans="1:14" x14ac:dyDescent="0.15">
      <c r="A189" s="9" t="s">
        <v>111</v>
      </c>
      <c r="B189" s="5" t="str">
        <f>[2]preprocessed_input_data!$C495</f>
        <v>4 4. Land use, land-use change and forestry: Direct N₂O Emissions from N inputs (N₂O)</v>
      </c>
      <c r="C189" s="5" t="str">
        <f>[2]preprocessed_input_data!$D495</f>
        <v>4</v>
      </c>
      <c r="D189" s="5" t="str">
        <f>[2]preprocessed_input_data!$E495</f>
        <v>4. Land use, land-use change and forestry</v>
      </c>
      <c r="E189" s="5" t="str">
        <f>[2]preprocessed_input_data!$F495</f>
        <v>Direct N₂O Emissions from N inputs</v>
      </c>
      <c r="F189" s="5" t="str">
        <f>[2]preprocessed_input_data!$H495</f>
        <v>N₂O</v>
      </c>
      <c r="G189" s="5" t="str">
        <f>[2]preprocessed_input_data!$I495</f>
        <v>kt CO2 equivalent</v>
      </c>
      <c r="H189" s="5">
        <f>ABS([2]preprocessed_input_data!P495)</f>
        <v>315.129662</v>
      </c>
      <c r="I189" s="5">
        <f>ABS([2]preprocessed_input_data!P495)</f>
        <v>315.129662</v>
      </c>
      <c r="J189" s="5">
        <f>ABS([2]preprocessed_input_data!Q495)</f>
        <v>230.78606300000001</v>
      </c>
      <c r="K189" s="5">
        <f>ABS([2]preprocessed_input_data!R495)</f>
        <v>223.33703199999999</v>
      </c>
      <c r="L189" s="10">
        <f t="shared" si="8"/>
        <v>5.7611868126427476E-5</v>
      </c>
      <c r="M189" s="10">
        <f t="shared" si="9"/>
        <v>0.99734671062359903</v>
      </c>
      <c r="N189" s="1" t="str">
        <f t="shared" si="10"/>
        <v>0</v>
      </c>
    </row>
    <row r="190" spans="1:14" x14ac:dyDescent="0.15">
      <c r="A190" s="9" t="s">
        <v>111</v>
      </c>
      <c r="B190" s="5" t="str">
        <f>[2]preprocessed_input_data!$C557</f>
        <v>5.B.1 5.B.1. Composting: no classification (N₂O)</v>
      </c>
      <c r="C190" s="5" t="str">
        <f>[2]preprocessed_input_data!$D557</f>
        <v>5.B.1</v>
      </c>
      <c r="D190" s="5" t="str">
        <f>[2]preprocessed_input_data!$E557</f>
        <v>5.B.1. Composting</v>
      </c>
      <c r="E190" s="5" t="str">
        <f>[2]preprocessed_input_data!$F557</f>
        <v>no classification</v>
      </c>
      <c r="F190" s="5" t="str">
        <f>[2]preprocessed_input_data!$H557</f>
        <v>N₂O</v>
      </c>
      <c r="G190" s="5" t="str">
        <f>[2]preprocessed_input_data!$I557</f>
        <v>kt CO2 equivalent</v>
      </c>
      <c r="H190" s="5">
        <f>ABS([2]preprocessed_input_data!P557)</f>
        <v>306.11046299999998</v>
      </c>
      <c r="I190" s="5">
        <f>ABS([2]preprocessed_input_data!P557)</f>
        <v>306.11046299999998</v>
      </c>
      <c r="J190" s="5">
        <f>ABS([2]preprocessed_input_data!Q557)</f>
        <v>1746.7674979999999</v>
      </c>
      <c r="K190" s="5">
        <f>ABS([2]preprocessed_input_data!R557)</f>
        <v>1733.595804</v>
      </c>
      <c r="L190" s="10">
        <f t="shared" si="8"/>
        <v>5.5962982077122455E-5</v>
      </c>
      <c r="M190" s="10">
        <f t="shared" si="9"/>
        <v>0.99740267360567614</v>
      </c>
      <c r="N190" s="1" t="str">
        <f t="shared" si="10"/>
        <v>0</v>
      </c>
    </row>
    <row r="191" spans="1:14" x14ac:dyDescent="0.15">
      <c r="A191" s="9" t="s">
        <v>111</v>
      </c>
      <c r="B191" s="5" t="str">
        <f>[2]preprocessed_input_data!$C69</f>
        <v>1.A.2.a 1.A.2.a. Iron and steel: Solid Fuels (N₂O)</v>
      </c>
      <c r="C191" s="5" t="str">
        <f>[2]preprocessed_input_data!$D69</f>
        <v>1.A.2.a</v>
      </c>
      <c r="D191" s="5" t="str">
        <f>[2]preprocessed_input_data!$E69</f>
        <v>1.A.2.a. Iron and steel</v>
      </c>
      <c r="E191" s="5" t="str">
        <f>[2]preprocessed_input_data!$F69</f>
        <v>Solid Fuels</v>
      </c>
      <c r="F191" s="5" t="str">
        <f>[2]preprocessed_input_data!$H69</f>
        <v>N₂O</v>
      </c>
      <c r="G191" s="5" t="str">
        <f>[2]preprocessed_input_data!$I69</f>
        <v>kt CO2 equivalent</v>
      </c>
      <c r="H191" s="5">
        <f>ABS([2]preprocessed_input_data!P69)</f>
        <v>297.16992299999998</v>
      </c>
      <c r="I191" s="5">
        <f>ABS([2]preprocessed_input_data!P69)</f>
        <v>297.16992299999998</v>
      </c>
      <c r="J191" s="5">
        <f>ABS([2]preprocessed_input_data!Q69)</f>
        <v>130.98235199999999</v>
      </c>
      <c r="K191" s="5">
        <f>ABS([2]preprocessed_input_data!R69)</f>
        <v>119.611514</v>
      </c>
      <c r="L191" s="10">
        <f t="shared" si="8"/>
        <v>5.4328476432080859E-5</v>
      </c>
      <c r="M191" s="10">
        <f t="shared" si="9"/>
        <v>0.99745700208210819</v>
      </c>
      <c r="N191" s="1" t="str">
        <f t="shared" si="10"/>
        <v>0</v>
      </c>
    </row>
    <row r="192" spans="1:14" x14ac:dyDescent="0.15">
      <c r="A192" s="9" t="s">
        <v>111</v>
      </c>
      <c r="B192" s="5" t="str">
        <f>[2]preprocessed_input_data!$C462</f>
        <v>2.H 2.H  Other: no classification (Unspecified mix of HFCs and PFCs)</v>
      </c>
      <c r="C192" s="5" t="str">
        <f>[2]preprocessed_input_data!$D462</f>
        <v>2.H</v>
      </c>
      <c r="D192" s="5" t="str">
        <f>[2]preprocessed_input_data!$E462</f>
        <v>2.H  Other</v>
      </c>
      <c r="E192" s="5" t="str">
        <f>[2]preprocessed_input_data!$F462</f>
        <v>no classification</v>
      </c>
      <c r="F192" s="5" t="str">
        <f>[2]preprocessed_input_data!$H462</f>
        <v>Unspecified mix of HFCs and PFCs</v>
      </c>
      <c r="G192" s="5" t="str">
        <f>[2]preprocessed_input_data!$I462</f>
        <v>kt CO2 equivalent</v>
      </c>
      <c r="H192" s="5">
        <f>ABS([2]preprocessed_input_data!P462)</f>
        <v>289.92645299999998</v>
      </c>
      <c r="I192" s="5">
        <f>ABS([2]preprocessed_input_data!P462)</f>
        <v>289.92645299999998</v>
      </c>
      <c r="J192" s="5">
        <f>ABS([2]preprocessed_input_data!Q462)</f>
        <v>94.810899000000006</v>
      </c>
      <c r="K192" s="5">
        <f>ABS([2]preprocessed_input_data!R462)</f>
        <v>63.372646000000003</v>
      </c>
      <c r="L192" s="10">
        <f t="shared" si="8"/>
        <v>5.3004228388373266E-5</v>
      </c>
      <c r="M192" s="10">
        <f t="shared" si="9"/>
        <v>0.99751000631049658</v>
      </c>
      <c r="N192" s="1" t="str">
        <f t="shared" si="10"/>
        <v>0</v>
      </c>
    </row>
    <row r="193" spans="1:14" x14ac:dyDescent="0.15">
      <c r="A193" s="9" t="s">
        <v>111</v>
      </c>
      <c r="B193" s="5" t="str">
        <f>[2]preprocessed_input_data!$C276</f>
        <v>1.A.4.b 1.A.4.b. Residential: Peat (CH₄)</v>
      </c>
      <c r="C193" s="5" t="str">
        <f>[2]preprocessed_input_data!$D276</f>
        <v>1.A.4.b</v>
      </c>
      <c r="D193" s="5" t="str">
        <f>[2]preprocessed_input_data!$E276</f>
        <v>1.A.4.b. Residential</v>
      </c>
      <c r="E193" s="5" t="str">
        <f>[2]preprocessed_input_data!$F276</f>
        <v>Peat</v>
      </c>
      <c r="F193" s="5" t="str">
        <f>[2]preprocessed_input_data!$H276</f>
        <v>CH₄</v>
      </c>
      <c r="G193" s="5" t="str">
        <f>[2]preprocessed_input_data!$I276</f>
        <v>kt CO2 equivalent</v>
      </c>
      <c r="H193" s="5">
        <f>ABS([2]preprocessed_input_data!P276)</f>
        <v>288.14603599999998</v>
      </c>
      <c r="I193" s="5">
        <f>ABS([2]preprocessed_input_data!P276)</f>
        <v>288.14603599999998</v>
      </c>
      <c r="J193" s="5">
        <f>ABS([2]preprocessed_input_data!Q276)</f>
        <v>61.412880000000001</v>
      </c>
      <c r="K193" s="5">
        <f>ABS([2]preprocessed_input_data!R276)</f>
        <v>51.907876999999999</v>
      </c>
      <c r="L193" s="10">
        <f t="shared" si="8"/>
        <v>5.2678733324649153E-5</v>
      </c>
      <c r="M193" s="10">
        <f t="shared" si="9"/>
        <v>0.99756268504382117</v>
      </c>
      <c r="N193" s="1" t="str">
        <f t="shared" si="10"/>
        <v>0</v>
      </c>
    </row>
    <row r="194" spans="1:14" x14ac:dyDescent="0.15">
      <c r="A194" s="9" t="s">
        <v>111</v>
      </c>
      <c r="B194" s="5" t="str">
        <f>[2]preprocessed_input_data!$C313</f>
        <v>1.A.5.a 1.A.5.a  Stationary: Solid Fuels (CH₄)</v>
      </c>
      <c r="C194" s="5" t="str">
        <f>[2]preprocessed_input_data!$D313</f>
        <v>1.A.5.a</v>
      </c>
      <c r="D194" s="5" t="str">
        <f>[2]preprocessed_input_data!$E313</f>
        <v>1.A.5.a  Stationary</v>
      </c>
      <c r="E194" s="5" t="str">
        <f>[2]preprocessed_input_data!$F313</f>
        <v>Solid Fuels</v>
      </c>
      <c r="F194" s="5" t="str">
        <f>[2]preprocessed_input_data!$H313</f>
        <v>CH₄</v>
      </c>
      <c r="G194" s="5" t="str">
        <f>[2]preprocessed_input_data!$I313</f>
        <v>kt CO2 equivalent</v>
      </c>
      <c r="H194" s="5">
        <f>ABS([2]preprocessed_input_data!P313)</f>
        <v>284.42676899999998</v>
      </c>
      <c r="I194" s="5">
        <f>ABS([2]preprocessed_input_data!P313)</f>
        <v>284.42676899999998</v>
      </c>
      <c r="J194" s="5">
        <f>ABS([2]preprocessed_input_data!Q313)</f>
        <v>0.232904</v>
      </c>
      <c r="K194" s="5">
        <f>ABS([2]preprocessed_input_data!R313)</f>
        <v>0.21208099999999999</v>
      </c>
      <c r="L194" s="10">
        <f t="shared" si="8"/>
        <v>5.1998778544857671E-5</v>
      </c>
      <c r="M194" s="10">
        <f t="shared" si="9"/>
        <v>0.99761468382236607</v>
      </c>
      <c r="N194" s="1" t="str">
        <f t="shared" si="10"/>
        <v>0</v>
      </c>
    </row>
    <row r="195" spans="1:14" x14ac:dyDescent="0.15">
      <c r="A195" s="9" t="s">
        <v>111</v>
      </c>
      <c r="B195" s="5" t="str">
        <f>[2]preprocessed_input_data!$C533</f>
        <v>4.C.2 4.C.2. Land converted to grassland: no classification (N₂O)</v>
      </c>
      <c r="C195" s="5" t="str">
        <f>[2]preprocessed_input_data!$D533</f>
        <v>4.C.2</v>
      </c>
      <c r="D195" s="5" t="str">
        <f>[2]preprocessed_input_data!$E533</f>
        <v>4.C.2. Land converted to grassland</v>
      </c>
      <c r="E195" s="5" t="str">
        <f>[2]preprocessed_input_data!$F533</f>
        <v>no classification</v>
      </c>
      <c r="F195" s="5" t="str">
        <f>[2]preprocessed_input_data!$H533</f>
        <v>N₂O</v>
      </c>
      <c r="G195" s="5" t="str">
        <f>[2]preprocessed_input_data!$I533</f>
        <v>kt CO2 equivalent</v>
      </c>
      <c r="H195" s="5">
        <f>ABS([2]preprocessed_input_data!P533)</f>
        <v>280.94648999999998</v>
      </c>
      <c r="I195" s="5">
        <f>ABS([2]preprocessed_input_data!P533)</f>
        <v>280.94648999999998</v>
      </c>
      <c r="J195" s="5">
        <f>ABS([2]preprocessed_input_data!Q533)</f>
        <v>187.71039200000001</v>
      </c>
      <c r="K195" s="5">
        <f>ABS([2]preprocessed_input_data!R533)</f>
        <v>173.78675799999999</v>
      </c>
      <c r="L195" s="10">
        <f t="shared" si="8"/>
        <v>5.1362515447570511E-5</v>
      </c>
      <c r="M195" s="10">
        <f t="shared" si="9"/>
        <v>0.99766604633781364</v>
      </c>
      <c r="N195" s="1" t="str">
        <f t="shared" si="10"/>
        <v>0</v>
      </c>
    </row>
    <row r="196" spans="1:14" x14ac:dyDescent="0.15">
      <c r="A196" s="9" t="s">
        <v>111</v>
      </c>
      <c r="B196" s="5" t="str">
        <f>[2]preprocessed_input_data!$C333</f>
        <v>1.B.1.b 1.B.1.b. Fuel transformation: no classification (CH₄)</v>
      </c>
      <c r="C196" s="5" t="str">
        <f>[2]preprocessed_input_data!$D333</f>
        <v>1.B.1.b</v>
      </c>
      <c r="D196" s="5" t="str">
        <f>[2]preprocessed_input_data!$E333</f>
        <v>1.B.1.b. Fuel transformation</v>
      </c>
      <c r="E196" s="5" t="str">
        <f>[2]preprocessed_input_data!$F333</f>
        <v>no classification</v>
      </c>
      <c r="F196" s="5" t="str">
        <f>[2]preprocessed_input_data!$H333</f>
        <v>CH₄</v>
      </c>
      <c r="G196" s="5" t="str">
        <f>[2]preprocessed_input_data!$I333</f>
        <v>kt CO2 equivalent</v>
      </c>
      <c r="H196" s="5">
        <f>ABS([2]preprocessed_input_data!P333)</f>
        <v>274.48101400000002</v>
      </c>
      <c r="I196" s="5">
        <f>ABS([2]preprocessed_input_data!P333)</f>
        <v>274.48101400000002</v>
      </c>
      <c r="J196" s="5">
        <f>ABS([2]preprocessed_input_data!Q333)</f>
        <v>65.532157999999995</v>
      </c>
      <c r="K196" s="5">
        <f>ABS([2]preprocessed_input_data!R333)</f>
        <v>64.373861000000005</v>
      </c>
      <c r="L196" s="10">
        <f t="shared" ref="L196:L259" si="11">$I196/$I$577</f>
        <v>5.0180499929505512E-5</v>
      </c>
      <c r="M196" s="10">
        <f t="shared" si="9"/>
        <v>0.99771622683774319</v>
      </c>
      <c r="N196" s="1" t="str">
        <f t="shared" si="10"/>
        <v>0</v>
      </c>
    </row>
    <row r="197" spans="1:14" x14ac:dyDescent="0.15">
      <c r="A197" s="9" t="s">
        <v>111</v>
      </c>
      <c r="B197" s="5" t="str">
        <f>[2]preprocessed_input_data!$C565</f>
        <v>5.C.2 5.C.2. Open burning of waste: no classification (N₂O)</v>
      </c>
      <c r="C197" s="5" t="str">
        <f>[2]preprocessed_input_data!$D565</f>
        <v>5.C.2</v>
      </c>
      <c r="D197" s="5" t="str">
        <f>[2]preprocessed_input_data!$E565</f>
        <v>5.C.2. Open burning of waste</v>
      </c>
      <c r="E197" s="5" t="str">
        <f>[2]preprocessed_input_data!$F565</f>
        <v>no classification</v>
      </c>
      <c r="F197" s="5" t="str">
        <f>[2]preprocessed_input_data!$H565</f>
        <v>N₂O</v>
      </c>
      <c r="G197" s="5" t="str">
        <f>[2]preprocessed_input_data!$I565</f>
        <v>kt CO2 equivalent</v>
      </c>
      <c r="H197" s="5">
        <f>ABS([2]preprocessed_input_data!P565)</f>
        <v>263.48914200000002</v>
      </c>
      <c r="I197" s="5">
        <f>ABS([2]preprocessed_input_data!P565)</f>
        <v>263.48914200000002</v>
      </c>
      <c r="J197" s="5">
        <f>ABS([2]preprocessed_input_data!Q565)</f>
        <v>243.350359</v>
      </c>
      <c r="K197" s="5">
        <f>ABS([2]preprocessed_input_data!R565)</f>
        <v>244.12425999999999</v>
      </c>
      <c r="L197" s="10">
        <f t="shared" si="11"/>
        <v>4.8170970657943096E-5</v>
      </c>
      <c r="M197" s="10">
        <f t="shared" ref="M197:M260" si="12">M196+L197</f>
        <v>0.99776439780840109</v>
      </c>
      <c r="N197" s="1" t="str">
        <f t="shared" si="10"/>
        <v>0</v>
      </c>
    </row>
    <row r="198" spans="1:14" x14ac:dyDescent="0.15">
      <c r="A198" s="9" t="s">
        <v>111</v>
      </c>
      <c r="B198" s="5" t="str">
        <f>[2]preprocessed_input_data!$C255</f>
        <v>1.A.4.a 1.A.4.a. Commercial/institutional: Liquid Fuels (N₂O)</v>
      </c>
      <c r="C198" s="5" t="str">
        <f>[2]preprocessed_input_data!$D255</f>
        <v>1.A.4.a</v>
      </c>
      <c r="D198" s="5" t="str">
        <f>[2]preprocessed_input_data!$E255</f>
        <v>1.A.4.a. Commercial/institutional</v>
      </c>
      <c r="E198" s="5" t="str">
        <f>[2]preprocessed_input_data!$F255</f>
        <v>Liquid Fuels</v>
      </c>
      <c r="F198" s="5" t="str">
        <f>[2]preprocessed_input_data!$H255</f>
        <v>N₂O</v>
      </c>
      <c r="G198" s="5" t="str">
        <f>[2]preprocessed_input_data!$I255</f>
        <v>kt CO2 equivalent</v>
      </c>
      <c r="H198" s="5">
        <f>ABS([2]preprocessed_input_data!P255)</f>
        <v>257.58575200000001</v>
      </c>
      <c r="I198" s="5">
        <f>ABS([2]preprocessed_input_data!P255)</f>
        <v>257.58575200000001</v>
      </c>
      <c r="J198" s="5">
        <f>ABS([2]preprocessed_input_data!Q255)</f>
        <v>80.619073999999998</v>
      </c>
      <c r="K198" s="5">
        <f>ABS([2]preprocessed_input_data!R255)</f>
        <v>79.226712000000006</v>
      </c>
      <c r="L198" s="10">
        <f t="shared" si="11"/>
        <v>4.7091715458605907E-5</v>
      </c>
      <c r="M198" s="10">
        <f t="shared" si="12"/>
        <v>0.99781148952385967</v>
      </c>
      <c r="N198" s="1" t="str">
        <f t="shared" si="10"/>
        <v>0</v>
      </c>
    </row>
    <row r="199" spans="1:14" x14ac:dyDescent="0.15">
      <c r="A199" s="9" t="s">
        <v>111</v>
      </c>
      <c r="B199" s="5" t="str">
        <f>[2]preprocessed_input_data!$C570</f>
        <v>5.D.3 5.D.3  Other: no classification (CH₄)</v>
      </c>
      <c r="C199" s="5" t="str">
        <f>[2]preprocessed_input_data!$D570</f>
        <v>5.D.3</v>
      </c>
      <c r="D199" s="5" t="str">
        <f>[2]preprocessed_input_data!$E570</f>
        <v>5.D.3  Other</v>
      </c>
      <c r="E199" s="5" t="str">
        <f>[2]preprocessed_input_data!$F570</f>
        <v>no classification</v>
      </c>
      <c r="F199" s="5" t="str">
        <f>[2]preprocessed_input_data!$H570</f>
        <v>CH₄</v>
      </c>
      <c r="G199" s="5" t="str">
        <f>[2]preprocessed_input_data!$I570</f>
        <v>kt CO2 equivalent</v>
      </c>
      <c r="H199" s="5">
        <f>ABS([2]preprocessed_input_data!P570)</f>
        <v>249.80670799999999</v>
      </c>
      <c r="I199" s="5">
        <f>ABS([2]preprocessed_input_data!P570)</f>
        <v>249.80670799999999</v>
      </c>
      <c r="J199" s="5">
        <f>ABS([2]preprocessed_input_data!Q570)</f>
        <v>73.421109000000001</v>
      </c>
      <c r="K199" s="5">
        <f>ABS([2]preprocessed_input_data!R570)</f>
        <v>80.713245999999998</v>
      </c>
      <c r="L199" s="10">
        <f t="shared" si="11"/>
        <v>4.5669554008511504E-5</v>
      </c>
      <c r="M199" s="10">
        <f t="shared" si="12"/>
        <v>0.99785715907786821</v>
      </c>
      <c r="N199" s="1" t="str">
        <f t="shared" si="10"/>
        <v>0</v>
      </c>
    </row>
    <row r="200" spans="1:14" x14ac:dyDescent="0.15">
      <c r="A200" s="9" t="s">
        <v>111</v>
      </c>
      <c r="B200" s="5" t="str">
        <f>[2]preprocessed_input_data!$C26</f>
        <v>1.A.1.b 1.A.1.b. Petroleum refining: Liquid Fuels (N₂O)</v>
      </c>
      <c r="C200" s="5" t="str">
        <f>[2]preprocessed_input_data!$D26</f>
        <v>1.A.1.b</v>
      </c>
      <c r="D200" s="5" t="str">
        <f>[2]preprocessed_input_data!$E26</f>
        <v>1.A.1.b. Petroleum refining</v>
      </c>
      <c r="E200" s="5" t="str">
        <f>[2]preprocessed_input_data!$F26</f>
        <v>Liquid Fuels</v>
      </c>
      <c r="F200" s="5" t="str">
        <f>[2]preprocessed_input_data!$H26</f>
        <v>N₂O</v>
      </c>
      <c r="G200" s="5" t="str">
        <f>[2]preprocessed_input_data!$I26</f>
        <v>kt CO2 equivalent</v>
      </c>
      <c r="H200" s="5">
        <f>ABS([2]preprocessed_input_data!P26)</f>
        <v>248.17593199999999</v>
      </c>
      <c r="I200" s="5">
        <f>ABS([2]preprocessed_input_data!P26)</f>
        <v>248.17593199999999</v>
      </c>
      <c r="J200" s="5">
        <f>ABS([2]preprocessed_input_data!Q26)</f>
        <v>247.920613</v>
      </c>
      <c r="K200" s="5">
        <f>ABS([2]preprocessed_input_data!R26)</f>
        <v>223.758591</v>
      </c>
      <c r="L200" s="10">
        <f t="shared" si="11"/>
        <v>4.5371416247503963E-5</v>
      </c>
      <c r="M200" s="10">
        <f t="shared" si="12"/>
        <v>0.9979025304941157</v>
      </c>
      <c r="N200" s="1" t="str">
        <f t="shared" si="10"/>
        <v>0</v>
      </c>
    </row>
    <row r="201" spans="1:14" x14ac:dyDescent="0.15">
      <c r="A201" s="9" t="s">
        <v>111</v>
      </c>
      <c r="B201" s="5" t="str">
        <f>[2]preprocessed_input_data!$C411</f>
        <v>2.E.1 2.E.1. Integrated circuit or semiconductor: no classification (SF₆)</v>
      </c>
      <c r="C201" s="5" t="str">
        <f>[2]preprocessed_input_data!$D411</f>
        <v>2.E.1</v>
      </c>
      <c r="D201" s="5" t="str">
        <f>[2]preprocessed_input_data!$E411</f>
        <v>2.E.1. Integrated circuit or semiconductor</v>
      </c>
      <c r="E201" s="5" t="str">
        <f>[2]preprocessed_input_data!$F411</f>
        <v>no classification</v>
      </c>
      <c r="F201" s="5" t="str">
        <f>[2]preprocessed_input_data!$H411</f>
        <v>SF₆</v>
      </c>
      <c r="G201" s="5" t="str">
        <f>[2]preprocessed_input_data!$I411</f>
        <v>kt CO2 equivalent</v>
      </c>
      <c r="H201" s="5">
        <f>ABS([2]preprocessed_input_data!P411)</f>
        <v>245.04127199999999</v>
      </c>
      <c r="I201" s="5">
        <f>ABS([2]preprocessed_input_data!P411)</f>
        <v>245.04127199999999</v>
      </c>
      <c r="J201" s="5">
        <f>ABS([2]preprocessed_input_data!Q411)</f>
        <v>196.535831</v>
      </c>
      <c r="K201" s="5">
        <f>ABS([2]preprocessed_input_data!R411)</f>
        <v>193.561519</v>
      </c>
      <c r="L201" s="10">
        <f t="shared" si="11"/>
        <v>4.4798339065892327E-5</v>
      </c>
      <c r="M201" s="10">
        <f t="shared" si="12"/>
        <v>0.9979473288331816</v>
      </c>
      <c r="N201" s="1" t="str">
        <f t="shared" si="10"/>
        <v>0</v>
      </c>
    </row>
    <row r="202" spans="1:14" x14ac:dyDescent="0.15">
      <c r="A202" s="9" t="s">
        <v>111</v>
      </c>
      <c r="B202" s="5" t="str">
        <f>[2]preprocessed_input_data!$C67</f>
        <v>1.A.2.a 1.A.2.a. Iron and steel: Solid Fuels (CH₄)</v>
      </c>
      <c r="C202" s="5" t="str">
        <f>[2]preprocessed_input_data!$D67</f>
        <v>1.A.2.a</v>
      </c>
      <c r="D202" s="5" t="str">
        <f>[2]preprocessed_input_data!$E67</f>
        <v>1.A.2.a. Iron and steel</v>
      </c>
      <c r="E202" s="5" t="str">
        <f>[2]preprocessed_input_data!$F67</f>
        <v>Solid Fuels</v>
      </c>
      <c r="F202" s="5" t="str">
        <f>[2]preprocessed_input_data!$H67</f>
        <v>CH₄</v>
      </c>
      <c r="G202" s="5" t="str">
        <f>[2]preprocessed_input_data!$I67</f>
        <v>kt CO2 equivalent</v>
      </c>
      <c r="H202" s="5">
        <f>ABS([2]preprocessed_input_data!P67)</f>
        <v>239.95077499999999</v>
      </c>
      <c r="I202" s="5">
        <f>ABS([2]preprocessed_input_data!P67)</f>
        <v>239.95077499999999</v>
      </c>
      <c r="J202" s="5">
        <f>ABS([2]preprocessed_input_data!Q67)</f>
        <v>117.735102</v>
      </c>
      <c r="K202" s="5">
        <f>ABS([2]preprocessed_input_data!R67)</f>
        <v>105.398602</v>
      </c>
      <c r="L202" s="10">
        <f t="shared" si="11"/>
        <v>4.3867696612241061E-5</v>
      </c>
      <c r="M202" s="10">
        <f t="shared" si="12"/>
        <v>0.99799119652979384</v>
      </c>
      <c r="N202" s="1" t="str">
        <f t="shared" si="10"/>
        <v>0</v>
      </c>
    </row>
    <row r="203" spans="1:14" x14ac:dyDescent="0.15">
      <c r="A203" s="9" t="s">
        <v>111</v>
      </c>
      <c r="B203" s="5" t="str">
        <f>[2]preprocessed_input_data!$C260</f>
        <v>1.A.4.a 1.A.4.a. Commercial/institutional: Peat (CO₂)</v>
      </c>
      <c r="C203" s="5" t="str">
        <f>[2]preprocessed_input_data!$D260</f>
        <v>1.A.4.a</v>
      </c>
      <c r="D203" s="5" t="str">
        <f>[2]preprocessed_input_data!$E260</f>
        <v>1.A.4.a. Commercial/institutional</v>
      </c>
      <c r="E203" s="5" t="str">
        <f>[2]preprocessed_input_data!$F260</f>
        <v>Peat</v>
      </c>
      <c r="F203" s="5" t="str">
        <f>[2]preprocessed_input_data!$H260</f>
        <v>CO₂</v>
      </c>
      <c r="G203" s="5" t="str">
        <f>[2]preprocessed_input_data!$I260</f>
        <v>kt CO2 equivalent</v>
      </c>
      <c r="H203" s="5">
        <f>ABS([2]preprocessed_input_data!P260)</f>
        <v>232.83793399999999</v>
      </c>
      <c r="I203" s="5">
        <f>ABS([2]preprocessed_input_data!P260)</f>
        <v>232.83793399999999</v>
      </c>
      <c r="J203" s="5">
        <f>ABS([2]preprocessed_input_data!Q260)</f>
        <v>42.886285999999998</v>
      </c>
      <c r="K203" s="5">
        <f>ABS([2]preprocessed_input_data!R260)</f>
        <v>39.363593000000002</v>
      </c>
      <c r="L203" s="10">
        <f t="shared" si="11"/>
        <v>4.2567330105656075E-5</v>
      </c>
      <c r="M203" s="10">
        <f t="shared" si="12"/>
        <v>0.9980337638598995</v>
      </c>
      <c r="N203" s="1" t="str">
        <f t="shared" si="10"/>
        <v>0</v>
      </c>
    </row>
    <row r="204" spans="1:14" x14ac:dyDescent="0.15">
      <c r="A204" s="9" t="s">
        <v>111</v>
      </c>
      <c r="B204" s="5" t="str">
        <f>[2]preprocessed_input_data!$C269</f>
        <v>1.A.4.b 1.A.4.b. Residential: Gaseous Fuels (N₂O)</v>
      </c>
      <c r="C204" s="5" t="str">
        <f>[2]preprocessed_input_data!$D269</f>
        <v>1.A.4.b</v>
      </c>
      <c r="D204" s="5" t="str">
        <f>[2]preprocessed_input_data!$E269</f>
        <v>1.A.4.b. Residential</v>
      </c>
      <c r="E204" s="5" t="str">
        <f>[2]preprocessed_input_data!$F269</f>
        <v>Gaseous Fuels</v>
      </c>
      <c r="F204" s="5" t="str">
        <f>[2]preprocessed_input_data!$H269</f>
        <v>N₂O</v>
      </c>
      <c r="G204" s="5" t="str">
        <f>[2]preprocessed_input_data!$I269</f>
        <v>kt CO2 equivalent</v>
      </c>
      <c r="H204" s="5">
        <f>ABS([2]preprocessed_input_data!P269)</f>
        <v>224.08678599999999</v>
      </c>
      <c r="I204" s="5">
        <f>ABS([2]preprocessed_input_data!P269)</f>
        <v>224.08678599999999</v>
      </c>
      <c r="J204" s="5">
        <f>ABS([2]preprocessed_input_data!Q269)</f>
        <v>292.53925099999998</v>
      </c>
      <c r="K204" s="5">
        <f>ABS([2]preprocessed_input_data!R269)</f>
        <v>259.914692</v>
      </c>
      <c r="L204" s="10">
        <f t="shared" si="11"/>
        <v>4.0967449023909955E-5</v>
      </c>
      <c r="M204" s="10">
        <f t="shared" si="12"/>
        <v>0.99807473130892344</v>
      </c>
      <c r="N204" s="1" t="str">
        <f t="shared" si="10"/>
        <v>0</v>
      </c>
    </row>
    <row r="205" spans="1:14" x14ac:dyDescent="0.15">
      <c r="A205" s="9" t="s">
        <v>111</v>
      </c>
      <c r="B205" s="5" t="str">
        <f>[2]preprocessed_input_data!$C287</f>
        <v>1.A.4.c 1.A.4.c. Agriculture/forestry/fishing: Liquid Fuels (CH₄)</v>
      </c>
      <c r="C205" s="5" t="str">
        <f>[2]preprocessed_input_data!$D287</f>
        <v>1.A.4.c</v>
      </c>
      <c r="D205" s="5" t="str">
        <f>[2]preprocessed_input_data!$E287</f>
        <v>1.A.4.c. Agriculture/forestry/fishing</v>
      </c>
      <c r="E205" s="5" t="str">
        <f>[2]preprocessed_input_data!$F287</f>
        <v>Liquid Fuels</v>
      </c>
      <c r="F205" s="5" t="str">
        <f>[2]preprocessed_input_data!$H287</f>
        <v>CH₄</v>
      </c>
      <c r="G205" s="5" t="str">
        <f>[2]preprocessed_input_data!$I287</f>
        <v>kt CO2 equivalent</v>
      </c>
      <c r="H205" s="5">
        <f>ABS([2]preprocessed_input_data!P287)</f>
        <v>221.27686</v>
      </c>
      <c r="I205" s="5">
        <f>ABS([2]preprocessed_input_data!P287)</f>
        <v>221.27686</v>
      </c>
      <c r="J205" s="5">
        <f>ABS([2]preprocessed_input_data!Q287)</f>
        <v>100.294122</v>
      </c>
      <c r="K205" s="5">
        <f>ABS([2]preprocessed_input_data!R287)</f>
        <v>96.636111999999997</v>
      </c>
      <c r="L205" s="10">
        <f t="shared" si="11"/>
        <v>4.0453739571332243E-5</v>
      </c>
      <c r="M205" s="10">
        <f t="shared" si="12"/>
        <v>0.99811518504849472</v>
      </c>
      <c r="N205" s="1" t="str">
        <f t="shared" si="10"/>
        <v>0</v>
      </c>
    </row>
    <row r="206" spans="1:14" x14ac:dyDescent="0.15">
      <c r="A206" s="9" t="s">
        <v>111</v>
      </c>
      <c r="B206" s="5" t="str">
        <f>[2]preprocessed_input_data!$C482</f>
        <v>3.F.3 3.F.3. Tubers and roots: Tubers and Roots (CH₄)</v>
      </c>
      <c r="C206" s="5" t="str">
        <f>[2]preprocessed_input_data!$D482</f>
        <v>3.F.3</v>
      </c>
      <c r="D206" s="5" t="str">
        <f>[2]preprocessed_input_data!$E482</f>
        <v>3.F.3. Tubers and roots</v>
      </c>
      <c r="E206" s="5" t="str">
        <f>[2]preprocessed_input_data!$F482</f>
        <v>Tubers and Roots</v>
      </c>
      <c r="F206" s="5" t="str">
        <f>[2]preprocessed_input_data!$H482</f>
        <v>CH₄</v>
      </c>
      <c r="G206" s="5" t="str">
        <f>[2]preprocessed_input_data!$I482</f>
        <v>kt CO2 equivalent</v>
      </c>
      <c r="H206" s="5">
        <f>ABS([2]preprocessed_input_data!P482)</f>
        <v>219.27596399999999</v>
      </c>
      <c r="I206" s="5">
        <f>ABS([2]preprocessed_input_data!P482)</f>
        <v>219.27596399999999</v>
      </c>
      <c r="J206" s="5">
        <f>ABS([2]preprocessed_input_data!Q482)</f>
        <v>2.366663</v>
      </c>
      <c r="K206" s="5">
        <f>ABS([2]preprocessed_input_data!R482)</f>
        <v>2.27155</v>
      </c>
      <c r="L206" s="10">
        <f t="shared" si="11"/>
        <v>4.0087936632455939E-5</v>
      </c>
      <c r="M206" s="10">
        <f t="shared" si="12"/>
        <v>0.99815527298512718</v>
      </c>
      <c r="N206" s="1" t="str">
        <f t="shared" si="10"/>
        <v>0</v>
      </c>
    </row>
    <row r="207" spans="1:14" x14ac:dyDescent="0.15">
      <c r="A207" s="9" t="s">
        <v>111</v>
      </c>
      <c r="B207" s="5" t="str">
        <f>[2]preprocessed_input_data!$C448</f>
        <v>2.G.2 2.G.2. SF₆ and PFCs from other product use: no classification (PFCs)</v>
      </c>
      <c r="C207" s="5" t="str">
        <f>[2]preprocessed_input_data!$D448</f>
        <v>2.G.2</v>
      </c>
      <c r="D207" s="5" t="str">
        <f>[2]preprocessed_input_data!$E448</f>
        <v>2.G.2. SF₆ and PFCs from other product use</v>
      </c>
      <c r="E207" s="5" t="str">
        <f>[2]preprocessed_input_data!$F448</f>
        <v>no classification</v>
      </c>
      <c r="F207" s="5" t="str">
        <f>[2]preprocessed_input_data!$H448</f>
        <v>PFCs</v>
      </c>
      <c r="G207" s="5" t="str">
        <f>[2]preprocessed_input_data!$I448</f>
        <v>kt CO2 equivalent</v>
      </c>
      <c r="H207" s="5">
        <f>ABS([2]preprocessed_input_data!P448)</f>
        <v>205.942024</v>
      </c>
      <c r="I207" s="5">
        <f>ABS([2]preprocessed_input_data!P448)</f>
        <v>205.942024</v>
      </c>
      <c r="J207" s="5">
        <f>ABS([2]preprocessed_input_data!Q448)</f>
        <v>223.134907</v>
      </c>
      <c r="K207" s="5">
        <f>ABS([2]preprocessed_input_data!R448)</f>
        <v>161.64478800000001</v>
      </c>
      <c r="L207" s="10">
        <f t="shared" si="11"/>
        <v>3.765023150495291E-5</v>
      </c>
      <c r="M207" s="10">
        <f t="shared" si="12"/>
        <v>0.99819292321663211</v>
      </c>
      <c r="N207" s="1" t="str">
        <f t="shared" si="10"/>
        <v>0</v>
      </c>
    </row>
    <row r="208" spans="1:14" x14ac:dyDescent="0.15">
      <c r="A208" s="9" t="s">
        <v>111</v>
      </c>
      <c r="B208" s="5" t="str">
        <f>[2]preprocessed_input_data!$C3</f>
        <v>1.A.1.a 1.A.1.a. Public electricity and heat production: Biomass (N₂O)</v>
      </c>
      <c r="C208" s="5" t="str">
        <f>[2]preprocessed_input_data!$D3</f>
        <v>1.A.1.a</v>
      </c>
      <c r="D208" s="5" t="str">
        <f>[2]preprocessed_input_data!$E3</f>
        <v>1.A.1.a. Public electricity and heat production</v>
      </c>
      <c r="E208" s="5" t="str">
        <f>[2]preprocessed_input_data!$F3</f>
        <v>Biomass</v>
      </c>
      <c r="F208" s="5" t="str">
        <f>[2]preprocessed_input_data!$H3</f>
        <v>N₂O</v>
      </c>
      <c r="G208" s="5" t="str">
        <f>[2]preprocessed_input_data!$I3</f>
        <v>kt CO2 equivalent</v>
      </c>
      <c r="H208" s="5">
        <f>ABS([2]preprocessed_input_data!P3)</f>
        <v>203.33868000000001</v>
      </c>
      <c r="I208" s="5">
        <f>ABS([2]preprocessed_input_data!P3)</f>
        <v>203.33868000000001</v>
      </c>
      <c r="J208" s="5">
        <f>ABS([2]preprocessed_input_data!Q3)</f>
        <v>1352.677263</v>
      </c>
      <c r="K208" s="5">
        <f>ABS([2]preprocessed_input_data!R3)</f>
        <v>1272.78187</v>
      </c>
      <c r="L208" s="10">
        <f t="shared" si="11"/>
        <v>3.7174289284014902E-5</v>
      </c>
      <c r="M208" s="10">
        <f t="shared" si="12"/>
        <v>0.99823009750591618</v>
      </c>
      <c r="N208" s="1" t="str">
        <f t="shared" si="10"/>
        <v>0</v>
      </c>
    </row>
    <row r="209" spans="1:14" x14ac:dyDescent="0.15">
      <c r="A209" s="9" t="s">
        <v>111</v>
      </c>
      <c r="B209" s="5" t="str">
        <f>[2]preprocessed_input_data!$C218</f>
        <v>1.A.3.d 1.A.3.d. Domestic navigation: Gas/Diesel Oil (N₂O)</v>
      </c>
      <c r="C209" s="5" t="str">
        <f>[2]preprocessed_input_data!$D218</f>
        <v>1.A.3.d</v>
      </c>
      <c r="D209" s="5" t="str">
        <f>[2]preprocessed_input_data!$E218</f>
        <v>1.A.3.d. Domestic navigation</v>
      </c>
      <c r="E209" s="5" t="str">
        <f>[2]preprocessed_input_data!$F218</f>
        <v>Gas/Diesel Oil</v>
      </c>
      <c r="F209" s="5" t="str">
        <f>[2]preprocessed_input_data!$H218</f>
        <v>N₂O</v>
      </c>
      <c r="G209" s="5" t="str">
        <f>[2]preprocessed_input_data!$I218</f>
        <v>kt CO2 equivalent</v>
      </c>
      <c r="H209" s="5">
        <f>ABS([2]preprocessed_input_data!P218)</f>
        <v>195.84947199999999</v>
      </c>
      <c r="I209" s="5">
        <f>ABS([2]preprocessed_input_data!P218)</f>
        <v>195.84947199999999</v>
      </c>
      <c r="J209" s="5">
        <f>ABS([2]preprocessed_input_data!Q218)</f>
        <v>167.28218000000001</v>
      </c>
      <c r="K209" s="5">
        <f>ABS([2]preprocessed_input_data!R218)</f>
        <v>172.177369</v>
      </c>
      <c r="L209" s="10">
        <f t="shared" si="11"/>
        <v>3.5805115525730645E-5</v>
      </c>
      <c r="M209" s="10">
        <f t="shared" si="12"/>
        <v>0.99826590262144188</v>
      </c>
      <c r="N209" s="1" t="str">
        <f t="shared" ref="N209:N272" si="13">IF(M209&lt;=95%,"L","0")</f>
        <v>0</v>
      </c>
    </row>
    <row r="210" spans="1:14" x14ac:dyDescent="0.15">
      <c r="A210" s="9" t="s">
        <v>111</v>
      </c>
      <c r="B210" s="5" t="str">
        <f>[2]preprocessed_input_data!$C16</f>
        <v>1.A.1.a 1.A.1.a. Public electricity and heat production: Solid Fuels (CH₄)</v>
      </c>
      <c r="C210" s="5" t="str">
        <f>[2]preprocessed_input_data!$D16</f>
        <v>1.A.1.a</v>
      </c>
      <c r="D210" s="5" t="str">
        <f>[2]preprocessed_input_data!$E16</f>
        <v>1.A.1.a. Public electricity and heat production</v>
      </c>
      <c r="E210" s="5" t="str">
        <f>[2]preprocessed_input_data!$F16</f>
        <v>Solid Fuels</v>
      </c>
      <c r="F210" s="5" t="str">
        <f>[2]preprocessed_input_data!$H16</f>
        <v>CH₄</v>
      </c>
      <c r="G210" s="5" t="str">
        <f>[2]preprocessed_input_data!$I16</f>
        <v>kt CO2 equivalent</v>
      </c>
      <c r="H210" s="5">
        <f>ABS([2]preprocessed_input_data!P16)</f>
        <v>193.287316</v>
      </c>
      <c r="I210" s="5">
        <f>ABS([2]preprocessed_input_data!P16)</f>
        <v>193.287316</v>
      </c>
      <c r="J210" s="5">
        <f>ABS([2]preprocessed_input_data!Q16)</f>
        <v>85.272245999999996</v>
      </c>
      <c r="K210" s="5">
        <f>ABS([2]preprocessed_input_data!R16)</f>
        <v>59.805185000000002</v>
      </c>
      <c r="L210" s="10">
        <f t="shared" si="11"/>
        <v>3.533670327708826E-5</v>
      </c>
      <c r="M210" s="10">
        <f t="shared" si="12"/>
        <v>0.99830123932471893</v>
      </c>
      <c r="N210" s="1" t="str">
        <f t="shared" si="13"/>
        <v>0</v>
      </c>
    </row>
    <row r="211" spans="1:14" x14ac:dyDescent="0.15">
      <c r="A211" s="9" t="s">
        <v>111</v>
      </c>
      <c r="B211" s="5" t="str">
        <f>[2]preprocessed_input_data!$C99</f>
        <v>1.A.2.c 1.A.2.c. Chemicals: Peat (CO₂)</v>
      </c>
      <c r="C211" s="5" t="str">
        <f>[2]preprocessed_input_data!$D99</f>
        <v>1.A.2.c</v>
      </c>
      <c r="D211" s="5" t="str">
        <f>[2]preprocessed_input_data!$E99</f>
        <v>1.A.2.c. Chemicals</v>
      </c>
      <c r="E211" s="5" t="str">
        <f>[2]preprocessed_input_data!$F99</f>
        <v>Peat</v>
      </c>
      <c r="F211" s="5" t="str">
        <f>[2]preprocessed_input_data!$H99</f>
        <v>CO₂</v>
      </c>
      <c r="G211" s="5" t="str">
        <f>[2]preprocessed_input_data!$I99</f>
        <v>kt CO2 equivalent</v>
      </c>
      <c r="H211" s="5">
        <f>ABS([2]preprocessed_input_data!P99)</f>
        <v>191.129651</v>
      </c>
      <c r="I211" s="5">
        <f>ABS([2]preprocessed_input_data!P99)</f>
        <v>191.129651</v>
      </c>
      <c r="J211" s="5">
        <f>ABS([2]preprocessed_input_data!Q99)</f>
        <v>0</v>
      </c>
      <c r="K211" s="5">
        <f>ABS([2]preprocessed_input_data!R99)</f>
        <v>0</v>
      </c>
      <c r="L211" s="10">
        <f t="shared" si="11"/>
        <v>3.494223989762699E-5</v>
      </c>
      <c r="M211" s="10">
        <f t="shared" si="12"/>
        <v>0.99833618156461656</v>
      </c>
      <c r="N211" s="1" t="str">
        <f t="shared" si="13"/>
        <v>0</v>
      </c>
    </row>
    <row r="212" spans="1:14" x14ac:dyDescent="0.15">
      <c r="A212" s="9" t="s">
        <v>111</v>
      </c>
      <c r="B212" s="5" t="str">
        <f>[2]preprocessed_input_data!$C562</f>
        <v>5.C.1 5.C.1. Waste incineration: no classification (N₂O)</v>
      </c>
      <c r="C212" s="5" t="str">
        <f>[2]preprocessed_input_data!$D562</f>
        <v>5.C.1</v>
      </c>
      <c r="D212" s="5" t="str">
        <f>[2]preprocessed_input_data!$E562</f>
        <v>5.C.1. Waste incineration</v>
      </c>
      <c r="E212" s="5" t="str">
        <f>[2]preprocessed_input_data!$F562</f>
        <v>no classification</v>
      </c>
      <c r="F212" s="5" t="str">
        <f>[2]preprocessed_input_data!$H562</f>
        <v>N₂O</v>
      </c>
      <c r="G212" s="5" t="str">
        <f>[2]preprocessed_input_data!$I562</f>
        <v>kt CO2 equivalent</v>
      </c>
      <c r="H212" s="5">
        <f>ABS([2]preprocessed_input_data!P562)</f>
        <v>188.01191700000001</v>
      </c>
      <c r="I212" s="5">
        <f>ABS([2]preprocessed_input_data!P562)</f>
        <v>188.01191700000001</v>
      </c>
      <c r="J212" s="5">
        <f>ABS([2]preprocessed_input_data!Q562)</f>
        <v>100.97982500000001</v>
      </c>
      <c r="K212" s="5">
        <f>ABS([2]preprocessed_input_data!R562)</f>
        <v>99.246364999999997</v>
      </c>
      <c r="L212" s="10">
        <f t="shared" si="11"/>
        <v>3.4372257119994081E-5</v>
      </c>
      <c r="M212" s="10">
        <f t="shared" si="12"/>
        <v>0.99837055382173656</v>
      </c>
      <c r="N212" s="1" t="str">
        <f t="shared" si="13"/>
        <v>0</v>
      </c>
    </row>
    <row r="213" spans="1:14" x14ac:dyDescent="0.15">
      <c r="A213" s="9" t="s">
        <v>111</v>
      </c>
      <c r="B213" s="5" t="str">
        <f>[2]preprocessed_input_data!$C4</f>
        <v>1.A.1.a 1.A.1.a. Public electricity and heat production: Gaseous Fuels (CH₄)</v>
      </c>
      <c r="C213" s="5" t="str">
        <f>[2]preprocessed_input_data!$D4</f>
        <v>1.A.1.a</v>
      </c>
      <c r="D213" s="5" t="str">
        <f>[2]preprocessed_input_data!$E4</f>
        <v>1.A.1.a. Public electricity and heat production</v>
      </c>
      <c r="E213" s="5" t="str">
        <f>[2]preprocessed_input_data!$F4</f>
        <v>Gaseous Fuels</v>
      </c>
      <c r="F213" s="5" t="str">
        <f>[2]preprocessed_input_data!$H4</f>
        <v>CH₄</v>
      </c>
      <c r="G213" s="5" t="str">
        <f>[2]preprocessed_input_data!$I4</f>
        <v>kt CO2 equivalent</v>
      </c>
      <c r="H213" s="5">
        <f>ABS([2]preprocessed_input_data!P4)</f>
        <v>180.24721700000001</v>
      </c>
      <c r="I213" s="5">
        <f>ABS([2]preprocessed_input_data!P4)</f>
        <v>180.24721700000001</v>
      </c>
      <c r="J213" s="5">
        <f>ABS([2]preprocessed_input_data!Q4)</f>
        <v>1230.468216</v>
      </c>
      <c r="K213" s="5">
        <f>ABS([2]preprocessed_input_data!R4)</f>
        <v>1218.3582080000001</v>
      </c>
      <c r="L213" s="10">
        <f t="shared" si="11"/>
        <v>3.2952718033758298E-5</v>
      </c>
      <c r="M213" s="10">
        <f t="shared" si="12"/>
        <v>0.99840350653977028</v>
      </c>
      <c r="N213" s="1" t="str">
        <f t="shared" si="13"/>
        <v>0</v>
      </c>
    </row>
    <row r="214" spans="1:14" x14ac:dyDescent="0.15">
      <c r="A214" s="9" t="s">
        <v>111</v>
      </c>
      <c r="B214" s="5" t="str">
        <f>[2]preprocessed_input_data!$C48</f>
        <v>1.A.1.c 1.A.1.c. Manufacture of solid fuels and other energy industries: Peat (CO₂)</v>
      </c>
      <c r="C214" s="5" t="str">
        <f>[2]preprocessed_input_data!$D48</f>
        <v>1.A.1.c</v>
      </c>
      <c r="D214" s="5" t="str">
        <f>[2]preprocessed_input_data!$E48</f>
        <v>1.A.1.c. Manufacture of solid fuels and other energy industries</v>
      </c>
      <c r="E214" s="5" t="str">
        <f>[2]preprocessed_input_data!$F48</f>
        <v>Peat</v>
      </c>
      <c r="F214" s="5" t="str">
        <f>[2]preprocessed_input_data!$H48</f>
        <v>CO₂</v>
      </c>
      <c r="G214" s="5" t="str">
        <f>[2]preprocessed_input_data!$I48</f>
        <v>kt CO2 equivalent</v>
      </c>
      <c r="H214" s="5">
        <f>ABS([2]preprocessed_input_data!P48)</f>
        <v>175.47983400000001</v>
      </c>
      <c r="I214" s="5">
        <f>ABS([2]preprocessed_input_data!P48)</f>
        <v>175.47983400000001</v>
      </c>
      <c r="J214" s="5">
        <f>ABS([2]preprocessed_input_data!Q48)</f>
        <v>66.844802000000001</v>
      </c>
      <c r="K214" s="5">
        <f>ABS([2]preprocessed_input_data!R48)</f>
        <v>37.431455999999997</v>
      </c>
      <c r="L214" s="10">
        <f t="shared" si="11"/>
        <v>3.2081147141443595E-5</v>
      </c>
      <c r="M214" s="10">
        <f t="shared" si="12"/>
        <v>0.99843558768691176</v>
      </c>
      <c r="N214" s="1" t="str">
        <f t="shared" si="13"/>
        <v>0</v>
      </c>
    </row>
    <row r="215" spans="1:14" x14ac:dyDescent="0.15">
      <c r="A215" s="9" t="s">
        <v>111</v>
      </c>
      <c r="B215" s="5" t="str">
        <f>[2]preprocessed_input_data!$C50</f>
        <v>1.A.1.c 1.A.1.c. Manufacture of solid fuels and other energy industries: Solid Fuels (CH₄)</v>
      </c>
      <c r="C215" s="5" t="str">
        <f>[2]preprocessed_input_data!$D50</f>
        <v>1.A.1.c</v>
      </c>
      <c r="D215" s="5" t="str">
        <f>[2]preprocessed_input_data!$E50</f>
        <v>1.A.1.c. Manufacture of solid fuels and other energy industries</v>
      </c>
      <c r="E215" s="5" t="str">
        <f>[2]preprocessed_input_data!$F50</f>
        <v>Solid Fuels</v>
      </c>
      <c r="F215" s="5" t="str">
        <f>[2]preprocessed_input_data!$H50</f>
        <v>CH₄</v>
      </c>
      <c r="G215" s="5" t="str">
        <f>[2]preprocessed_input_data!$I50</f>
        <v>kt CO2 equivalent</v>
      </c>
      <c r="H215" s="5">
        <f>ABS([2]preprocessed_input_data!P50)</f>
        <v>174.237808</v>
      </c>
      <c r="I215" s="5">
        <f>ABS([2]preprocessed_input_data!P50)</f>
        <v>174.237808</v>
      </c>
      <c r="J215" s="5">
        <f>ABS([2]preprocessed_input_data!Q50)</f>
        <v>14.501398</v>
      </c>
      <c r="K215" s="5">
        <f>ABS([2]preprocessed_input_data!R50)</f>
        <v>15.476801999999999</v>
      </c>
      <c r="L215" s="10">
        <f t="shared" si="11"/>
        <v>3.1854080486824471E-5</v>
      </c>
      <c r="M215" s="10">
        <f t="shared" si="12"/>
        <v>0.99846744176739854</v>
      </c>
      <c r="N215" s="1" t="str">
        <f t="shared" si="13"/>
        <v>0</v>
      </c>
    </row>
    <row r="216" spans="1:14" x14ac:dyDescent="0.15">
      <c r="A216" s="9" t="s">
        <v>111</v>
      </c>
      <c r="B216" s="5" t="str">
        <f>[2]preprocessed_input_data!$C156</f>
        <v>1.A.2.g 1.A.2.g. Other: Biomass (N₂O)</v>
      </c>
      <c r="C216" s="5" t="str">
        <f>[2]preprocessed_input_data!$D156</f>
        <v>1.A.2.g</v>
      </c>
      <c r="D216" s="5" t="str">
        <f>[2]preprocessed_input_data!$E156</f>
        <v>1.A.2.g. Other</v>
      </c>
      <c r="E216" s="5" t="str">
        <f>[2]preprocessed_input_data!$F156</f>
        <v>Biomass</v>
      </c>
      <c r="F216" s="5" t="str">
        <f>[2]preprocessed_input_data!$H156</f>
        <v>N₂O</v>
      </c>
      <c r="G216" s="5" t="str">
        <f>[2]preprocessed_input_data!$I156</f>
        <v>kt CO2 equivalent</v>
      </c>
      <c r="H216" s="5">
        <f>ABS([2]preprocessed_input_data!P156)</f>
        <v>172.16833199999999</v>
      </c>
      <c r="I216" s="5">
        <f>ABS([2]preprocessed_input_data!P156)</f>
        <v>172.16833199999999</v>
      </c>
      <c r="J216" s="5">
        <f>ABS([2]preprocessed_input_data!Q156)</f>
        <v>338.90694999999999</v>
      </c>
      <c r="K216" s="5">
        <f>ABS([2]preprocessed_input_data!R156)</f>
        <v>365.78577999999999</v>
      </c>
      <c r="L216" s="10">
        <f t="shared" si="11"/>
        <v>3.1475739782093202E-5</v>
      </c>
      <c r="M216" s="10">
        <f t="shared" si="12"/>
        <v>0.99849891750718067</v>
      </c>
      <c r="N216" s="1" t="str">
        <f t="shared" si="13"/>
        <v>0</v>
      </c>
    </row>
    <row r="217" spans="1:14" x14ac:dyDescent="0.15">
      <c r="A217" s="9" t="s">
        <v>111</v>
      </c>
      <c r="B217" s="5" t="str">
        <f>[2]preprocessed_input_data!$C105</f>
        <v>1.A.2.d 1.A.2.d. Pulp, paper and print: Biomass (N₂O)</v>
      </c>
      <c r="C217" s="5" t="str">
        <f>[2]preprocessed_input_data!$D105</f>
        <v>1.A.2.d</v>
      </c>
      <c r="D217" s="5" t="str">
        <f>[2]preprocessed_input_data!$E105</f>
        <v>1.A.2.d. Pulp, paper and print</v>
      </c>
      <c r="E217" s="5" t="str">
        <f>[2]preprocessed_input_data!$F105</f>
        <v>Biomass</v>
      </c>
      <c r="F217" s="5" t="str">
        <f>[2]preprocessed_input_data!$H105</f>
        <v>N₂O</v>
      </c>
      <c r="G217" s="5" t="str">
        <f>[2]preprocessed_input_data!$I105</f>
        <v>kt CO2 equivalent</v>
      </c>
      <c r="H217" s="5">
        <f>ABS([2]preprocessed_input_data!P105)</f>
        <v>171.80392800000001</v>
      </c>
      <c r="I217" s="5">
        <f>ABS([2]preprocessed_input_data!P105)</f>
        <v>171.80392800000001</v>
      </c>
      <c r="J217" s="5">
        <f>ABS([2]preprocessed_input_data!Q105)</f>
        <v>330.27853800000003</v>
      </c>
      <c r="K217" s="5">
        <f>ABS([2]preprocessed_input_data!R105)</f>
        <v>342.95653199999998</v>
      </c>
      <c r="L217" s="10">
        <f t="shared" si="11"/>
        <v>3.1409119600865253E-5</v>
      </c>
      <c r="M217" s="10">
        <f t="shared" si="12"/>
        <v>0.99853032662678154</v>
      </c>
      <c r="N217" s="1" t="str">
        <f t="shared" si="13"/>
        <v>0</v>
      </c>
    </row>
    <row r="218" spans="1:14" x14ac:dyDescent="0.15">
      <c r="A218" s="9" t="s">
        <v>111</v>
      </c>
      <c r="B218" s="5" t="str">
        <f>[2]preprocessed_input_data!$C248</f>
        <v>1.A.4.a 1.A.4.a. Commercial/institutional: Biomass (CH₄)</v>
      </c>
      <c r="C218" s="5" t="str">
        <f>[2]preprocessed_input_data!$D248</f>
        <v>1.A.4.a</v>
      </c>
      <c r="D218" s="5" t="str">
        <f>[2]preprocessed_input_data!$E248</f>
        <v>1.A.4.a. Commercial/institutional</v>
      </c>
      <c r="E218" s="5" t="str">
        <f>[2]preprocessed_input_data!$F248</f>
        <v>Biomass</v>
      </c>
      <c r="F218" s="5" t="str">
        <f>[2]preprocessed_input_data!$H248</f>
        <v>CH₄</v>
      </c>
      <c r="G218" s="5" t="str">
        <f>[2]preprocessed_input_data!$I248</f>
        <v>kt CO2 equivalent</v>
      </c>
      <c r="H218" s="5">
        <f>ABS([2]preprocessed_input_data!P248)</f>
        <v>160.08985699999999</v>
      </c>
      <c r="I218" s="5">
        <f>ABS([2]preprocessed_input_data!P248)</f>
        <v>160.08985699999999</v>
      </c>
      <c r="J218" s="5">
        <f>ABS([2]preprocessed_input_data!Q248)</f>
        <v>460.48368900000003</v>
      </c>
      <c r="K218" s="5">
        <f>ABS([2]preprocessed_input_data!R248)</f>
        <v>449.46543800000001</v>
      </c>
      <c r="L218" s="10">
        <f t="shared" si="11"/>
        <v>2.9267558221360425E-5</v>
      </c>
      <c r="M218" s="10">
        <f t="shared" si="12"/>
        <v>0.99855959418500295</v>
      </c>
      <c r="N218" s="1" t="str">
        <f t="shared" si="13"/>
        <v>0</v>
      </c>
    </row>
    <row r="219" spans="1:14" x14ac:dyDescent="0.15">
      <c r="A219" s="9" t="s">
        <v>111</v>
      </c>
      <c r="B219" s="5" t="str">
        <f>[2]preprocessed_input_data!$C7</f>
        <v>1.A.1.a 1.A.1.a. Public electricity and heat production: Liquid Fuels (CH₄)</v>
      </c>
      <c r="C219" s="5" t="str">
        <f>[2]preprocessed_input_data!$D7</f>
        <v>1.A.1.a</v>
      </c>
      <c r="D219" s="5" t="str">
        <f>[2]preprocessed_input_data!$E7</f>
        <v>1.A.1.a. Public electricity and heat production</v>
      </c>
      <c r="E219" s="5" t="str">
        <f>[2]preprocessed_input_data!$F7</f>
        <v>Liquid Fuels</v>
      </c>
      <c r="F219" s="5" t="str">
        <f>[2]preprocessed_input_data!$H7</f>
        <v>CH₄</v>
      </c>
      <c r="G219" s="5" t="str">
        <f>[2]preprocessed_input_data!$I7</f>
        <v>kt CO2 equivalent</v>
      </c>
      <c r="H219" s="5">
        <f>ABS([2]preprocessed_input_data!P7)</f>
        <v>157.26924399999999</v>
      </c>
      <c r="I219" s="5">
        <f>ABS([2]preprocessed_input_data!P7)</f>
        <v>157.26924399999999</v>
      </c>
      <c r="J219" s="5">
        <f>ABS([2]preprocessed_input_data!Q7)</f>
        <v>29.040734</v>
      </c>
      <c r="K219" s="5">
        <f>ABS([2]preprocessed_input_data!R7)</f>
        <v>25.289760999999999</v>
      </c>
      <c r="L219" s="10">
        <f t="shared" si="11"/>
        <v>2.8751894976077958E-5</v>
      </c>
      <c r="M219" s="10">
        <f t="shared" si="12"/>
        <v>0.99858834607997904</v>
      </c>
      <c r="N219" s="1" t="str">
        <f t="shared" si="13"/>
        <v>0</v>
      </c>
    </row>
    <row r="220" spans="1:14" x14ac:dyDescent="0.15">
      <c r="A220" s="9" t="s">
        <v>111</v>
      </c>
      <c r="B220" s="5" t="str">
        <f>[2]preprocessed_input_data!$C536</f>
        <v>4.D.1 4.D.1. Wetlands remaining wetlands: no classification (N₂O)</v>
      </c>
      <c r="C220" s="5" t="str">
        <f>[2]preprocessed_input_data!$D536</f>
        <v>4.D.1</v>
      </c>
      <c r="D220" s="5" t="str">
        <f>[2]preprocessed_input_data!$E536</f>
        <v>4.D.1. Wetlands remaining wetlands</v>
      </c>
      <c r="E220" s="5" t="str">
        <f>[2]preprocessed_input_data!$F536</f>
        <v>no classification</v>
      </c>
      <c r="F220" s="5" t="str">
        <f>[2]preprocessed_input_data!$H536</f>
        <v>N₂O</v>
      </c>
      <c r="G220" s="5" t="str">
        <f>[2]preprocessed_input_data!$I536</f>
        <v>kt CO2 equivalent</v>
      </c>
      <c r="H220" s="5">
        <f>ABS([2]preprocessed_input_data!P536)</f>
        <v>155.931532</v>
      </c>
      <c r="I220" s="5">
        <f>ABS([2]preprocessed_input_data!P536)</f>
        <v>155.931532</v>
      </c>
      <c r="J220" s="5">
        <f>ABS([2]preprocessed_input_data!Q536)</f>
        <v>187.16559899999999</v>
      </c>
      <c r="K220" s="5">
        <f>ABS([2]preprocessed_input_data!R536)</f>
        <v>178.09454700000001</v>
      </c>
      <c r="L220" s="10">
        <f t="shared" si="11"/>
        <v>2.8507335048440493E-5</v>
      </c>
      <c r="M220" s="10">
        <f t="shared" si="12"/>
        <v>0.99861685341502748</v>
      </c>
      <c r="N220" s="1" t="str">
        <f t="shared" si="13"/>
        <v>0</v>
      </c>
    </row>
    <row r="221" spans="1:14" x14ac:dyDescent="0.15">
      <c r="A221" s="9" t="s">
        <v>111</v>
      </c>
      <c r="B221" s="5" t="str">
        <f>[2]preprocessed_input_data!$C253</f>
        <v>1.A.4.a 1.A.4.a. Commercial/institutional: Liquid Fuels (CH₄)</v>
      </c>
      <c r="C221" s="5" t="str">
        <f>[2]preprocessed_input_data!$D253</f>
        <v>1.A.4.a</v>
      </c>
      <c r="D221" s="5" t="str">
        <f>[2]preprocessed_input_data!$E253</f>
        <v>1.A.4.a. Commercial/institutional</v>
      </c>
      <c r="E221" s="5" t="str">
        <f>[2]preprocessed_input_data!$F253</f>
        <v>Liquid Fuels</v>
      </c>
      <c r="F221" s="5" t="str">
        <f>[2]preprocessed_input_data!$H253</f>
        <v>CH₄</v>
      </c>
      <c r="G221" s="5" t="str">
        <f>[2]preprocessed_input_data!$I253</f>
        <v>kt CO2 equivalent</v>
      </c>
      <c r="H221" s="5">
        <f>ABS([2]preprocessed_input_data!P253)</f>
        <v>147.436812</v>
      </c>
      <c r="I221" s="5">
        <f>ABS([2]preprocessed_input_data!P253)</f>
        <v>147.436812</v>
      </c>
      <c r="J221" s="5">
        <f>ABS([2]preprocessed_input_data!Q253)</f>
        <v>85.258683000000005</v>
      </c>
      <c r="K221" s="5">
        <f>ABS([2]preprocessed_input_data!R253)</f>
        <v>58.699536999999999</v>
      </c>
      <c r="L221" s="10">
        <f t="shared" si="11"/>
        <v>2.6954334022434488E-5</v>
      </c>
      <c r="M221" s="10">
        <f t="shared" si="12"/>
        <v>0.99864380774904993</v>
      </c>
      <c r="N221" s="1" t="str">
        <f t="shared" si="13"/>
        <v>0</v>
      </c>
    </row>
    <row r="222" spans="1:14" x14ac:dyDescent="0.15">
      <c r="A222" s="9" t="s">
        <v>111</v>
      </c>
      <c r="B222" s="5" t="str">
        <f>[2]preprocessed_input_data!$C36</f>
        <v>1.A.1.c 1.A.1.c. Manufacture of solid fuels and other energy industries: Biomass (CH₄)</v>
      </c>
      <c r="C222" s="5" t="str">
        <f>[2]preprocessed_input_data!$D36</f>
        <v>1.A.1.c</v>
      </c>
      <c r="D222" s="5" t="str">
        <f>[2]preprocessed_input_data!$E36</f>
        <v>1.A.1.c. Manufacture of solid fuels and other energy industries</v>
      </c>
      <c r="E222" s="5" t="str">
        <f>[2]preprocessed_input_data!$F36</f>
        <v>Biomass</v>
      </c>
      <c r="F222" s="5" t="str">
        <f>[2]preprocessed_input_data!$H36</f>
        <v>CH₄</v>
      </c>
      <c r="G222" s="5" t="str">
        <f>[2]preprocessed_input_data!$I36</f>
        <v>kt CO2 equivalent</v>
      </c>
      <c r="H222" s="5">
        <f>ABS([2]preprocessed_input_data!P36)</f>
        <v>146.99342300000001</v>
      </c>
      <c r="I222" s="5">
        <f>ABS([2]preprocessed_input_data!P36)</f>
        <v>146.99342300000001</v>
      </c>
      <c r="J222" s="5">
        <f>ABS([2]preprocessed_input_data!Q36)</f>
        <v>134.51728399999999</v>
      </c>
      <c r="K222" s="5">
        <f>ABS([2]preprocessed_input_data!R36)</f>
        <v>124.940653</v>
      </c>
      <c r="L222" s="10">
        <f t="shared" si="11"/>
        <v>2.6873273837764508E-5</v>
      </c>
      <c r="M222" s="10">
        <f t="shared" si="12"/>
        <v>0.9986706810228877</v>
      </c>
      <c r="N222" s="1" t="str">
        <f t="shared" si="13"/>
        <v>0</v>
      </c>
    </row>
    <row r="223" spans="1:14" x14ac:dyDescent="0.15">
      <c r="A223" s="9" t="s">
        <v>111</v>
      </c>
      <c r="B223" s="5" t="str">
        <f>[2]preprocessed_input_data!$C452</f>
        <v>2.G.4 2.G.4  Other: no classification (CO₂)</v>
      </c>
      <c r="C223" s="5" t="str">
        <f>[2]preprocessed_input_data!$D452</f>
        <v>2.G.4</v>
      </c>
      <c r="D223" s="5" t="str">
        <f>[2]preprocessed_input_data!$E452</f>
        <v>2.G.4  Other</v>
      </c>
      <c r="E223" s="5" t="str">
        <f>[2]preprocessed_input_data!$F452</f>
        <v>no classification</v>
      </c>
      <c r="F223" s="5" t="str">
        <f>[2]preprocessed_input_data!$H452</f>
        <v>CO₂</v>
      </c>
      <c r="G223" s="5" t="str">
        <f>[2]preprocessed_input_data!$I452</f>
        <v>kt CO2 equivalent</v>
      </c>
      <c r="H223" s="5">
        <f>ABS([2]preprocessed_input_data!P452)</f>
        <v>144.60151500000001</v>
      </c>
      <c r="I223" s="5">
        <f>ABS([2]preprocessed_input_data!P452)</f>
        <v>144.60151500000001</v>
      </c>
      <c r="J223" s="5">
        <f>ABS([2]preprocessed_input_data!Q452)</f>
        <v>118.907732</v>
      </c>
      <c r="K223" s="5">
        <f>ABS([2]preprocessed_input_data!R452)</f>
        <v>113.354895</v>
      </c>
      <c r="L223" s="10">
        <f t="shared" si="11"/>
        <v>2.6435986254640876E-5</v>
      </c>
      <c r="M223" s="10">
        <f t="shared" si="12"/>
        <v>0.99869711700914232</v>
      </c>
      <c r="N223" s="1" t="str">
        <f t="shared" si="13"/>
        <v>0</v>
      </c>
    </row>
    <row r="224" spans="1:14" x14ac:dyDescent="0.15">
      <c r="A224" s="9" t="s">
        <v>111</v>
      </c>
      <c r="B224" s="5" t="str">
        <f>[2]preprocessed_input_data!$C508</f>
        <v>4(II).D 4(II).D. Drainage &amp; rewetting and other management of soils (CO₂, N₂O, CH₄): Emissions and removals from drainage and rewetting and other management of organic and mineral soils (N₂O)</v>
      </c>
      <c r="C224" s="5" t="str">
        <f>[2]preprocessed_input_data!$D508</f>
        <v>4(II).D</v>
      </c>
      <c r="D224" s="5" t="str">
        <f>[2]preprocessed_input_data!$E508</f>
        <v>4(II).D. Drainage &amp; rewetting and other management of soils (CO₂, N₂O, CH₄)</v>
      </c>
      <c r="E224" s="5" t="str">
        <f>[2]preprocessed_input_data!$F508</f>
        <v>Emissions and removals from drainage and rewetting and other management of organic and mineral soils</v>
      </c>
      <c r="F224" s="5" t="str">
        <f>[2]preprocessed_input_data!$H508</f>
        <v>N₂O</v>
      </c>
      <c r="G224" s="5" t="str">
        <f>[2]preprocessed_input_data!$I508</f>
        <v>kt CO2 equivalent</v>
      </c>
      <c r="H224" s="5">
        <f>ABS([2]preprocessed_input_data!P508)</f>
        <v>141.24775099999999</v>
      </c>
      <c r="I224" s="5">
        <f>ABS([2]preprocessed_input_data!P508)</f>
        <v>141.24775099999999</v>
      </c>
      <c r="J224" s="5">
        <f>ABS([2]preprocessed_input_data!Q508)</f>
        <v>192.09960899999999</v>
      </c>
      <c r="K224" s="5">
        <f>ABS([2]preprocessed_input_data!R508)</f>
        <v>175.57602499999999</v>
      </c>
      <c r="L224" s="10">
        <f t="shared" si="11"/>
        <v>2.5822852574780676E-5</v>
      </c>
      <c r="M224" s="10">
        <f t="shared" si="12"/>
        <v>0.99872293986171712</v>
      </c>
      <c r="N224" s="1" t="str">
        <f t="shared" si="13"/>
        <v>0</v>
      </c>
    </row>
    <row r="225" spans="1:14" x14ac:dyDescent="0.15">
      <c r="A225" s="9" t="s">
        <v>111</v>
      </c>
      <c r="B225" s="5" t="str">
        <f>[2]preprocessed_input_data!$C159</f>
        <v>1.A.2.g 1.A.2.g. Other: Gaseous Fuels (N₂O)</v>
      </c>
      <c r="C225" s="5" t="str">
        <f>[2]preprocessed_input_data!$D159</f>
        <v>1.A.2.g</v>
      </c>
      <c r="D225" s="5" t="str">
        <f>[2]preprocessed_input_data!$E159</f>
        <v>1.A.2.g. Other</v>
      </c>
      <c r="E225" s="5" t="str">
        <f>[2]preprocessed_input_data!$F159</f>
        <v>Gaseous Fuels</v>
      </c>
      <c r="F225" s="5" t="str">
        <f>[2]preprocessed_input_data!$H159</f>
        <v>N₂O</v>
      </c>
      <c r="G225" s="5" t="str">
        <f>[2]preprocessed_input_data!$I159</f>
        <v>kt CO2 equivalent</v>
      </c>
      <c r="H225" s="5">
        <f>ABS([2]preprocessed_input_data!P159)</f>
        <v>140.952112</v>
      </c>
      <c r="I225" s="5">
        <f>ABS([2]preprocessed_input_data!P159)</f>
        <v>140.952112</v>
      </c>
      <c r="J225" s="5">
        <f>ABS([2]preprocessed_input_data!Q159)</f>
        <v>215.18376499999999</v>
      </c>
      <c r="K225" s="5">
        <f>ABS([2]preprocessed_input_data!R159)</f>
        <v>204.22483199999999</v>
      </c>
      <c r="L225" s="10">
        <f t="shared" si="11"/>
        <v>2.5768803981027452E-5</v>
      </c>
      <c r="M225" s="10">
        <f t="shared" si="12"/>
        <v>0.99874870866569809</v>
      </c>
      <c r="N225" s="1" t="str">
        <f t="shared" si="13"/>
        <v>0</v>
      </c>
    </row>
    <row r="226" spans="1:14" x14ac:dyDescent="0.15">
      <c r="A226" s="9" t="s">
        <v>111</v>
      </c>
      <c r="B226" s="5" t="str">
        <f>[2]preprocessed_input_data!$C133</f>
        <v>1.A.2.e 1.A.2.e. Food processing, beverages and tobacco: Peat (CO₂)</v>
      </c>
      <c r="C226" s="5" t="str">
        <f>[2]preprocessed_input_data!$D133</f>
        <v>1.A.2.e</v>
      </c>
      <c r="D226" s="5" t="str">
        <f>[2]preprocessed_input_data!$E133</f>
        <v>1.A.2.e. Food processing, beverages and tobacco</v>
      </c>
      <c r="E226" s="5" t="str">
        <f>[2]preprocessed_input_data!$F133</f>
        <v>Peat</v>
      </c>
      <c r="F226" s="5" t="str">
        <f>[2]preprocessed_input_data!$H133</f>
        <v>CO₂</v>
      </c>
      <c r="G226" s="5" t="str">
        <f>[2]preprocessed_input_data!$I133</f>
        <v>kt CO2 equivalent</v>
      </c>
      <c r="H226" s="5">
        <f>ABS([2]preprocessed_input_data!P133)</f>
        <v>139.136088</v>
      </c>
      <c r="I226" s="5">
        <f>ABS([2]preprocessed_input_data!P133)</f>
        <v>139.136088</v>
      </c>
      <c r="J226" s="5">
        <f>ABS([2]preprocessed_input_data!Q133)</f>
        <v>0</v>
      </c>
      <c r="K226" s="5">
        <f>ABS([2]preprocessed_input_data!R133)</f>
        <v>0</v>
      </c>
      <c r="L226" s="10">
        <f t="shared" si="11"/>
        <v>2.5436799261007074E-5</v>
      </c>
      <c r="M226" s="10">
        <f t="shared" si="12"/>
        <v>0.99877414546495913</v>
      </c>
      <c r="N226" s="1" t="str">
        <f t="shared" si="13"/>
        <v>0</v>
      </c>
    </row>
    <row r="227" spans="1:14" x14ac:dyDescent="0.15">
      <c r="A227" s="9" t="s">
        <v>111</v>
      </c>
      <c r="B227" s="5" t="str">
        <f>[2]preprocessed_input_data!$C152</f>
        <v>1.A.2.f 1.A.2.f. Non-metallic minerals: Solid Fuels (CH₄)</v>
      </c>
      <c r="C227" s="5" t="str">
        <f>[2]preprocessed_input_data!$D152</f>
        <v>1.A.2.f</v>
      </c>
      <c r="D227" s="5" t="str">
        <f>[2]preprocessed_input_data!$E152</f>
        <v>1.A.2.f. Non-metallic minerals</v>
      </c>
      <c r="E227" s="5" t="str">
        <f>[2]preprocessed_input_data!$F152</f>
        <v>Solid Fuels</v>
      </c>
      <c r="F227" s="5" t="str">
        <f>[2]preprocessed_input_data!$H152</f>
        <v>CH₄</v>
      </c>
      <c r="G227" s="5" t="str">
        <f>[2]preprocessed_input_data!$I152</f>
        <v>kt CO2 equivalent</v>
      </c>
      <c r="H227" s="5">
        <f>ABS([2]preprocessed_input_data!P152)</f>
        <v>138.407365</v>
      </c>
      <c r="I227" s="5">
        <f>ABS([2]preprocessed_input_data!P152)</f>
        <v>138.407365</v>
      </c>
      <c r="J227" s="5">
        <f>ABS([2]preprocessed_input_data!Q152)</f>
        <v>26.207998</v>
      </c>
      <c r="K227" s="5">
        <f>ABS([2]preprocessed_input_data!R152)</f>
        <v>20.20121</v>
      </c>
      <c r="L227" s="10">
        <f t="shared" si="11"/>
        <v>2.5303574438214306E-5</v>
      </c>
      <c r="M227" s="10">
        <f t="shared" si="12"/>
        <v>0.99879944903939732</v>
      </c>
      <c r="N227" s="1" t="str">
        <f t="shared" si="13"/>
        <v>0</v>
      </c>
    </row>
    <row r="228" spans="1:14" x14ac:dyDescent="0.15">
      <c r="A228" s="9" t="s">
        <v>111</v>
      </c>
      <c r="B228" s="5" t="str">
        <f>[2]preprocessed_input_data!$C571</f>
        <v>5.D.3 5.D.3  Other: no classification (N₂O)</v>
      </c>
      <c r="C228" s="5" t="str">
        <f>[2]preprocessed_input_data!$D571</f>
        <v>5.D.3</v>
      </c>
      <c r="D228" s="5" t="str">
        <f>[2]preprocessed_input_data!$E571</f>
        <v>5.D.3  Other</v>
      </c>
      <c r="E228" s="5" t="str">
        <f>[2]preprocessed_input_data!$F571</f>
        <v>no classification</v>
      </c>
      <c r="F228" s="5" t="str">
        <f>[2]preprocessed_input_data!$H571</f>
        <v>N₂O</v>
      </c>
      <c r="G228" s="5" t="str">
        <f>[2]preprocessed_input_data!$I571</f>
        <v>kt CO2 equivalent</v>
      </c>
      <c r="H228" s="5">
        <f>ABS([2]preprocessed_input_data!P571)</f>
        <v>136.38868600000001</v>
      </c>
      <c r="I228" s="5">
        <f>ABS([2]preprocessed_input_data!P571)</f>
        <v>136.38868600000001</v>
      </c>
      <c r="J228" s="5">
        <f>ABS([2]preprocessed_input_data!Q571)</f>
        <v>42.859259999999999</v>
      </c>
      <c r="K228" s="5">
        <f>ABS([2]preprocessed_input_data!R571)</f>
        <v>42.800964</v>
      </c>
      <c r="L228" s="10">
        <f t="shared" si="11"/>
        <v>2.4934520418990981E-5</v>
      </c>
      <c r="M228" s="10">
        <f t="shared" si="12"/>
        <v>0.99882438355981629</v>
      </c>
      <c r="N228" s="1" t="str">
        <f t="shared" si="13"/>
        <v>0</v>
      </c>
    </row>
    <row r="229" spans="1:14" x14ac:dyDescent="0.15">
      <c r="A229" s="9" t="s">
        <v>111</v>
      </c>
      <c r="B229" s="5" t="str">
        <f>[2]preprocessed_input_data!$C6</f>
        <v>1.A.1.a 1.A.1.a. Public electricity and heat production: Gaseous Fuels (N₂O)</v>
      </c>
      <c r="C229" s="5" t="str">
        <f>[2]preprocessed_input_data!$D6</f>
        <v>1.A.1.a</v>
      </c>
      <c r="D229" s="5" t="str">
        <f>[2]preprocessed_input_data!$E6</f>
        <v>1.A.1.a. Public electricity and heat production</v>
      </c>
      <c r="E229" s="5" t="str">
        <f>[2]preprocessed_input_data!$F6</f>
        <v>Gaseous Fuels</v>
      </c>
      <c r="F229" s="5" t="str">
        <f>[2]preprocessed_input_data!$H6</f>
        <v>N₂O</v>
      </c>
      <c r="G229" s="5" t="str">
        <f>[2]preprocessed_input_data!$I6</f>
        <v>kt CO2 equivalent</v>
      </c>
      <c r="H229" s="5">
        <f>ABS([2]preprocessed_input_data!P6)</f>
        <v>134.05114900000001</v>
      </c>
      <c r="I229" s="5">
        <f>ABS([2]preprocessed_input_data!P6)</f>
        <v>134.05114900000001</v>
      </c>
      <c r="J229" s="5">
        <f>ABS([2]preprocessed_input_data!Q6)</f>
        <v>799.85159399999998</v>
      </c>
      <c r="K229" s="5">
        <f>ABS([2]preprocessed_input_data!R6)</f>
        <v>623.71515499999998</v>
      </c>
      <c r="L229" s="10">
        <f t="shared" si="11"/>
        <v>2.4507172918505148E-5</v>
      </c>
      <c r="M229" s="10">
        <f t="shared" si="12"/>
        <v>0.99884889073273475</v>
      </c>
      <c r="N229" s="1" t="str">
        <f t="shared" si="13"/>
        <v>0</v>
      </c>
    </row>
    <row r="230" spans="1:14" x14ac:dyDescent="0.15">
      <c r="A230" s="9" t="s">
        <v>111</v>
      </c>
      <c r="B230" s="5" t="str">
        <f>[2]preprocessed_input_data!$C531</f>
        <v>4.C.2 4.C.2. Land converted to grassland: no classification (CH₄)</v>
      </c>
      <c r="C230" s="5" t="str">
        <f>[2]preprocessed_input_data!$D531</f>
        <v>4.C.2</v>
      </c>
      <c r="D230" s="5" t="str">
        <f>[2]preprocessed_input_data!$E531</f>
        <v>4.C.2. Land converted to grassland</v>
      </c>
      <c r="E230" s="5" t="str">
        <f>[2]preprocessed_input_data!$F531</f>
        <v>no classification</v>
      </c>
      <c r="F230" s="5" t="str">
        <f>[2]preprocessed_input_data!$H531</f>
        <v>CH₄</v>
      </c>
      <c r="G230" s="5" t="str">
        <f>[2]preprocessed_input_data!$I531</f>
        <v>kt CO2 equivalent</v>
      </c>
      <c r="H230" s="5">
        <f>ABS([2]preprocessed_input_data!P531)</f>
        <v>133.78144</v>
      </c>
      <c r="I230" s="5">
        <f>ABS([2]preprocessed_input_data!P531)</f>
        <v>133.78144</v>
      </c>
      <c r="J230" s="5">
        <f>ABS([2]preprocessed_input_data!Q531)</f>
        <v>248.63974899999999</v>
      </c>
      <c r="K230" s="5">
        <f>ABS([2]preprocessed_input_data!R531)</f>
        <v>340.46788400000003</v>
      </c>
      <c r="L230" s="10">
        <f t="shared" si="11"/>
        <v>2.4457864836105368E-5</v>
      </c>
      <c r="M230" s="10">
        <f t="shared" si="12"/>
        <v>0.99887334859757082</v>
      </c>
      <c r="N230" s="1" t="str">
        <f t="shared" si="13"/>
        <v>0</v>
      </c>
    </row>
    <row r="231" spans="1:14" x14ac:dyDescent="0.15">
      <c r="A231" s="9" t="s">
        <v>111</v>
      </c>
      <c r="B231" s="5" t="str">
        <f>[2]preprocessed_input_data!$C525</f>
        <v>4.B.2 4.B.2. Land converted to cropland: no classification (CH₄)</v>
      </c>
      <c r="C231" s="5" t="str">
        <f>[2]preprocessed_input_data!$D525</f>
        <v>4.B.2</v>
      </c>
      <c r="D231" s="5" t="str">
        <f>[2]preprocessed_input_data!$E525</f>
        <v>4.B.2. Land converted to cropland</v>
      </c>
      <c r="E231" s="5" t="str">
        <f>[2]preprocessed_input_data!$F525</f>
        <v>no classification</v>
      </c>
      <c r="F231" s="5" t="str">
        <f>[2]preprocessed_input_data!$H525</f>
        <v>CH₄</v>
      </c>
      <c r="G231" s="5" t="str">
        <f>[2]preprocessed_input_data!$I525</f>
        <v>kt CO2 equivalent</v>
      </c>
      <c r="H231" s="5">
        <f>ABS([2]preprocessed_input_data!P525)</f>
        <v>132.94343499999999</v>
      </c>
      <c r="I231" s="5">
        <f>ABS([2]preprocessed_input_data!P525)</f>
        <v>132.94343499999999</v>
      </c>
      <c r="J231" s="5">
        <f>ABS([2]preprocessed_input_data!Q525)</f>
        <v>205.40577500000001</v>
      </c>
      <c r="K231" s="5">
        <f>ABS([2]preprocessed_input_data!R525)</f>
        <v>332.48812099999998</v>
      </c>
      <c r="L231" s="10">
        <f t="shared" si="11"/>
        <v>2.4304661125471212E-5</v>
      </c>
      <c r="M231" s="10">
        <f t="shared" si="12"/>
        <v>0.99889765325869628</v>
      </c>
      <c r="N231" s="1" t="str">
        <f t="shared" si="13"/>
        <v>0</v>
      </c>
    </row>
    <row r="232" spans="1:14" x14ac:dyDescent="0.15">
      <c r="A232" s="9" t="s">
        <v>111</v>
      </c>
      <c r="B232" s="5" t="str">
        <f>[2]preprocessed_input_data!$C94</f>
        <v>1.A.2.c 1.A.2.c. Chemicals: Liquid Fuels (N₂O)</v>
      </c>
      <c r="C232" s="5" t="str">
        <f>[2]preprocessed_input_data!$D94</f>
        <v>1.A.2.c</v>
      </c>
      <c r="D232" s="5" t="str">
        <f>[2]preprocessed_input_data!$E94</f>
        <v>1.A.2.c. Chemicals</v>
      </c>
      <c r="E232" s="5" t="str">
        <f>[2]preprocessed_input_data!$F94</f>
        <v>Liquid Fuels</v>
      </c>
      <c r="F232" s="5" t="str">
        <f>[2]preprocessed_input_data!$H94</f>
        <v>N₂O</v>
      </c>
      <c r="G232" s="5" t="str">
        <f>[2]preprocessed_input_data!$I94</f>
        <v>kt CO2 equivalent</v>
      </c>
      <c r="H232" s="5">
        <f>ABS([2]preprocessed_input_data!P94)</f>
        <v>131.02671100000001</v>
      </c>
      <c r="I232" s="5">
        <f>ABS([2]preprocessed_input_data!P94)</f>
        <v>131.02671100000001</v>
      </c>
      <c r="J232" s="5">
        <f>ABS([2]preprocessed_input_data!Q94)</f>
        <v>64.978926999999999</v>
      </c>
      <c r="K232" s="5">
        <f>ABS([2]preprocessed_input_data!R94)</f>
        <v>47.725805000000001</v>
      </c>
      <c r="L232" s="10">
        <f t="shared" si="11"/>
        <v>2.3954246475127195E-5</v>
      </c>
      <c r="M232" s="10">
        <f t="shared" si="12"/>
        <v>0.99892160750517145</v>
      </c>
      <c r="N232" s="1" t="str">
        <f t="shared" si="13"/>
        <v>0</v>
      </c>
    </row>
    <row r="233" spans="1:14" x14ac:dyDescent="0.15">
      <c r="A233" s="9" t="s">
        <v>111</v>
      </c>
      <c r="B233" s="5" t="str">
        <f>[2]preprocessed_input_data!$C264</f>
        <v>1.A.4.a 1.A.4.a. Commercial/institutional: Solid Fuels (N₂O)</v>
      </c>
      <c r="C233" s="5" t="str">
        <f>[2]preprocessed_input_data!$D264</f>
        <v>1.A.4.a</v>
      </c>
      <c r="D233" s="5" t="str">
        <f>[2]preprocessed_input_data!$E264</f>
        <v>1.A.4.a. Commercial/institutional</v>
      </c>
      <c r="E233" s="5" t="str">
        <f>[2]preprocessed_input_data!$F264</f>
        <v>Solid Fuels</v>
      </c>
      <c r="F233" s="5" t="str">
        <f>[2]preprocessed_input_data!$H264</f>
        <v>N₂O</v>
      </c>
      <c r="G233" s="5" t="str">
        <f>[2]preprocessed_input_data!$I264</f>
        <v>kt CO2 equivalent</v>
      </c>
      <c r="H233" s="5">
        <f>ABS([2]preprocessed_input_data!P264)</f>
        <v>129.51936699999999</v>
      </c>
      <c r="I233" s="5">
        <f>ABS([2]preprocessed_input_data!P264)</f>
        <v>129.51936699999999</v>
      </c>
      <c r="J233" s="5">
        <f>ABS([2]preprocessed_input_data!Q264)</f>
        <v>8.1093130000000002</v>
      </c>
      <c r="K233" s="5">
        <f>ABS([2]preprocessed_input_data!R264)</f>
        <v>8.9777159999999991</v>
      </c>
      <c r="L233" s="10">
        <f t="shared" si="11"/>
        <v>2.3678674498823794E-5</v>
      </c>
      <c r="M233" s="10">
        <f t="shared" si="12"/>
        <v>0.99894528617967027</v>
      </c>
      <c r="N233" s="1" t="str">
        <f t="shared" si="13"/>
        <v>0</v>
      </c>
    </row>
    <row r="234" spans="1:14" x14ac:dyDescent="0.15">
      <c r="A234" s="9" t="s">
        <v>111</v>
      </c>
      <c r="B234" s="5" t="str">
        <f>[2]preprocessed_input_data!$C336</f>
        <v>1.B.1.c 1.B.1.c  Other: no classification (CH₄)</v>
      </c>
      <c r="C234" s="5" t="str">
        <f>[2]preprocessed_input_data!$D336</f>
        <v>1.B.1.c</v>
      </c>
      <c r="D234" s="5" t="str">
        <f>[2]preprocessed_input_data!$E336</f>
        <v>1.B.1.c  Other</v>
      </c>
      <c r="E234" s="5" t="str">
        <f>[2]preprocessed_input_data!$F336</f>
        <v>no classification</v>
      </c>
      <c r="F234" s="5" t="str">
        <f>[2]preprocessed_input_data!$H336</f>
        <v>CH₄</v>
      </c>
      <c r="G234" s="5" t="str">
        <f>[2]preprocessed_input_data!$I336</f>
        <v>kt CO2 equivalent</v>
      </c>
      <c r="H234" s="5">
        <f>ABS([2]preprocessed_input_data!P336)</f>
        <v>126.538332</v>
      </c>
      <c r="I234" s="5">
        <f>ABS([2]preprocessed_input_data!P336)</f>
        <v>126.538332</v>
      </c>
      <c r="J234" s="5">
        <f>ABS([2]preprocessed_input_data!Q336)</f>
        <v>94.831269000000006</v>
      </c>
      <c r="K234" s="5">
        <f>ABS([2]preprocessed_input_data!R336)</f>
        <v>85.044985999999994</v>
      </c>
      <c r="L234" s="10">
        <f t="shared" si="11"/>
        <v>2.313368297308077E-5</v>
      </c>
      <c r="M234" s="10">
        <f t="shared" si="12"/>
        <v>0.9989684198626434</v>
      </c>
      <c r="N234" s="1" t="str">
        <f t="shared" si="13"/>
        <v>0</v>
      </c>
    </row>
    <row r="235" spans="1:14" x14ac:dyDescent="0.15">
      <c r="A235" s="9" t="s">
        <v>111</v>
      </c>
      <c r="B235" s="5" t="str">
        <f>[2]preprocessed_input_data!$C169</f>
        <v>1.A.2.g 1.A.2.g. Other: Solid Fuels (CH₄)</v>
      </c>
      <c r="C235" s="5" t="str">
        <f>[2]preprocessed_input_data!$D169</f>
        <v>1.A.2.g</v>
      </c>
      <c r="D235" s="5" t="str">
        <f>[2]preprocessed_input_data!$E169</f>
        <v>1.A.2.g. Other</v>
      </c>
      <c r="E235" s="5" t="str">
        <f>[2]preprocessed_input_data!$F169</f>
        <v>Solid Fuels</v>
      </c>
      <c r="F235" s="5" t="str">
        <f>[2]preprocessed_input_data!$H169</f>
        <v>CH₄</v>
      </c>
      <c r="G235" s="5" t="str">
        <f>[2]preprocessed_input_data!$I169</f>
        <v>kt CO2 equivalent</v>
      </c>
      <c r="H235" s="5">
        <f>ABS([2]preprocessed_input_data!P169)</f>
        <v>122.277722</v>
      </c>
      <c r="I235" s="5">
        <f>ABS([2]preprocessed_input_data!P169)</f>
        <v>122.277722</v>
      </c>
      <c r="J235" s="5">
        <f>ABS([2]preprocessed_input_data!Q169)</f>
        <v>7.7563529999999998</v>
      </c>
      <c r="K235" s="5">
        <f>ABS([2]preprocessed_input_data!R169)</f>
        <v>5.8543289999999999</v>
      </c>
      <c r="L235" s="10">
        <f t="shared" si="11"/>
        <v>2.2354760100824655E-5</v>
      </c>
      <c r="M235" s="10">
        <f t="shared" si="12"/>
        <v>0.99899077462274422</v>
      </c>
      <c r="N235" s="1" t="str">
        <f t="shared" si="13"/>
        <v>0</v>
      </c>
    </row>
    <row r="236" spans="1:14" x14ac:dyDescent="0.15">
      <c r="A236" s="9" t="s">
        <v>111</v>
      </c>
      <c r="B236" s="5" t="str">
        <f>[2]preprocessed_input_data!$C142</f>
        <v>1.A.2.f 1.A.2.f. Non-metallic minerals: Gaseous Fuels (N₂O)</v>
      </c>
      <c r="C236" s="5" t="str">
        <f>[2]preprocessed_input_data!$D142</f>
        <v>1.A.2.f</v>
      </c>
      <c r="D236" s="5" t="str">
        <f>[2]preprocessed_input_data!$E142</f>
        <v>1.A.2.f. Non-metallic minerals</v>
      </c>
      <c r="E236" s="5" t="str">
        <f>[2]preprocessed_input_data!$F142</f>
        <v>Gaseous Fuels</v>
      </c>
      <c r="F236" s="5" t="str">
        <f>[2]preprocessed_input_data!$H142</f>
        <v>N₂O</v>
      </c>
      <c r="G236" s="5" t="str">
        <f>[2]preprocessed_input_data!$I142</f>
        <v>kt CO2 equivalent</v>
      </c>
      <c r="H236" s="5">
        <f>ABS([2]preprocessed_input_data!P142)</f>
        <v>121.977</v>
      </c>
      <c r="I236" s="5">
        <f>ABS([2]preprocessed_input_data!P142)</f>
        <v>121.977</v>
      </c>
      <c r="J236" s="5">
        <f>ABS([2]preprocessed_input_data!Q142)</f>
        <v>127.17799100000001</v>
      </c>
      <c r="K236" s="5">
        <f>ABS([2]preprocessed_input_data!R142)</f>
        <v>117.443181</v>
      </c>
      <c r="L236" s="10">
        <f t="shared" si="11"/>
        <v>2.2299782235216069E-5</v>
      </c>
      <c r="M236" s="10">
        <f t="shared" si="12"/>
        <v>0.99901307440497944</v>
      </c>
      <c r="N236" s="1" t="str">
        <f t="shared" si="13"/>
        <v>0</v>
      </c>
    </row>
    <row r="237" spans="1:14" x14ac:dyDescent="0.15">
      <c r="A237" s="9" t="s">
        <v>111</v>
      </c>
      <c r="B237" s="5" t="str">
        <f>[2]preprocessed_input_data!$C23</f>
        <v>1.A.1.b 1.A.1.b. Petroleum refining: Gaseous Fuels (N₂O)</v>
      </c>
      <c r="C237" s="5" t="str">
        <f>[2]preprocessed_input_data!$D23</f>
        <v>1.A.1.b</v>
      </c>
      <c r="D237" s="5" t="str">
        <f>[2]preprocessed_input_data!$E23</f>
        <v>1.A.1.b. Petroleum refining</v>
      </c>
      <c r="E237" s="5" t="str">
        <f>[2]preprocessed_input_data!$F23</f>
        <v>Gaseous Fuels</v>
      </c>
      <c r="F237" s="5" t="str">
        <f>[2]preprocessed_input_data!$H23</f>
        <v>N₂O</v>
      </c>
      <c r="G237" s="5" t="str">
        <f>[2]preprocessed_input_data!$I23</f>
        <v>kt CO2 equivalent</v>
      </c>
      <c r="H237" s="5">
        <f>ABS([2]preprocessed_input_data!P23)</f>
        <v>120.337901</v>
      </c>
      <c r="I237" s="5">
        <f>ABS([2]preprocessed_input_data!P23)</f>
        <v>120.337901</v>
      </c>
      <c r="J237" s="5">
        <f>ABS([2]preprocessed_input_data!Q23)</f>
        <v>15.853797999999999</v>
      </c>
      <c r="K237" s="5">
        <f>ABS([2]preprocessed_input_data!R23)</f>
        <v>17.790271000000001</v>
      </c>
      <c r="L237" s="10">
        <f t="shared" si="11"/>
        <v>2.2000122866958445E-5</v>
      </c>
      <c r="M237" s="10">
        <f t="shared" si="12"/>
        <v>0.99903507452784635</v>
      </c>
      <c r="N237" s="1" t="str">
        <f t="shared" si="13"/>
        <v>0</v>
      </c>
    </row>
    <row r="238" spans="1:14" x14ac:dyDescent="0.15">
      <c r="A238" s="9" t="s">
        <v>111</v>
      </c>
      <c r="B238" s="5" t="str">
        <f>[2]preprocessed_input_data!$C12</f>
        <v>1.A.1.a 1.A.1.a. Public electricity and heat production: Other Fuels (N₂O)</v>
      </c>
      <c r="C238" s="5" t="str">
        <f>[2]preprocessed_input_data!$D12</f>
        <v>1.A.1.a</v>
      </c>
      <c r="D238" s="5" t="str">
        <f>[2]preprocessed_input_data!$E12</f>
        <v>1.A.1.a. Public electricity and heat production</v>
      </c>
      <c r="E238" s="5" t="str">
        <f>[2]preprocessed_input_data!$F12</f>
        <v>Other Fuels</v>
      </c>
      <c r="F238" s="5" t="str">
        <f>[2]preprocessed_input_data!$H12</f>
        <v>N₂O</v>
      </c>
      <c r="G238" s="5" t="str">
        <f>[2]preprocessed_input_data!$I12</f>
        <v>kt CO2 equivalent</v>
      </c>
      <c r="H238" s="5">
        <f>ABS([2]preprocessed_input_data!P12)</f>
        <v>115.365735</v>
      </c>
      <c r="I238" s="5">
        <f>ABS([2]preprocessed_input_data!P12)</f>
        <v>115.365735</v>
      </c>
      <c r="J238" s="5">
        <f>ABS([2]preprocessed_input_data!Q12)</f>
        <v>272.70480800000001</v>
      </c>
      <c r="K238" s="5">
        <f>ABS([2]preprocessed_input_data!R12)</f>
        <v>270.23740700000002</v>
      </c>
      <c r="L238" s="10">
        <f t="shared" si="11"/>
        <v>2.1091113635403762E-5</v>
      </c>
      <c r="M238" s="10">
        <f t="shared" si="12"/>
        <v>0.9990561656414817</v>
      </c>
      <c r="N238" s="1" t="str">
        <f t="shared" si="13"/>
        <v>0</v>
      </c>
    </row>
    <row r="239" spans="1:14" x14ac:dyDescent="0.15">
      <c r="A239" s="9" t="s">
        <v>111</v>
      </c>
      <c r="B239" s="5" t="str">
        <f>[2]preprocessed_input_data!$C519</f>
        <v>4.A.2 4.A.2. Land converted to forest land: no classification (CH₄)</v>
      </c>
      <c r="C239" s="5" t="str">
        <f>[2]preprocessed_input_data!$D519</f>
        <v>4.A.2</v>
      </c>
      <c r="D239" s="5" t="str">
        <f>[2]preprocessed_input_data!$E519</f>
        <v>4.A.2. Land converted to forest land</v>
      </c>
      <c r="E239" s="5" t="str">
        <f>[2]preprocessed_input_data!$F519</f>
        <v>no classification</v>
      </c>
      <c r="F239" s="5" t="str">
        <f>[2]preprocessed_input_data!$H519</f>
        <v>CH₄</v>
      </c>
      <c r="G239" s="5" t="str">
        <f>[2]preprocessed_input_data!$I519</f>
        <v>kt CO2 equivalent</v>
      </c>
      <c r="H239" s="5">
        <f>ABS([2]preprocessed_input_data!P519)</f>
        <v>114.85836500000001</v>
      </c>
      <c r="I239" s="5">
        <f>ABS([2]preprocessed_input_data!P519)</f>
        <v>114.85836500000001</v>
      </c>
      <c r="J239" s="5">
        <f>ABS([2]preprocessed_input_data!Q519)</f>
        <v>108.237517</v>
      </c>
      <c r="K239" s="5">
        <f>ABS([2]preprocessed_input_data!R519)</f>
        <v>70.772205</v>
      </c>
      <c r="L239" s="10">
        <f t="shared" si="11"/>
        <v>2.0998356472064104E-5</v>
      </c>
      <c r="M239" s="10">
        <f t="shared" si="12"/>
        <v>0.99907716399795377</v>
      </c>
      <c r="N239" s="1" t="str">
        <f t="shared" si="13"/>
        <v>0</v>
      </c>
    </row>
    <row r="240" spans="1:14" x14ac:dyDescent="0.15">
      <c r="A240" s="9" t="s">
        <v>111</v>
      </c>
      <c r="B240" s="5" t="str">
        <f>[2]preprocessed_input_data!$C323</f>
        <v>1.A.5.b 1.A.5.b  Mobile: Liquid Fuels (N₂O)</v>
      </c>
      <c r="C240" s="5" t="str">
        <f>[2]preprocessed_input_data!$D323</f>
        <v>1.A.5.b</v>
      </c>
      <c r="D240" s="5" t="str">
        <f>[2]preprocessed_input_data!$E323</f>
        <v>1.A.5.b  Mobile</v>
      </c>
      <c r="E240" s="5" t="str">
        <f>[2]preprocessed_input_data!$F323</f>
        <v>Liquid Fuels</v>
      </c>
      <c r="F240" s="5" t="str">
        <f>[2]preprocessed_input_data!$H323</f>
        <v>N₂O</v>
      </c>
      <c r="G240" s="5" t="str">
        <f>[2]preprocessed_input_data!$I323</f>
        <v>kt CO2 equivalent</v>
      </c>
      <c r="H240" s="5">
        <f>ABS([2]preprocessed_input_data!P323)</f>
        <v>113.605028</v>
      </c>
      <c r="I240" s="5">
        <f>ABS([2]preprocessed_input_data!P323)</f>
        <v>113.605028</v>
      </c>
      <c r="J240" s="5">
        <f>ABS([2]preprocessed_input_data!Q323)</f>
        <v>27.630996</v>
      </c>
      <c r="K240" s="5">
        <f>ABS([2]preprocessed_input_data!R323)</f>
        <v>27.101067</v>
      </c>
      <c r="L240" s="10">
        <f t="shared" si="11"/>
        <v>2.0769221945330875E-5</v>
      </c>
      <c r="M240" s="10">
        <f t="shared" si="12"/>
        <v>0.99909793321989915</v>
      </c>
      <c r="N240" s="1" t="str">
        <f t="shared" si="13"/>
        <v>0</v>
      </c>
    </row>
    <row r="241" spans="1:14" x14ac:dyDescent="0.15">
      <c r="A241" s="9" t="s">
        <v>111</v>
      </c>
      <c r="B241" s="5" t="str">
        <f>[2]preprocessed_input_data!$C458</f>
        <v>2.H 2.H  Other: no classification (CO₂)</v>
      </c>
      <c r="C241" s="5" t="str">
        <f>[2]preprocessed_input_data!$D458</f>
        <v>2.H</v>
      </c>
      <c r="D241" s="5" t="str">
        <f>[2]preprocessed_input_data!$E458</f>
        <v>2.H  Other</v>
      </c>
      <c r="E241" s="5" t="str">
        <f>[2]preprocessed_input_data!$F458</f>
        <v>no classification</v>
      </c>
      <c r="F241" s="5" t="str">
        <f>[2]preprocessed_input_data!$H458</f>
        <v>CO₂</v>
      </c>
      <c r="G241" s="5" t="str">
        <f>[2]preprocessed_input_data!$I458</f>
        <v>kt CO2 equivalent</v>
      </c>
      <c r="H241" s="5">
        <f>ABS([2]preprocessed_input_data!P458)</f>
        <v>113.132628</v>
      </c>
      <c r="I241" s="5">
        <f>ABS([2]preprocessed_input_data!P458)</f>
        <v>113.132628</v>
      </c>
      <c r="J241" s="5">
        <f>ABS([2]preprocessed_input_data!Q458)</f>
        <v>127.408444</v>
      </c>
      <c r="K241" s="5">
        <f>ABS([2]preprocessed_input_data!R458)</f>
        <v>119.49164500000001</v>
      </c>
      <c r="L241" s="10">
        <f t="shared" si="11"/>
        <v>2.0682857982223763E-5</v>
      </c>
      <c r="M241" s="10">
        <f t="shared" si="12"/>
        <v>0.99911861607788133</v>
      </c>
      <c r="N241" s="1" t="str">
        <f t="shared" si="13"/>
        <v>0</v>
      </c>
    </row>
    <row r="242" spans="1:14" x14ac:dyDescent="0.15">
      <c r="A242" s="9" t="s">
        <v>111</v>
      </c>
      <c r="B242" s="5" t="str">
        <f>[2]preprocessed_input_data!$C57</f>
        <v>1.A.2.a 1.A.2.a. Iron and steel: Gaseous Fuels (N₂O)</v>
      </c>
      <c r="C242" s="5" t="str">
        <f>[2]preprocessed_input_data!$D57</f>
        <v>1.A.2.a</v>
      </c>
      <c r="D242" s="5" t="str">
        <f>[2]preprocessed_input_data!$E57</f>
        <v>1.A.2.a. Iron and steel</v>
      </c>
      <c r="E242" s="5" t="str">
        <f>[2]preprocessed_input_data!$F57</f>
        <v>Gaseous Fuels</v>
      </c>
      <c r="F242" s="5" t="str">
        <f>[2]preprocessed_input_data!$H57</f>
        <v>N₂O</v>
      </c>
      <c r="G242" s="5" t="str">
        <f>[2]preprocessed_input_data!$I57</f>
        <v>kt CO2 equivalent</v>
      </c>
      <c r="H242" s="5">
        <f>ABS([2]preprocessed_input_data!P57)</f>
        <v>111.03245099999999</v>
      </c>
      <c r="I242" s="5">
        <f>ABS([2]preprocessed_input_data!P57)</f>
        <v>111.03245099999999</v>
      </c>
      <c r="J242" s="5">
        <f>ABS([2]preprocessed_input_data!Q57)</f>
        <v>39.354948</v>
      </c>
      <c r="K242" s="5">
        <f>ABS([2]preprocessed_input_data!R57)</f>
        <v>38.678167999999999</v>
      </c>
      <c r="L242" s="10">
        <f t="shared" si="11"/>
        <v>2.0298904533988365E-5</v>
      </c>
      <c r="M242" s="10">
        <f t="shared" si="12"/>
        <v>0.99913891498241536</v>
      </c>
      <c r="N242" s="1" t="str">
        <f t="shared" si="13"/>
        <v>0</v>
      </c>
    </row>
    <row r="243" spans="1:14" x14ac:dyDescent="0.15">
      <c r="A243" s="9" t="s">
        <v>111</v>
      </c>
      <c r="B243" s="5" t="str">
        <f>[2]preprocessed_input_data!$C282</f>
        <v>1.A.4.c 1.A.4.c. Agriculture/forestry/fishing: Biomass (CH₄)</v>
      </c>
      <c r="C243" s="5" t="str">
        <f>[2]preprocessed_input_data!$D282</f>
        <v>1.A.4.c</v>
      </c>
      <c r="D243" s="5" t="str">
        <f>[2]preprocessed_input_data!$E282</f>
        <v>1.A.4.c. Agriculture/forestry/fishing</v>
      </c>
      <c r="E243" s="5" t="str">
        <f>[2]preprocessed_input_data!$F282</f>
        <v>Biomass</v>
      </c>
      <c r="F243" s="5" t="str">
        <f>[2]preprocessed_input_data!$H282</f>
        <v>CH₄</v>
      </c>
      <c r="G243" s="5" t="str">
        <f>[2]preprocessed_input_data!$I282</f>
        <v>kt CO2 equivalent</v>
      </c>
      <c r="H243" s="5">
        <f>ABS([2]preprocessed_input_data!P282)</f>
        <v>110.944523</v>
      </c>
      <c r="I243" s="5">
        <f>ABS([2]preprocessed_input_data!P282)</f>
        <v>110.944523</v>
      </c>
      <c r="J243" s="5">
        <f>ABS([2]preprocessed_input_data!Q282)</f>
        <v>630.84743500000002</v>
      </c>
      <c r="K243" s="5">
        <f>ABS([2]preprocessed_input_data!R282)</f>
        <v>586.99776699999995</v>
      </c>
      <c r="L243" s="10">
        <f t="shared" si="11"/>
        <v>2.0282829575165161E-5</v>
      </c>
      <c r="M243" s="10">
        <f t="shared" si="12"/>
        <v>0.99915919781199047</v>
      </c>
      <c r="N243" s="1" t="str">
        <f t="shared" si="13"/>
        <v>0</v>
      </c>
    </row>
    <row r="244" spans="1:14" x14ac:dyDescent="0.15">
      <c r="A244" s="9" t="s">
        <v>111</v>
      </c>
      <c r="B244" s="5" t="str">
        <f>[2]preprocessed_input_data!$C15</f>
        <v>1.A.1.a 1.A.1.a. Public electricity and heat production: Peat (N₂O)</v>
      </c>
      <c r="C244" s="5" t="str">
        <f>[2]preprocessed_input_data!$D15</f>
        <v>1.A.1.a</v>
      </c>
      <c r="D244" s="5" t="str">
        <f>[2]preprocessed_input_data!$E15</f>
        <v>1.A.1.a. Public electricity and heat production</v>
      </c>
      <c r="E244" s="5" t="str">
        <f>[2]preprocessed_input_data!$F15</f>
        <v>Peat</v>
      </c>
      <c r="F244" s="5" t="str">
        <f>[2]preprocessed_input_data!$H15</f>
        <v>N₂O</v>
      </c>
      <c r="G244" s="5" t="str">
        <f>[2]preprocessed_input_data!$I15</f>
        <v>kt CO2 equivalent</v>
      </c>
      <c r="H244" s="5">
        <f>ABS([2]preprocessed_input_data!P15)</f>
        <v>110.34575</v>
      </c>
      <c r="I244" s="5">
        <f>ABS([2]preprocessed_input_data!P15)</f>
        <v>110.34575</v>
      </c>
      <c r="J244" s="5">
        <f>ABS([2]preprocessed_input_data!Q15)</f>
        <v>48.312584000000001</v>
      </c>
      <c r="K244" s="5">
        <f>ABS([2]preprocessed_input_data!R15)</f>
        <v>30.024246999999999</v>
      </c>
      <c r="L244" s="10">
        <f t="shared" si="11"/>
        <v>2.0173362155009498E-5</v>
      </c>
      <c r="M244" s="10">
        <f t="shared" si="12"/>
        <v>0.99917937117414546</v>
      </c>
      <c r="N244" s="1" t="str">
        <f t="shared" si="13"/>
        <v>0</v>
      </c>
    </row>
    <row r="245" spans="1:14" x14ac:dyDescent="0.15">
      <c r="A245" s="9" t="s">
        <v>111</v>
      </c>
      <c r="B245" s="5" t="str">
        <f>[2]preprocessed_input_data!$C537</f>
        <v>4.D.2 4.D.2. Land converted to wetlands: no classification (CH₄)</v>
      </c>
      <c r="C245" s="5" t="str">
        <f>[2]preprocessed_input_data!$D537</f>
        <v>4.D.2</v>
      </c>
      <c r="D245" s="5" t="str">
        <f>[2]preprocessed_input_data!$E537</f>
        <v>4.D.2. Land converted to wetlands</v>
      </c>
      <c r="E245" s="5" t="str">
        <f>[2]preprocessed_input_data!$F537</f>
        <v>no classification</v>
      </c>
      <c r="F245" s="5" t="str">
        <f>[2]preprocessed_input_data!$H537</f>
        <v>CH₄</v>
      </c>
      <c r="G245" s="5" t="str">
        <f>[2]preprocessed_input_data!$I537</f>
        <v>kt CO2 equivalent</v>
      </c>
      <c r="H245" s="5">
        <f>ABS([2]preprocessed_input_data!P537)</f>
        <v>109.875884</v>
      </c>
      <c r="I245" s="5">
        <f>ABS([2]preprocessed_input_data!P537)</f>
        <v>109.875884</v>
      </c>
      <c r="J245" s="5">
        <f>ABS([2]preprocessed_input_data!Q537)</f>
        <v>218.88269700000001</v>
      </c>
      <c r="K245" s="5">
        <f>ABS([2]preprocessed_input_data!R537)</f>
        <v>244.921415</v>
      </c>
      <c r="L245" s="10">
        <f t="shared" si="11"/>
        <v>2.0087461456683323E-5</v>
      </c>
      <c r="M245" s="10">
        <f t="shared" si="12"/>
        <v>0.99919945863560211</v>
      </c>
      <c r="N245" s="1" t="str">
        <f t="shared" si="13"/>
        <v>0</v>
      </c>
    </row>
    <row r="246" spans="1:14" x14ac:dyDescent="0.15">
      <c r="A246" s="9" t="s">
        <v>111</v>
      </c>
      <c r="B246" s="5" t="str">
        <f>[2]preprocessed_input_data!$C486</f>
        <v>3.F.5 3.F.5  Other: Other Agricultural residues (CH₄)</v>
      </c>
      <c r="C246" s="5" t="str">
        <f>[2]preprocessed_input_data!$D486</f>
        <v>3.F.5</v>
      </c>
      <c r="D246" s="5" t="str">
        <f>[2]preprocessed_input_data!$E486</f>
        <v>3.F.5  Other</v>
      </c>
      <c r="E246" s="5" t="str">
        <f>[2]preprocessed_input_data!$F486</f>
        <v>Other Agricultural residues</v>
      </c>
      <c r="F246" s="5" t="str">
        <f>[2]preprocessed_input_data!$H486</f>
        <v>CH₄</v>
      </c>
      <c r="G246" s="5" t="str">
        <f>[2]preprocessed_input_data!$I486</f>
        <v>kt CO2 equivalent</v>
      </c>
      <c r="H246" s="5">
        <f>ABS([2]preprocessed_input_data!P486)</f>
        <v>109.06611100000001</v>
      </c>
      <c r="I246" s="5">
        <f>ABS([2]preprocessed_input_data!P486)</f>
        <v>109.06611100000001</v>
      </c>
      <c r="J246" s="5">
        <f>ABS([2]preprocessed_input_data!Q486)</f>
        <v>43.113672000000001</v>
      </c>
      <c r="K246" s="5">
        <f>ABS([2]preprocessed_input_data!R486)</f>
        <v>42.626497999999998</v>
      </c>
      <c r="L246" s="10">
        <f t="shared" si="11"/>
        <v>1.9939419108044171E-5</v>
      </c>
      <c r="M246" s="10">
        <f t="shared" si="12"/>
        <v>0.99921939805471016</v>
      </c>
      <c r="N246" s="1" t="str">
        <f t="shared" si="13"/>
        <v>0</v>
      </c>
    </row>
    <row r="247" spans="1:14" x14ac:dyDescent="0.15">
      <c r="A247" s="9" t="s">
        <v>111</v>
      </c>
      <c r="B247" s="5" t="str">
        <f>[2]preprocessed_input_data!$C358</f>
        <v>2.B.10 2.B.10. Other: no classification (CH₄)</v>
      </c>
      <c r="C247" s="5" t="str">
        <f>[2]preprocessed_input_data!$D358</f>
        <v>2.B.10</v>
      </c>
      <c r="D247" s="5" t="str">
        <f>[2]preprocessed_input_data!$E358</f>
        <v>2.B.10. Other</v>
      </c>
      <c r="E247" s="5" t="str">
        <f>[2]preprocessed_input_data!$F358</f>
        <v>no classification</v>
      </c>
      <c r="F247" s="5" t="str">
        <f>[2]preprocessed_input_data!$H358</f>
        <v>CH₄</v>
      </c>
      <c r="G247" s="5" t="str">
        <f>[2]preprocessed_input_data!$I358</f>
        <v>kt CO2 equivalent</v>
      </c>
      <c r="H247" s="5">
        <f>ABS([2]preprocessed_input_data!P358)</f>
        <v>108.388626</v>
      </c>
      <c r="I247" s="5">
        <f>ABS([2]preprocessed_input_data!P358)</f>
        <v>108.388626</v>
      </c>
      <c r="J247" s="5">
        <f>ABS([2]preprocessed_input_data!Q358)</f>
        <v>103.114918</v>
      </c>
      <c r="K247" s="5">
        <f>ABS([2]preprocessed_input_data!R358)</f>
        <v>102.14792199999999</v>
      </c>
      <c r="L247" s="10">
        <f t="shared" si="11"/>
        <v>1.9815561594188073E-5</v>
      </c>
      <c r="M247" s="10">
        <f t="shared" si="12"/>
        <v>0.9992392136163043</v>
      </c>
      <c r="N247" s="1" t="str">
        <f t="shared" si="13"/>
        <v>0</v>
      </c>
    </row>
    <row r="248" spans="1:14" x14ac:dyDescent="0.15">
      <c r="A248" s="9" t="s">
        <v>111</v>
      </c>
      <c r="B248" s="5" t="str">
        <f>[2]preprocessed_input_data!$C160</f>
        <v>1.A.2.g 1.A.2.g. Other: Liquid Fuels (CH₄)</v>
      </c>
      <c r="C248" s="5" t="str">
        <f>[2]preprocessed_input_data!$D160</f>
        <v>1.A.2.g</v>
      </c>
      <c r="D248" s="5" t="str">
        <f>[2]preprocessed_input_data!$E160</f>
        <v>1.A.2.g. Other</v>
      </c>
      <c r="E248" s="5" t="str">
        <f>[2]preprocessed_input_data!$F160</f>
        <v>Liquid Fuels</v>
      </c>
      <c r="F248" s="5" t="str">
        <f>[2]preprocessed_input_data!$H160</f>
        <v>CH₄</v>
      </c>
      <c r="G248" s="5" t="str">
        <f>[2]preprocessed_input_data!$I160</f>
        <v>kt CO2 equivalent</v>
      </c>
      <c r="H248" s="5">
        <f>ABS([2]preprocessed_input_data!P160)</f>
        <v>105.541276</v>
      </c>
      <c r="I248" s="5">
        <f>ABS([2]preprocessed_input_data!P160)</f>
        <v>105.541276</v>
      </c>
      <c r="J248" s="5">
        <f>ABS([2]preprocessed_input_data!Q160)</f>
        <v>36.403064000000001</v>
      </c>
      <c r="K248" s="5">
        <f>ABS([2]preprocessed_input_data!R160)</f>
        <v>34.286093999999999</v>
      </c>
      <c r="L248" s="10">
        <f t="shared" si="11"/>
        <v>1.9295010302162177E-5</v>
      </c>
      <c r="M248" s="10">
        <f t="shared" si="12"/>
        <v>0.99925850862660648</v>
      </c>
      <c r="N248" s="1" t="str">
        <f t="shared" si="13"/>
        <v>0</v>
      </c>
    </row>
    <row r="249" spans="1:14" x14ac:dyDescent="0.15">
      <c r="A249" s="9" t="s">
        <v>111</v>
      </c>
      <c r="B249" s="5" t="str">
        <f>[2]preprocessed_input_data!$C250</f>
        <v>1.A.4.a 1.A.4.a. Commercial/institutional: Gaseous Fuels (CH₄)</v>
      </c>
      <c r="C249" s="5" t="str">
        <f>[2]preprocessed_input_data!$D250</f>
        <v>1.A.4.a</v>
      </c>
      <c r="D249" s="5" t="str">
        <f>[2]preprocessed_input_data!$E250</f>
        <v>1.A.4.a. Commercial/institutional</v>
      </c>
      <c r="E249" s="5" t="str">
        <f>[2]preprocessed_input_data!$F250</f>
        <v>Gaseous Fuels</v>
      </c>
      <c r="F249" s="5" t="str">
        <f>[2]preprocessed_input_data!$H250</f>
        <v>CH₄</v>
      </c>
      <c r="G249" s="5" t="str">
        <f>[2]preprocessed_input_data!$I250</f>
        <v>kt CO2 equivalent</v>
      </c>
      <c r="H249" s="5">
        <f>ABS([2]preprocessed_input_data!P250)</f>
        <v>102.009699</v>
      </c>
      <c r="I249" s="5">
        <f>ABS([2]preprocessed_input_data!P250)</f>
        <v>102.009699</v>
      </c>
      <c r="J249" s="5">
        <f>ABS([2]preprocessed_input_data!Q250)</f>
        <v>184.75676799999999</v>
      </c>
      <c r="K249" s="5">
        <f>ABS([2]preprocessed_input_data!R250)</f>
        <v>185.52300600000001</v>
      </c>
      <c r="L249" s="10">
        <f t="shared" si="11"/>
        <v>1.8649368926764376E-5</v>
      </c>
      <c r="M249" s="10">
        <f t="shared" si="12"/>
        <v>0.99927715799553329</v>
      </c>
      <c r="N249" s="1" t="str">
        <f t="shared" si="13"/>
        <v>0</v>
      </c>
    </row>
    <row r="250" spans="1:14" x14ac:dyDescent="0.15">
      <c r="A250" s="9" t="s">
        <v>111</v>
      </c>
      <c r="B250" s="5" t="str">
        <f>[2]preprocessed_input_data!$C155</f>
        <v>1.A.2.g 1.A.2.g. Other: Biomass (CH₄)</v>
      </c>
      <c r="C250" s="5" t="str">
        <f>[2]preprocessed_input_data!$D155</f>
        <v>1.A.2.g</v>
      </c>
      <c r="D250" s="5" t="str">
        <f>[2]preprocessed_input_data!$E155</f>
        <v>1.A.2.g. Other</v>
      </c>
      <c r="E250" s="5" t="str">
        <f>[2]preprocessed_input_data!$F155</f>
        <v>Biomass</v>
      </c>
      <c r="F250" s="5" t="str">
        <f>[2]preprocessed_input_data!$H155</f>
        <v>CH₄</v>
      </c>
      <c r="G250" s="5" t="str">
        <f>[2]preprocessed_input_data!$I155</f>
        <v>kt CO2 equivalent</v>
      </c>
      <c r="H250" s="5">
        <f>ABS([2]preprocessed_input_data!P155)</f>
        <v>100.794922</v>
      </c>
      <c r="I250" s="5">
        <f>ABS([2]preprocessed_input_data!P155)</f>
        <v>100.794922</v>
      </c>
      <c r="J250" s="5">
        <f>ABS([2]preprocessed_input_data!Q155)</f>
        <v>206.763777</v>
      </c>
      <c r="K250" s="5">
        <f>ABS([2]preprocessed_input_data!R155)</f>
        <v>218.376509</v>
      </c>
      <c r="L250" s="10">
        <f t="shared" si="11"/>
        <v>1.8427283922506614E-5</v>
      </c>
      <c r="M250" s="10">
        <f t="shared" si="12"/>
        <v>0.99929558527945583</v>
      </c>
      <c r="N250" s="1" t="str">
        <f t="shared" si="13"/>
        <v>0</v>
      </c>
    </row>
    <row r="251" spans="1:14" x14ac:dyDescent="0.15">
      <c r="A251" s="9" t="s">
        <v>111</v>
      </c>
      <c r="B251" s="5" t="str">
        <f>[2]preprocessed_input_data!$C179</f>
        <v>1.A.3.a 1.A.3.a. Domestic aviation: Jet Kerosene (N₂O)</v>
      </c>
      <c r="C251" s="5" t="str">
        <f>[2]preprocessed_input_data!$D179</f>
        <v>1.A.3.a</v>
      </c>
      <c r="D251" s="5" t="str">
        <f>[2]preprocessed_input_data!$E179</f>
        <v>1.A.3.a. Domestic aviation</v>
      </c>
      <c r="E251" s="5" t="str">
        <f>[2]preprocessed_input_data!$F179</f>
        <v>Jet Kerosene</v>
      </c>
      <c r="F251" s="5" t="str">
        <f>[2]preprocessed_input_data!$H179</f>
        <v>N₂O</v>
      </c>
      <c r="G251" s="5" t="str">
        <f>[2]preprocessed_input_data!$I179</f>
        <v>kt CO2 equivalent</v>
      </c>
      <c r="H251" s="5">
        <f>ABS([2]preprocessed_input_data!P179)</f>
        <v>90.992395999999999</v>
      </c>
      <c r="I251" s="5">
        <f>ABS([2]preprocessed_input_data!P179)</f>
        <v>90.992395999999999</v>
      </c>
      <c r="J251" s="5">
        <f>ABS([2]preprocessed_input_data!Q179)</f>
        <v>98.695145999999994</v>
      </c>
      <c r="K251" s="5">
        <f>ABS([2]preprocessed_input_data!R179)</f>
        <v>99.423276999999999</v>
      </c>
      <c r="L251" s="10">
        <f t="shared" si="11"/>
        <v>1.6635190370812084E-5</v>
      </c>
      <c r="M251" s="10">
        <f t="shared" si="12"/>
        <v>0.9993122204698266</v>
      </c>
      <c r="N251" s="1" t="str">
        <f t="shared" si="13"/>
        <v>0</v>
      </c>
    </row>
    <row r="252" spans="1:14" x14ac:dyDescent="0.15">
      <c r="A252" s="9" t="s">
        <v>111</v>
      </c>
      <c r="B252" s="5" t="str">
        <f>[2]preprocessed_input_data!$C252</f>
        <v>1.A.4.a 1.A.4.a. Commercial/institutional: Gaseous Fuels (N₂O)</v>
      </c>
      <c r="C252" s="5" t="str">
        <f>[2]preprocessed_input_data!$D252</f>
        <v>1.A.4.a</v>
      </c>
      <c r="D252" s="5" t="str">
        <f>[2]preprocessed_input_data!$E252</f>
        <v>1.A.4.a. Commercial/institutional</v>
      </c>
      <c r="E252" s="5" t="str">
        <f>[2]preprocessed_input_data!$F252</f>
        <v>Gaseous Fuels</v>
      </c>
      <c r="F252" s="5" t="str">
        <f>[2]preprocessed_input_data!$H252</f>
        <v>N₂O</v>
      </c>
      <c r="G252" s="5" t="str">
        <f>[2]preprocessed_input_data!$I252</f>
        <v>kt CO2 equivalent</v>
      </c>
      <c r="H252" s="5">
        <f>ABS([2]preprocessed_input_data!P252)</f>
        <v>87.329628999999997</v>
      </c>
      <c r="I252" s="5">
        <f>ABS([2]preprocessed_input_data!P252)</f>
        <v>87.329628999999997</v>
      </c>
      <c r="J252" s="5">
        <f>ABS([2]preprocessed_input_data!Q252)</f>
        <v>120.592128</v>
      </c>
      <c r="K252" s="5">
        <f>ABS([2]preprocessed_input_data!R252)</f>
        <v>122.97730799999999</v>
      </c>
      <c r="L252" s="10">
        <f t="shared" si="11"/>
        <v>1.5965564896514999E-5</v>
      </c>
      <c r="M252" s="10">
        <f t="shared" si="12"/>
        <v>0.99932818603472306</v>
      </c>
      <c r="N252" s="1" t="str">
        <f t="shared" si="13"/>
        <v>0</v>
      </c>
    </row>
    <row r="253" spans="1:14" x14ac:dyDescent="0.15">
      <c r="A253" s="9" t="s">
        <v>111</v>
      </c>
      <c r="B253" s="5" t="str">
        <f>[2]preprocessed_input_data!$C284</f>
        <v>1.A.4.c 1.A.4.c. Agriculture/forestry/fishing: Gaseous Fuels (CH₄)</v>
      </c>
      <c r="C253" s="5" t="str">
        <f>[2]preprocessed_input_data!$D284</f>
        <v>1.A.4.c</v>
      </c>
      <c r="D253" s="5" t="str">
        <f>[2]preprocessed_input_data!$E284</f>
        <v>1.A.4.c. Agriculture/forestry/fishing</v>
      </c>
      <c r="E253" s="5" t="str">
        <f>[2]preprocessed_input_data!$F284</f>
        <v>Gaseous Fuels</v>
      </c>
      <c r="F253" s="5" t="str">
        <f>[2]preprocessed_input_data!$H284</f>
        <v>CH₄</v>
      </c>
      <c r="G253" s="5" t="str">
        <f>[2]preprocessed_input_data!$I284</f>
        <v>kt CO2 equivalent</v>
      </c>
      <c r="H253" s="5">
        <f>ABS([2]preprocessed_input_data!P284)</f>
        <v>86.400192000000004</v>
      </c>
      <c r="I253" s="5">
        <f>ABS([2]preprocessed_input_data!P284)</f>
        <v>86.400192000000004</v>
      </c>
      <c r="J253" s="5">
        <f>ABS([2]preprocessed_input_data!Q284)</f>
        <v>1047.701757</v>
      </c>
      <c r="K253" s="5">
        <f>ABS([2]preprocessed_input_data!R284)</f>
        <v>1180.1863269999999</v>
      </c>
      <c r="L253" s="10">
        <f t="shared" si="11"/>
        <v>1.5795645627297423E-5</v>
      </c>
      <c r="M253" s="10">
        <f t="shared" si="12"/>
        <v>0.99934398168035032</v>
      </c>
      <c r="N253" s="1" t="str">
        <f t="shared" si="13"/>
        <v>0</v>
      </c>
    </row>
    <row r="254" spans="1:14" x14ac:dyDescent="0.15">
      <c r="A254" s="9" t="s">
        <v>111</v>
      </c>
      <c r="B254" s="5" t="str">
        <f>[2]preprocessed_input_data!$C564</f>
        <v>5.C.2 5.C.2. Open burning of waste: no classification (CO₂)</v>
      </c>
      <c r="C254" s="5" t="str">
        <f>[2]preprocessed_input_data!$D564</f>
        <v>5.C.2</v>
      </c>
      <c r="D254" s="5" t="str">
        <f>[2]preprocessed_input_data!$E564</f>
        <v>5.C.2. Open burning of waste</v>
      </c>
      <c r="E254" s="5" t="str">
        <f>[2]preprocessed_input_data!$F564</f>
        <v>no classification</v>
      </c>
      <c r="F254" s="5" t="str">
        <f>[2]preprocessed_input_data!$H564</f>
        <v>CO₂</v>
      </c>
      <c r="G254" s="5" t="str">
        <f>[2]preprocessed_input_data!$I564</f>
        <v>kt CO2 equivalent</v>
      </c>
      <c r="H254" s="5">
        <f>ABS([2]preprocessed_input_data!P564)</f>
        <v>83.358536000000001</v>
      </c>
      <c r="I254" s="5">
        <f>ABS([2]preprocessed_input_data!P564)</f>
        <v>83.358536000000001</v>
      </c>
      <c r="J254" s="5">
        <f>ABS([2]preprocessed_input_data!Q564)</f>
        <v>30.121441999999998</v>
      </c>
      <c r="K254" s="5">
        <f>ABS([2]preprocessed_input_data!R564)</f>
        <v>29.714421000000002</v>
      </c>
      <c r="L254" s="10">
        <f t="shared" si="11"/>
        <v>1.523957139662739E-5</v>
      </c>
      <c r="M254" s="10">
        <f t="shared" si="12"/>
        <v>0.99935922125174692</v>
      </c>
      <c r="N254" s="1" t="str">
        <f t="shared" si="13"/>
        <v>0</v>
      </c>
    </row>
    <row r="255" spans="1:14" x14ac:dyDescent="0.15">
      <c r="A255" s="9" t="s">
        <v>111</v>
      </c>
      <c r="B255" s="5" t="str">
        <f>[2]preprocessed_input_data!$C505</f>
        <v>4(II).C 4(II).C. Drainage &amp; rewetting and other management of soils (CO₂, N₂O, CH₄): Emissions and removals from drainage and rewetting and other management of organic and mineral soils (N₂O)</v>
      </c>
      <c r="C255" s="5" t="str">
        <f>[2]preprocessed_input_data!$D505</f>
        <v>4(II).C</v>
      </c>
      <c r="D255" s="5" t="str">
        <f>[2]preprocessed_input_data!$E505</f>
        <v>4(II).C. Drainage &amp; rewetting and other management of soils (CO₂, N₂O, CH₄)</v>
      </c>
      <c r="E255" s="5" t="str">
        <f>[2]preprocessed_input_data!$F505</f>
        <v>Emissions and removals from drainage and rewetting and other management of organic and mineral soils</v>
      </c>
      <c r="F255" s="5" t="str">
        <f>[2]preprocessed_input_data!$H505</f>
        <v>N₂O</v>
      </c>
      <c r="G255" s="5" t="str">
        <f>[2]preprocessed_input_data!$I505</f>
        <v>kt CO2 equivalent</v>
      </c>
      <c r="H255" s="5">
        <f>ABS([2]preprocessed_input_data!P505)</f>
        <v>80.884619999999998</v>
      </c>
      <c r="I255" s="5">
        <f>ABS([2]preprocessed_input_data!P505)</f>
        <v>80.884619999999998</v>
      </c>
      <c r="J255" s="5">
        <f>ABS([2]preprocessed_input_data!Q505)</f>
        <v>55.124282000000001</v>
      </c>
      <c r="K255" s="5">
        <f>ABS([2]preprocessed_input_data!R505)</f>
        <v>47.172395999999999</v>
      </c>
      <c r="L255" s="10">
        <f t="shared" si="11"/>
        <v>1.4787291146512887E-5</v>
      </c>
      <c r="M255" s="10">
        <f t="shared" si="12"/>
        <v>0.99937400854289349</v>
      </c>
      <c r="N255" s="1" t="str">
        <f t="shared" si="13"/>
        <v>0</v>
      </c>
    </row>
    <row r="256" spans="1:14" x14ac:dyDescent="0.15">
      <c r="A256" s="9" t="s">
        <v>111</v>
      </c>
      <c r="B256" s="5" t="str">
        <f>[2]preprocessed_input_data!$C157</f>
        <v>1.A.2.g 1.A.2.g. Other: Gaseous Fuels (CH₄)</v>
      </c>
      <c r="C256" s="5" t="str">
        <f>[2]preprocessed_input_data!$D157</f>
        <v>1.A.2.g</v>
      </c>
      <c r="D256" s="5" t="str">
        <f>[2]preprocessed_input_data!$E157</f>
        <v>1.A.2.g. Other</v>
      </c>
      <c r="E256" s="5" t="str">
        <f>[2]preprocessed_input_data!$F157</f>
        <v>Gaseous Fuels</v>
      </c>
      <c r="F256" s="5" t="str">
        <f>[2]preprocessed_input_data!$H157</f>
        <v>CH₄</v>
      </c>
      <c r="G256" s="5" t="str">
        <f>[2]preprocessed_input_data!$I157</f>
        <v>kt CO2 equivalent</v>
      </c>
      <c r="H256" s="5">
        <f>ABS([2]preprocessed_input_data!P157)</f>
        <v>80.323373000000004</v>
      </c>
      <c r="I256" s="5">
        <f>ABS([2]preprocessed_input_data!P157)</f>
        <v>80.323373000000004</v>
      </c>
      <c r="J256" s="5">
        <f>ABS([2]preprocessed_input_data!Q157)</f>
        <v>322.99615299999999</v>
      </c>
      <c r="K256" s="5">
        <f>ABS([2]preprocessed_input_data!R157)</f>
        <v>305.66444300000001</v>
      </c>
      <c r="L256" s="10">
        <f t="shared" si="11"/>
        <v>1.4684684213401167E-5</v>
      </c>
      <c r="M256" s="10">
        <f t="shared" si="12"/>
        <v>0.99938869322710688</v>
      </c>
      <c r="N256" s="1" t="str">
        <f t="shared" si="13"/>
        <v>0</v>
      </c>
    </row>
    <row r="257" spans="1:14" x14ac:dyDescent="0.15">
      <c r="A257" s="9" t="s">
        <v>111</v>
      </c>
      <c r="B257" s="5" t="str">
        <f>[2]preprocessed_input_data!$C38</f>
        <v>1.A.1.c 1.A.1.c. Manufacture of solid fuels and other energy industries: Gaseous Fuels (CH₄)</v>
      </c>
      <c r="C257" s="5" t="str">
        <f>[2]preprocessed_input_data!$D38</f>
        <v>1.A.1.c</v>
      </c>
      <c r="D257" s="5" t="str">
        <f>[2]preprocessed_input_data!$E38</f>
        <v>1.A.1.c. Manufacture of solid fuels and other energy industries</v>
      </c>
      <c r="E257" s="5" t="str">
        <f>[2]preprocessed_input_data!$F38</f>
        <v>Gaseous Fuels</v>
      </c>
      <c r="F257" s="5" t="str">
        <f>[2]preprocessed_input_data!$H38</f>
        <v>CH₄</v>
      </c>
      <c r="G257" s="5" t="str">
        <f>[2]preprocessed_input_data!$I38</f>
        <v>kt CO2 equivalent</v>
      </c>
      <c r="H257" s="5">
        <f>ABS([2]preprocessed_input_data!P38)</f>
        <v>76.256388000000001</v>
      </c>
      <c r="I257" s="5">
        <f>ABS([2]preprocessed_input_data!P38)</f>
        <v>76.256388000000001</v>
      </c>
      <c r="J257" s="5">
        <f>ABS([2]preprocessed_input_data!Q38)</f>
        <v>19.928149000000001</v>
      </c>
      <c r="K257" s="5">
        <f>ABS([2]preprocessed_input_data!R38)</f>
        <v>36.379292999999997</v>
      </c>
      <c r="L257" s="10">
        <f t="shared" si="11"/>
        <v>1.3941159779664559E-5</v>
      </c>
      <c r="M257" s="10">
        <f t="shared" si="12"/>
        <v>0.99940263438688659</v>
      </c>
      <c r="N257" s="1" t="str">
        <f t="shared" si="13"/>
        <v>0</v>
      </c>
    </row>
    <row r="258" spans="1:14" x14ac:dyDescent="0.15">
      <c r="A258" s="9" t="s">
        <v>111</v>
      </c>
      <c r="B258" s="5" t="str">
        <f>[2]preprocessed_input_data!$C539</f>
        <v>4.D.2 4.D.2. Land converted to wetlands: no classification (N₂O)</v>
      </c>
      <c r="C258" s="5" t="str">
        <f>[2]preprocessed_input_data!$D539</f>
        <v>4.D.2</v>
      </c>
      <c r="D258" s="5" t="str">
        <f>[2]preprocessed_input_data!$E539</f>
        <v>4.D.2. Land converted to wetlands</v>
      </c>
      <c r="E258" s="5" t="str">
        <f>[2]preprocessed_input_data!$F539</f>
        <v>no classification</v>
      </c>
      <c r="F258" s="5" t="str">
        <f>[2]preprocessed_input_data!$H539</f>
        <v>N₂O</v>
      </c>
      <c r="G258" s="5" t="str">
        <f>[2]preprocessed_input_data!$I539</f>
        <v>kt CO2 equivalent</v>
      </c>
      <c r="H258" s="5">
        <f>ABS([2]preprocessed_input_data!P539)</f>
        <v>68.614089000000007</v>
      </c>
      <c r="I258" s="5">
        <f>ABS([2]preprocessed_input_data!P539)</f>
        <v>68.614089000000007</v>
      </c>
      <c r="J258" s="5">
        <f>ABS([2]preprocessed_input_data!Q539)</f>
        <v>76.425573</v>
      </c>
      <c r="K258" s="5">
        <f>ABS([2]preprocessed_input_data!R539)</f>
        <v>72.737196999999995</v>
      </c>
      <c r="L258" s="10">
        <f t="shared" si="11"/>
        <v>1.2543997991160091E-5</v>
      </c>
      <c r="M258" s="10">
        <f t="shared" si="12"/>
        <v>0.9994151783848777</v>
      </c>
      <c r="N258" s="1" t="str">
        <f t="shared" si="13"/>
        <v>0</v>
      </c>
    </row>
    <row r="259" spans="1:14" x14ac:dyDescent="0.15">
      <c r="A259" s="9" t="s">
        <v>111</v>
      </c>
      <c r="B259" s="5" t="str">
        <f>[2]preprocessed_input_data!$C408</f>
        <v>2.E.1 2.E.1. Integrated circuit or semiconductor: no classification (HFCs)</v>
      </c>
      <c r="C259" s="5" t="str">
        <f>[2]preprocessed_input_data!$D408</f>
        <v>2.E.1</v>
      </c>
      <c r="D259" s="5" t="str">
        <f>[2]preprocessed_input_data!$E408</f>
        <v>2.E.1. Integrated circuit or semiconductor</v>
      </c>
      <c r="E259" s="5" t="str">
        <f>[2]preprocessed_input_data!$F408</f>
        <v>no classification</v>
      </c>
      <c r="F259" s="5" t="str">
        <f>[2]preprocessed_input_data!$H408</f>
        <v>HFCs</v>
      </c>
      <c r="G259" s="5" t="str">
        <f>[2]preprocessed_input_data!$I408</f>
        <v>kt CO2 equivalent</v>
      </c>
      <c r="H259" s="5">
        <f>ABS([2]preprocessed_input_data!P408)</f>
        <v>68.613308000000004</v>
      </c>
      <c r="I259" s="5">
        <f>ABS([2]preprocessed_input_data!P408)</f>
        <v>68.613308000000004</v>
      </c>
      <c r="J259" s="5">
        <f>ABS([2]preprocessed_input_data!Q408)</f>
        <v>36.225546000000001</v>
      </c>
      <c r="K259" s="5">
        <f>ABS([2]preprocessed_input_data!R408)</f>
        <v>26.289662</v>
      </c>
      <c r="L259" s="10">
        <f t="shared" si="11"/>
        <v>1.2543855209078832E-5</v>
      </c>
      <c r="M259" s="10">
        <f t="shared" si="12"/>
        <v>0.9994277222400868</v>
      </c>
      <c r="N259" s="1" t="str">
        <f t="shared" si="13"/>
        <v>0</v>
      </c>
    </row>
    <row r="260" spans="1:14" x14ac:dyDescent="0.15">
      <c r="A260" s="9" t="s">
        <v>111</v>
      </c>
      <c r="B260" s="5" t="str">
        <f>[2]preprocessed_input_data!$C24</f>
        <v>1.A.1.b 1.A.1.b. Petroleum refining: Liquid Fuels (CH₄)</v>
      </c>
      <c r="C260" s="5" t="str">
        <f>[2]preprocessed_input_data!$D24</f>
        <v>1.A.1.b</v>
      </c>
      <c r="D260" s="5" t="str">
        <f>[2]preprocessed_input_data!$E24</f>
        <v>1.A.1.b. Petroleum refining</v>
      </c>
      <c r="E260" s="5" t="str">
        <f>[2]preprocessed_input_data!$F24</f>
        <v>Liquid Fuels</v>
      </c>
      <c r="F260" s="5" t="str">
        <f>[2]preprocessed_input_data!$H24</f>
        <v>CH₄</v>
      </c>
      <c r="G260" s="5" t="str">
        <f>[2]preprocessed_input_data!$I24</f>
        <v>kt CO2 equivalent</v>
      </c>
      <c r="H260" s="5">
        <f>ABS([2]preprocessed_input_data!P24)</f>
        <v>68.585476</v>
      </c>
      <c r="I260" s="5">
        <f>ABS([2]preprocessed_input_data!P24)</f>
        <v>68.585476</v>
      </c>
      <c r="J260" s="5">
        <f>ABS([2]preprocessed_input_data!Q24)</f>
        <v>52.739969000000002</v>
      </c>
      <c r="K260" s="5">
        <f>ABS([2]preprocessed_input_data!R24)</f>
        <v>50.674579999999999</v>
      </c>
      <c r="L260" s="10">
        <f t="shared" ref="L260:L323" si="14">$I260/$I$577</f>
        <v>1.2538766974910336E-5</v>
      </c>
      <c r="M260" s="10">
        <f t="shared" si="12"/>
        <v>0.99944026100706174</v>
      </c>
      <c r="N260" s="1" t="str">
        <f t="shared" si="13"/>
        <v>0</v>
      </c>
    </row>
    <row r="261" spans="1:14" x14ac:dyDescent="0.15">
      <c r="A261" s="9" t="s">
        <v>111</v>
      </c>
      <c r="B261" s="5" t="str">
        <f>[2]preprocessed_input_data!$C542</f>
        <v>4.E.1 4.E.1. Settlements remaining settlements: no classification (N₂O)</v>
      </c>
      <c r="C261" s="5" t="str">
        <f>[2]preprocessed_input_data!$D542</f>
        <v>4.E.1</v>
      </c>
      <c r="D261" s="5" t="str">
        <f>[2]preprocessed_input_data!$E542</f>
        <v>4.E.1. Settlements remaining settlements</v>
      </c>
      <c r="E261" s="5" t="str">
        <f>[2]preprocessed_input_data!$F542</f>
        <v>no classification</v>
      </c>
      <c r="F261" s="5" t="str">
        <f>[2]preprocessed_input_data!$H542</f>
        <v>N₂O</v>
      </c>
      <c r="G261" s="5" t="str">
        <f>[2]preprocessed_input_data!$I542</f>
        <v>kt CO2 equivalent</v>
      </c>
      <c r="H261" s="5">
        <f>ABS([2]preprocessed_input_data!P542)</f>
        <v>67.274473999999998</v>
      </c>
      <c r="I261" s="5">
        <f>ABS([2]preprocessed_input_data!P542)</f>
        <v>67.274473999999998</v>
      </c>
      <c r="J261" s="5">
        <f>ABS([2]preprocessed_input_data!Q542)</f>
        <v>79.588232000000005</v>
      </c>
      <c r="K261" s="5">
        <f>ABS([2]preprocessed_input_data!R542)</f>
        <v>80.174204000000003</v>
      </c>
      <c r="L261" s="10">
        <f t="shared" si="14"/>
        <v>1.2299090157888005E-5</v>
      </c>
      <c r="M261" s="10">
        <f t="shared" ref="M261:M286" si="15">M260+L261</f>
        <v>0.99945256009721961</v>
      </c>
      <c r="N261" s="1" t="str">
        <f t="shared" si="13"/>
        <v>0</v>
      </c>
    </row>
    <row r="262" spans="1:14" x14ac:dyDescent="0.15">
      <c r="A262" s="9" t="s">
        <v>111</v>
      </c>
      <c r="B262" s="5" t="str">
        <f>[2]preprocessed_input_data!$C128</f>
        <v>1.A.2.e 1.A.2.e. Food processing, beverages and tobacco: Liquid Fuels (N₂O)</v>
      </c>
      <c r="C262" s="5" t="str">
        <f>[2]preprocessed_input_data!$D128</f>
        <v>1.A.2.e</v>
      </c>
      <c r="D262" s="5" t="str">
        <f>[2]preprocessed_input_data!$E128</f>
        <v>1.A.2.e. Food processing, beverages and tobacco</v>
      </c>
      <c r="E262" s="5" t="str">
        <f>[2]preprocessed_input_data!$F128</f>
        <v>Liquid Fuels</v>
      </c>
      <c r="F262" s="5" t="str">
        <f>[2]preprocessed_input_data!$H128</f>
        <v>N₂O</v>
      </c>
      <c r="G262" s="5" t="str">
        <f>[2]preprocessed_input_data!$I128</f>
        <v>kt CO2 equivalent</v>
      </c>
      <c r="H262" s="5">
        <f>ABS([2]preprocessed_input_data!P128)</f>
        <v>66.383183000000002</v>
      </c>
      <c r="I262" s="5">
        <f>ABS([2]preprocessed_input_data!P128)</f>
        <v>66.383183000000002</v>
      </c>
      <c r="J262" s="5">
        <f>ABS([2]preprocessed_input_data!Q128)</f>
        <v>9.9527769999999993</v>
      </c>
      <c r="K262" s="5">
        <f>ABS([2]preprocessed_input_data!R128)</f>
        <v>9.7191679999999998</v>
      </c>
      <c r="L262" s="10">
        <f t="shared" si="14"/>
        <v>1.2136144723845459E-5</v>
      </c>
      <c r="M262" s="10">
        <f t="shared" si="15"/>
        <v>0.99946469624194345</v>
      </c>
      <c r="N262" s="1" t="str">
        <f t="shared" si="13"/>
        <v>0</v>
      </c>
    </row>
    <row r="263" spans="1:14" x14ac:dyDescent="0.15">
      <c r="A263" s="9" t="s">
        <v>111</v>
      </c>
      <c r="B263" s="5" t="str">
        <f>[2]preprocessed_input_data!$C451</f>
        <v>2.G.4 2.G.4  Other: no classification (CH₄)</v>
      </c>
      <c r="C263" s="5" t="str">
        <f>[2]preprocessed_input_data!$D451</f>
        <v>2.G.4</v>
      </c>
      <c r="D263" s="5" t="str">
        <f>[2]preprocessed_input_data!$E451</f>
        <v>2.G.4  Other</v>
      </c>
      <c r="E263" s="5" t="str">
        <f>[2]preprocessed_input_data!$F451</f>
        <v>no classification</v>
      </c>
      <c r="F263" s="5" t="str">
        <f>[2]preprocessed_input_data!$H451</f>
        <v>CH₄</v>
      </c>
      <c r="G263" s="5" t="str">
        <f>[2]preprocessed_input_data!$I451</f>
        <v>kt CO2 equivalent</v>
      </c>
      <c r="H263" s="5">
        <f>ABS([2]preprocessed_input_data!P451)</f>
        <v>65.212401</v>
      </c>
      <c r="I263" s="5">
        <f>ABS([2]preprocessed_input_data!P451)</f>
        <v>65.212401</v>
      </c>
      <c r="J263" s="5">
        <f>ABS([2]preprocessed_input_data!Q451)</f>
        <v>76.217404999999999</v>
      </c>
      <c r="K263" s="5">
        <f>ABS([2]preprocessed_input_data!R451)</f>
        <v>71.140574999999998</v>
      </c>
      <c r="L263" s="10">
        <f t="shared" si="14"/>
        <v>1.1922102866405852E-5</v>
      </c>
      <c r="M263" s="10">
        <f t="shared" si="15"/>
        <v>0.99947661834480983</v>
      </c>
      <c r="N263" s="1" t="str">
        <f t="shared" si="13"/>
        <v>0</v>
      </c>
    </row>
    <row r="264" spans="1:14" x14ac:dyDescent="0.15">
      <c r="A264" s="9" t="s">
        <v>111</v>
      </c>
      <c r="B264" s="5" t="str">
        <f>[2]preprocessed_input_data!$C79</f>
        <v>1.A.2.b 1.A.2.b. Non-ferrous metals: Other Fuels (CO₂)</v>
      </c>
      <c r="C264" s="5" t="str">
        <f>[2]preprocessed_input_data!$D79</f>
        <v>1.A.2.b</v>
      </c>
      <c r="D264" s="5" t="str">
        <f>[2]preprocessed_input_data!$E79</f>
        <v>1.A.2.b. Non-ferrous metals</v>
      </c>
      <c r="E264" s="5" t="str">
        <f>[2]preprocessed_input_data!$F79</f>
        <v>Other Fuels</v>
      </c>
      <c r="F264" s="5" t="str">
        <f>[2]preprocessed_input_data!$H79</f>
        <v>CO₂</v>
      </c>
      <c r="G264" s="5" t="str">
        <f>[2]preprocessed_input_data!$I79</f>
        <v>kt CO2 equivalent</v>
      </c>
      <c r="H264" s="5">
        <f>ABS([2]preprocessed_input_data!P79)</f>
        <v>64.855999999999995</v>
      </c>
      <c r="I264" s="5">
        <f>ABS([2]preprocessed_input_data!P79)</f>
        <v>64.855999999999995</v>
      </c>
      <c r="J264" s="5">
        <f>ABS([2]preprocessed_input_data!Q79)</f>
        <v>0.543489</v>
      </c>
      <c r="K264" s="5">
        <f>ABS([2]preprocessed_input_data!R79)</f>
        <v>0.58875200000000005</v>
      </c>
      <c r="L264" s="10">
        <f t="shared" si="14"/>
        <v>1.185694579016678E-5</v>
      </c>
      <c r="M264" s="10">
        <f t="shared" si="15"/>
        <v>0.99948847529060003</v>
      </c>
      <c r="N264" s="1" t="str">
        <f t="shared" si="13"/>
        <v>0</v>
      </c>
    </row>
    <row r="265" spans="1:14" x14ac:dyDescent="0.15">
      <c r="A265" s="9" t="s">
        <v>111</v>
      </c>
      <c r="B265" s="5" t="str">
        <f>[2]preprocessed_input_data!$C103</f>
        <v>1.A.2.c 1.A.2.c. Chemicals: Solid Fuels (N₂O)</v>
      </c>
      <c r="C265" s="5" t="str">
        <f>[2]preprocessed_input_data!$D103</f>
        <v>1.A.2.c</v>
      </c>
      <c r="D265" s="5" t="str">
        <f>[2]preprocessed_input_data!$E103</f>
        <v>1.A.2.c. Chemicals</v>
      </c>
      <c r="E265" s="5" t="str">
        <f>[2]preprocessed_input_data!$F103</f>
        <v>Solid Fuels</v>
      </c>
      <c r="F265" s="5" t="str">
        <f>[2]preprocessed_input_data!$H103</f>
        <v>N₂O</v>
      </c>
      <c r="G265" s="5" t="str">
        <f>[2]preprocessed_input_data!$I103</f>
        <v>kt CO2 equivalent</v>
      </c>
      <c r="H265" s="5">
        <f>ABS([2]preprocessed_input_data!P103)</f>
        <v>63.287567000000003</v>
      </c>
      <c r="I265" s="5">
        <f>ABS([2]preprocessed_input_data!P103)</f>
        <v>63.287567000000003</v>
      </c>
      <c r="J265" s="5">
        <f>ABS([2]preprocessed_input_data!Q103)</f>
        <v>34.058121</v>
      </c>
      <c r="K265" s="5">
        <f>ABS([2]preprocessed_input_data!R103)</f>
        <v>30.259616000000001</v>
      </c>
      <c r="L265" s="10">
        <f t="shared" si="14"/>
        <v>1.1570205549379364E-5</v>
      </c>
      <c r="M265" s="10">
        <f t="shared" si="15"/>
        <v>0.99950004549614946</v>
      </c>
      <c r="N265" s="1" t="str">
        <f t="shared" si="13"/>
        <v>0</v>
      </c>
    </row>
    <row r="266" spans="1:14" x14ac:dyDescent="0.15">
      <c r="A266" s="9" t="s">
        <v>111</v>
      </c>
      <c r="B266" s="5" t="str">
        <f>[2]preprocessed_input_data!$C524</f>
        <v>4.B.1 4.B.1. Cropland remaining cropland: no classification (N₂O)</v>
      </c>
      <c r="C266" s="5" t="str">
        <f>[2]preprocessed_input_data!$D524</f>
        <v>4.B.1</v>
      </c>
      <c r="D266" s="5" t="str">
        <f>[2]preprocessed_input_data!$E524</f>
        <v>4.B.1. Cropland remaining cropland</v>
      </c>
      <c r="E266" s="5" t="str">
        <f>[2]preprocessed_input_data!$F524</f>
        <v>no classification</v>
      </c>
      <c r="F266" s="5" t="str">
        <f>[2]preprocessed_input_data!$H524</f>
        <v>N₂O</v>
      </c>
      <c r="G266" s="5" t="str">
        <f>[2]preprocessed_input_data!$I524</f>
        <v>kt CO2 equivalent</v>
      </c>
      <c r="H266" s="5">
        <f>ABS([2]preprocessed_input_data!P524)</f>
        <v>62.835365000000003</v>
      </c>
      <c r="I266" s="5">
        <f>ABS([2]preprocessed_input_data!P524)</f>
        <v>62.835365000000003</v>
      </c>
      <c r="J266" s="5">
        <f>ABS([2]preprocessed_input_data!Q524)</f>
        <v>46.843232</v>
      </c>
      <c r="K266" s="5">
        <f>ABS([2]preprocessed_input_data!R524)</f>
        <v>37.929290999999999</v>
      </c>
      <c r="L266" s="10">
        <f t="shared" si="14"/>
        <v>1.1487534175871825E-5</v>
      </c>
      <c r="M266" s="10">
        <f t="shared" si="15"/>
        <v>0.99951153303032536</v>
      </c>
      <c r="N266" s="1" t="str">
        <f t="shared" si="13"/>
        <v>0</v>
      </c>
    </row>
    <row r="267" spans="1:14" x14ac:dyDescent="0.15">
      <c r="A267" s="9" t="s">
        <v>111</v>
      </c>
      <c r="B267" s="5" t="str">
        <f>[2]preprocessed_input_data!$C143</f>
        <v>1.A.2.f 1.A.2.f. Non-metallic minerals: Liquid Fuels (CH₄)</v>
      </c>
      <c r="C267" s="5" t="str">
        <f>[2]preprocessed_input_data!$D143</f>
        <v>1.A.2.f</v>
      </c>
      <c r="D267" s="5" t="str">
        <f>[2]preprocessed_input_data!$E143</f>
        <v>1.A.2.f. Non-metallic minerals</v>
      </c>
      <c r="E267" s="5" t="str">
        <f>[2]preprocessed_input_data!$F143</f>
        <v>Liquid Fuels</v>
      </c>
      <c r="F267" s="5" t="str">
        <f>[2]preprocessed_input_data!$H143</f>
        <v>CH₄</v>
      </c>
      <c r="G267" s="5" t="str">
        <f>[2]preprocessed_input_data!$I143</f>
        <v>kt CO2 equivalent</v>
      </c>
      <c r="H267" s="5">
        <f>ABS([2]preprocessed_input_data!P143)</f>
        <v>59.858459000000003</v>
      </c>
      <c r="I267" s="5">
        <f>ABS([2]preprocessed_input_data!P143)</f>
        <v>59.858459000000003</v>
      </c>
      <c r="J267" s="5">
        <f>ABS([2]preprocessed_input_data!Q143)</f>
        <v>29.468019000000002</v>
      </c>
      <c r="K267" s="5">
        <f>ABS([2]preprocessed_input_data!R143)</f>
        <v>28.178186</v>
      </c>
      <c r="L267" s="10">
        <f t="shared" si="14"/>
        <v>1.0943297512117937E-5</v>
      </c>
      <c r="M267" s="10">
        <f t="shared" si="15"/>
        <v>0.99952247632783753</v>
      </c>
      <c r="N267" s="1" t="str">
        <f t="shared" si="13"/>
        <v>0</v>
      </c>
    </row>
    <row r="268" spans="1:14" x14ac:dyDescent="0.15">
      <c r="A268" s="9" t="s">
        <v>111</v>
      </c>
      <c r="B268" s="5" t="str">
        <f>[2]preprocessed_input_data!$C113</f>
        <v>1.A.2.d 1.A.2.d. Pulp, paper and print: Other Fuels (CO₂)</v>
      </c>
      <c r="C268" s="5" t="str">
        <f>[2]preprocessed_input_data!$D113</f>
        <v>1.A.2.d</v>
      </c>
      <c r="D268" s="5" t="str">
        <f>[2]preprocessed_input_data!$E113</f>
        <v>1.A.2.d. Pulp, paper and print</v>
      </c>
      <c r="E268" s="5" t="str">
        <f>[2]preprocessed_input_data!$F113</f>
        <v>Other Fuels</v>
      </c>
      <c r="F268" s="5" t="str">
        <f>[2]preprocessed_input_data!$H113</f>
        <v>CO₂</v>
      </c>
      <c r="G268" s="5" t="str">
        <f>[2]preprocessed_input_data!$I113</f>
        <v>kt CO2 equivalent</v>
      </c>
      <c r="H268" s="5">
        <f>ABS([2]preprocessed_input_data!P113)</f>
        <v>57.788679000000002</v>
      </c>
      <c r="I268" s="5">
        <f>ABS([2]preprocessed_input_data!P113)</f>
        <v>57.788679000000002</v>
      </c>
      <c r="J268" s="5">
        <f>ABS([2]preprocessed_input_data!Q113)</f>
        <v>561.191733</v>
      </c>
      <c r="K268" s="5">
        <f>ABS([2]preprocessed_input_data!R113)</f>
        <v>542.26695400000006</v>
      </c>
      <c r="L268" s="10">
        <f t="shared" si="14"/>
        <v>1.0564901230238519E-5</v>
      </c>
      <c r="M268" s="10">
        <f t="shared" si="15"/>
        <v>0.99953304122906772</v>
      </c>
      <c r="N268" s="1" t="str">
        <f t="shared" si="13"/>
        <v>0</v>
      </c>
    </row>
    <row r="269" spans="1:14" x14ac:dyDescent="0.15">
      <c r="A269" s="9" t="s">
        <v>111</v>
      </c>
      <c r="B269" s="5" t="str">
        <f>[2]preprocessed_input_data!$C483</f>
        <v>3.F.3 3.F.3. Tubers and roots: Tubers and Roots (N₂O)</v>
      </c>
      <c r="C269" s="5" t="str">
        <f>[2]preprocessed_input_data!$D483</f>
        <v>3.F.3</v>
      </c>
      <c r="D269" s="5" t="str">
        <f>[2]preprocessed_input_data!$E483</f>
        <v>3.F.3. Tubers and roots</v>
      </c>
      <c r="E269" s="5" t="str">
        <f>[2]preprocessed_input_data!$F483</f>
        <v>Tubers and Roots</v>
      </c>
      <c r="F269" s="5" t="str">
        <f>[2]preprocessed_input_data!$H483</f>
        <v>N₂O</v>
      </c>
      <c r="G269" s="5" t="str">
        <f>[2]preprocessed_input_data!$I483</f>
        <v>kt CO2 equivalent</v>
      </c>
      <c r="H269" s="5">
        <f>ABS([2]preprocessed_input_data!P483)</f>
        <v>56.889625000000002</v>
      </c>
      <c r="I269" s="5">
        <f>ABS([2]preprocessed_input_data!P483)</f>
        <v>56.889625000000002</v>
      </c>
      <c r="J269" s="5">
        <f>ABS([2]preprocessed_input_data!Q483)</f>
        <v>1.097062</v>
      </c>
      <c r="K269" s="5">
        <f>ABS([2]preprocessed_input_data!R483)</f>
        <v>1.0344230000000001</v>
      </c>
      <c r="L269" s="10">
        <f t="shared" si="14"/>
        <v>1.0400536567902999E-5</v>
      </c>
      <c r="M269" s="10">
        <f t="shared" si="15"/>
        <v>0.99954344176563559</v>
      </c>
      <c r="N269" s="1" t="str">
        <f t="shared" si="13"/>
        <v>0</v>
      </c>
    </row>
    <row r="270" spans="1:14" x14ac:dyDescent="0.15">
      <c r="A270" s="9" t="s">
        <v>111</v>
      </c>
      <c r="B270" s="5" t="str">
        <f>[2]preprocessed_input_data!$C460</f>
        <v>2.H 2.H  Other: no classification (N₂O)</v>
      </c>
      <c r="C270" s="5" t="str">
        <f>[2]preprocessed_input_data!$D460</f>
        <v>2.H</v>
      </c>
      <c r="D270" s="5" t="str">
        <f>[2]preprocessed_input_data!$E460</f>
        <v>2.H  Other</v>
      </c>
      <c r="E270" s="5" t="str">
        <f>[2]preprocessed_input_data!$F460</f>
        <v>no classification</v>
      </c>
      <c r="F270" s="5" t="str">
        <f>[2]preprocessed_input_data!$H460</f>
        <v>N₂O</v>
      </c>
      <c r="G270" s="5" t="str">
        <f>[2]preprocessed_input_data!$I460</f>
        <v>kt CO2 equivalent</v>
      </c>
      <c r="H270" s="5">
        <f>ABS([2]preprocessed_input_data!P460)</f>
        <v>56.695236000000001</v>
      </c>
      <c r="I270" s="5">
        <f>ABS([2]preprocessed_input_data!P460)</f>
        <v>56.695236000000001</v>
      </c>
      <c r="J270" s="5">
        <f>ABS([2]preprocessed_input_data!Q460)</f>
        <v>80.408938000000006</v>
      </c>
      <c r="K270" s="5">
        <f>ABS([2]preprocessed_input_data!R460)</f>
        <v>76.443754999999996</v>
      </c>
      <c r="L270" s="10">
        <f t="shared" si="14"/>
        <v>1.036499845523486E-5</v>
      </c>
      <c r="M270" s="10">
        <f t="shared" si="15"/>
        <v>0.99955380676409078</v>
      </c>
      <c r="N270" s="1" t="str">
        <f t="shared" si="13"/>
        <v>0</v>
      </c>
    </row>
    <row r="271" spans="1:14" x14ac:dyDescent="0.15">
      <c r="A271" s="9" t="s">
        <v>111</v>
      </c>
      <c r="B271" s="5" t="str">
        <f>[2]preprocessed_input_data!$C572</f>
        <v>5.E 5.E  Other: no classification (CH₄)</v>
      </c>
      <c r="C271" s="5" t="str">
        <f>[2]preprocessed_input_data!$D572</f>
        <v>5.E</v>
      </c>
      <c r="D271" s="5" t="str">
        <f>[2]preprocessed_input_data!$E572</f>
        <v>5.E  Other</v>
      </c>
      <c r="E271" s="5" t="str">
        <f>[2]preprocessed_input_data!$F572</f>
        <v>no classification</v>
      </c>
      <c r="F271" s="5" t="str">
        <f>[2]preprocessed_input_data!$H572</f>
        <v>CH₄</v>
      </c>
      <c r="G271" s="5" t="str">
        <f>[2]preprocessed_input_data!$I572</f>
        <v>kt CO2 equivalent</v>
      </c>
      <c r="H271" s="5">
        <f>ABS([2]preprocessed_input_data!P572)</f>
        <v>56.347607000000004</v>
      </c>
      <c r="I271" s="5">
        <f>ABS([2]preprocessed_input_data!P572)</f>
        <v>56.347607000000004</v>
      </c>
      <c r="J271" s="5">
        <f>ABS([2]preprocessed_input_data!Q572)</f>
        <v>9.2046170000000007</v>
      </c>
      <c r="K271" s="5">
        <f>ABS([2]preprocessed_input_data!R572)</f>
        <v>8.6201659999999993</v>
      </c>
      <c r="L271" s="10">
        <f t="shared" si="14"/>
        <v>1.0301445072231132E-5</v>
      </c>
      <c r="M271" s="10">
        <f t="shared" si="15"/>
        <v>0.99956410820916297</v>
      </c>
      <c r="N271" s="1" t="str">
        <f t="shared" si="13"/>
        <v>0</v>
      </c>
    </row>
    <row r="272" spans="1:14" x14ac:dyDescent="0.15">
      <c r="A272" s="9" t="s">
        <v>111</v>
      </c>
      <c r="B272" s="5" t="str">
        <f>[2]preprocessed_input_data!$C137</f>
        <v>1.A.2.e 1.A.2.e. Food processing, beverages and tobacco: Solid Fuels (N₂O)</v>
      </c>
      <c r="C272" s="5" t="str">
        <f>[2]preprocessed_input_data!$D137</f>
        <v>1.A.2.e</v>
      </c>
      <c r="D272" s="5" t="str">
        <f>[2]preprocessed_input_data!$E137</f>
        <v>1.A.2.e. Food processing, beverages and tobacco</v>
      </c>
      <c r="E272" s="5" t="str">
        <f>[2]preprocessed_input_data!$F137</f>
        <v>Solid Fuels</v>
      </c>
      <c r="F272" s="5" t="str">
        <f>[2]preprocessed_input_data!$H137</f>
        <v>N₂O</v>
      </c>
      <c r="G272" s="5" t="str">
        <f>[2]preprocessed_input_data!$I137</f>
        <v>kt CO2 equivalent</v>
      </c>
      <c r="H272" s="5">
        <f>ABS([2]preprocessed_input_data!P137)</f>
        <v>55.780079999999998</v>
      </c>
      <c r="I272" s="5">
        <f>ABS([2]preprocessed_input_data!P137)</f>
        <v>55.780079999999998</v>
      </c>
      <c r="J272" s="5">
        <f>ABS([2]preprocessed_input_data!Q137)</f>
        <v>13.388423</v>
      </c>
      <c r="K272" s="5">
        <f>ABS([2]preprocessed_input_data!R137)</f>
        <v>12.864530999999999</v>
      </c>
      <c r="L272" s="10">
        <f t="shared" si="14"/>
        <v>1.0197690032243219E-5</v>
      </c>
      <c r="M272" s="10">
        <f t="shared" si="15"/>
        <v>0.99957430589919527</v>
      </c>
      <c r="N272" s="1" t="str">
        <f t="shared" si="13"/>
        <v>0</v>
      </c>
    </row>
    <row r="273" spans="1:14" x14ac:dyDescent="0.15">
      <c r="A273" s="9" t="s">
        <v>111</v>
      </c>
      <c r="B273" s="5" t="str">
        <f>[2]preprocessed_input_data!$C89</f>
        <v>1.A.2.c 1.A.2.c. Chemicals: Gaseous Fuels (CH₄)</v>
      </c>
      <c r="C273" s="5" t="str">
        <f>[2]preprocessed_input_data!$D89</f>
        <v>1.A.2.c</v>
      </c>
      <c r="D273" s="5" t="str">
        <f>[2]preprocessed_input_data!$E89</f>
        <v>1.A.2.c. Chemicals</v>
      </c>
      <c r="E273" s="5" t="str">
        <f>[2]preprocessed_input_data!$F89</f>
        <v>Gaseous Fuels</v>
      </c>
      <c r="F273" s="5" t="str">
        <f>[2]preprocessed_input_data!$H89</f>
        <v>CH₄</v>
      </c>
      <c r="G273" s="5" t="str">
        <f>[2]preprocessed_input_data!$I89</f>
        <v>kt CO2 equivalent</v>
      </c>
      <c r="H273" s="5">
        <f>ABS([2]preprocessed_input_data!P89)</f>
        <v>55.755336</v>
      </c>
      <c r="I273" s="5">
        <f>ABS([2]preprocessed_input_data!P89)</f>
        <v>55.755336</v>
      </c>
      <c r="J273" s="5">
        <f>ABS([2]preprocessed_input_data!Q89)</f>
        <v>361.87746499999997</v>
      </c>
      <c r="K273" s="5">
        <f>ABS([2]preprocessed_input_data!R89)</f>
        <v>337.59802999999999</v>
      </c>
      <c r="L273" s="10">
        <f t="shared" si="14"/>
        <v>1.0193166344895373E-5</v>
      </c>
      <c r="M273" s="10">
        <f t="shared" si="15"/>
        <v>0.99958449906554014</v>
      </c>
      <c r="N273" s="1" t="str">
        <f t="shared" ref="N273:N336" si="16">IF(M273&lt;=95%,"L","0")</f>
        <v>0</v>
      </c>
    </row>
    <row r="274" spans="1:14" x14ac:dyDescent="0.15">
      <c r="A274" s="9" t="s">
        <v>111</v>
      </c>
      <c r="B274" s="5" t="str">
        <f>[2]preprocessed_input_data!$C233</f>
        <v>1.A.3.d 1.A.3.d. Domestic navigation: Residual Fuel Oil (N₂O)</v>
      </c>
      <c r="C274" s="5" t="str">
        <f>[2]preprocessed_input_data!$D233</f>
        <v>1.A.3.d</v>
      </c>
      <c r="D274" s="5" t="str">
        <f>[2]preprocessed_input_data!$E233</f>
        <v>1.A.3.d. Domestic navigation</v>
      </c>
      <c r="E274" s="5" t="str">
        <f>[2]preprocessed_input_data!$F233</f>
        <v>Residual Fuel Oil</v>
      </c>
      <c r="F274" s="5" t="str">
        <f>[2]preprocessed_input_data!$H233</f>
        <v>N₂O</v>
      </c>
      <c r="G274" s="5" t="str">
        <f>[2]preprocessed_input_data!$I233</f>
        <v>kt CO2 equivalent</v>
      </c>
      <c r="H274" s="5">
        <f>ABS([2]preprocessed_input_data!P233)</f>
        <v>55.369480000000003</v>
      </c>
      <c r="I274" s="5">
        <f>ABS([2]preprocessed_input_data!P233)</f>
        <v>55.369480000000003</v>
      </c>
      <c r="J274" s="5">
        <f>ABS([2]preprocessed_input_data!Q233)</f>
        <v>40.833385</v>
      </c>
      <c r="K274" s="5">
        <f>ABS([2]preprocessed_input_data!R233)</f>
        <v>35.386245000000002</v>
      </c>
      <c r="L274" s="10">
        <f t="shared" si="14"/>
        <v>1.0122624318331747E-5</v>
      </c>
      <c r="M274" s="10">
        <f t="shared" si="15"/>
        <v>0.99959462168985846</v>
      </c>
      <c r="N274" s="1" t="str">
        <f t="shared" si="16"/>
        <v>0</v>
      </c>
    </row>
    <row r="275" spans="1:14" x14ac:dyDescent="0.15">
      <c r="A275" s="9" t="s">
        <v>111</v>
      </c>
      <c r="B275" s="5" t="str">
        <f>[2]preprocessed_input_data!$C246</f>
        <v>1.A.3.e 1.A.3.e. Other transportation: Solid Fuels (CO₂)</v>
      </c>
      <c r="C275" s="5" t="str">
        <f>[2]preprocessed_input_data!$D246</f>
        <v>1.A.3.e</v>
      </c>
      <c r="D275" s="5" t="str">
        <f>[2]preprocessed_input_data!$E246</f>
        <v>1.A.3.e. Other transportation</v>
      </c>
      <c r="E275" s="5" t="str">
        <f>[2]preprocessed_input_data!$F246</f>
        <v>Solid Fuels</v>
      </c>
      <c r="F275" s="5" t="str">
        <f>[2]preprocessed_input_data!$H246</f>
        <v>CO₂</v>
      </c>
      <c r="G275" s="5" t="str">
        <f>[2]preprocessed_input_data!$I246</f>
        <v>kt CO2 equivalent</v>
      </c>
      <c r="H275" s="5">
        <f>ABS([2]preprocessed_input_data!P246)</f>
        <v>54.7</v>
      </c>
      <c r="I275" s="5">
        <f>ABS([2]preprocessed_input_data!P246)</f>
        <v>54.7</v>
      </c>
      <c r="J275" s="5">
        <f>ABS([2]preprocessed_input_data!Q246)</f>
        <v>0</v>
      </c>
      <c r="K275" s="5">
        <f>ABS([2]preprocessed_input_data!R246)</f>
        <v>0</v>
      </c>
      <c r="L275" s="10">
        <f t="shared" si="14"/>
        <v>1.0000230275103658E-5</v>
      </c>
      <c r="M275" s="10">
        <f t="shared" si="15"/>
        <v>0.99960462192013355</v>
      </c>
      <c r="N275" s="1" t="str">
        <f t="shared" si="16"/>
        <v>0</v>
      </c>
    </row>
    <row r="276" spans="1:14" x14ac:dyDescent="0.15">
      <c r="A276" s="9" t="s">
        <v>111</v>
      </c>
      <c r="B276" s="5" t="str">
        <f>[2]preprocessed_input_data!$C104</f>
        <v>1.A.2.d 1.A.2.d. Pulp, paper and print: Biomass (CH₄)</v>
      </c>
      <c r="C276" s="5" t="str">
        <f>[2]preprocessed_input_data!$D104</f>
        <v>1.A.2.d</v>
      </c>
      <c r="D276" s="5" t="str">
        <f>[2]preprocessed_input_data!$E104</f>
        <v>1.A.2.d. Pulp, paper and print</v>
      </c>
      <c r="E276" s="5" t="str">
        <f>[2]preprocessed_input_data!$F104</f>
        <v>Biomass</v>
      </c>
      <c r="F276" s="5" t="str">
        <f>[2]preprocessed_input_data!$H104</f>
        <v>CH₄</v>
      </c>
      <c r="G276" s="5" t="str">
        <f>[2]preprocessed_input_data!$I104</f>
        <v>kt CO2 equivalent</v>
      </c>
      <c r="H276" s="5">
        <f>ABS([2]preprocessed_input_data!P104)</f>
        <v>51.964796999999997</v>
      </c>
      <c r="I276" s="5">
        <f>ABS([2]preprocessed_input_data!P104)</f>
        <v>51.964796999999997</v>
      </c>
      <c r="J276" s="5">
        <f>ABS([2]preprocessed_input_data!Q104)</f>
        <v>135.96010699999999</v>
      </c>
      <c r="K276" s="5">
        <f>ABS([2]preprocessed_input_data!R104)</f>
        <v>135.96524500000001</v>
      </c>
      <c r="L276" s="10">
        <f t="shared" si="14"/>
        <v>9.5001816489765227E-6</v>
      </c>
      <c r="M276" s="10">
        <f t="shared" si="15"/>
        <v>0.99961412210178258</v>
      </c>
      <c r="N276" s="1" t="str">
        <f t="shared" si="16"/>
        <v>0</v>
      </c>
    </row>
    <row r="277" spans="1:14" x14ac:dyDescent="0.15">
      <c r="A277" s="9" t="s">
        <v>111</v>
      </c>
      <c r="B277" s="5" t="str">
        <f>[2]preprocessed_input_data!$C139</f>
        <v>1.A.2.f 1.A.2.f. Non-metallic minerals: Biomass (N₂O)</v>
      </c>
      <c r="C277" s="5" t="str">
        <f>[2]preprocessed_input_data!$D139</f>
        <v>1.A.2.f</v>
      </c>
      <c r="D277" s="5" t="str">
        <f>[2]preprocessed_input_data!$E139</f>
        <v>1.A.2.f. Non-metallic minerals</v>
      </c>
      <c r="E277" s="5" t="str">
        <f>[2]preprocessed_input_data!$F139</f>
        <v>Biomass</v>
      </c>
      <c r="F277" s="5" t="str">
        <f>[2]preprocessed_input_data!$H139</f>
        <v>N₂O</v>
      </c>
      <c r="G277" s="5" t="str">
        <f>[2]preprocessed_input_data!$I139</f>
        <v>kt CO2 equivalent</v>
      </c>
      <c r="H277" s="5">
        <f>ABS([2]preprocessed_input_data!P139)</f>
        <v>48.991323000000001</v>
      </c>
      <c r="I277" s="5">
        <f>ABS([2]preprocessed_input_data!P139)</f>
        <v>48.991323000000001</v>
      </c>
      <c r="J277" s="5">
        <f>ABS([2]preprocessed_input_data!Q139)</f>
        <v>128.74084300000001</v>
      </c>
      <c r="K277" s="5">
        <f>ABS([2]preprocessed_input_data!R139)</f>
        <v>123.690708</v>
      </c>
      <c r="L277" s="10">
        <f t="shared" si="14"/>
        <v>8.9565724219740808E-6</v>
      </c>
      <c r="M277" s="10">
        <f t="shared" si="15"/>
        <v>0.99962307867420452</v>
      </c>
      <c r="N277" s="1" t="str">
        <f t="shared" si="16"/>
        <v>0</v>
      </c>
    </row>
    <row r="278" spans="1:14" x14ac:dyDescent="0.15">
      <c r="A278" s="9" t="s">
        <v>111</v>
      </c>
      <c r="B278" s="5" t="str">
        <f>[2]preprocessed_input_data!$C222</f>
        <v>1.A.3.d 1.A.3.d. Domestic navigation: Gasoline (CH₄)</v>
      </c>
      <c r="C278" s="5" t="str">
        <f>[2]preprocessed_input_data!$D222</f>
        <v>1.A.3.d</v>
      </c>
      <c r="D278" s="5" t="str">
        <f>[2]preprocessed_input_data!$E222</f>
        <v>1.A.3.d. Domestic navigation</v>
      </c>
      <c r="E278" s="5" t="str">
        <f>[2]preprocessed_input_data!$F222</f>
        <v>Gasoline</v>
      </c>
      <c r="F278" s="5" t="str">
        <f>[2]preprocessed_input_data!$H222</f>
        <v>CH₄</v>
      </c>
      <c r="G278" s="5" t="str">
        <f>[2]preprocessed_input_data!$I222</f>
        <v>kt CO2 equivalent</v>
      </c>
      <c r="H278" s="5">
        <f>ABS([2]preprocessed_input_data!P222)</f>
        <v>48.730783000000002</v>
      </c>
      <c r="I278" s="5">
        <f>ABS([2]preprocessed_input_data!P222)</f>
        <v>48.730783000000002</v>
      </c>
      <c r="J278" s="5">
        <f>ABS([2]preprocessed_input_data!Q222)</f>
        <v>30.765025999999999</v>
      </c>
      <c r="K278" s="5">
        <f>ABS([2]preprocessed_input_data!R222)</f>
        <v>30.499773999999999</v>
      </c>
      <c r="L278" s="10">
        <f t="shared" si="14"/>
        <v>8.9089406121774533E-6</v>
      </c>
      <c r="M278" s="10">
        <f t="shared" si="15"/>
        <v>0.99963198761481675</v>
      </c>
      <c r="N278" s="1" t="str">
        <f t="shared" si="16"/>
        <v>0</v>
      </c>
    </row>
    <row r="279" spans="1:14" x14ac:dyDescent="0.15">
      <c r="A279" s="9" t="s">
        <v>111</v>
      </c>
      <c r="B279" s="5" t="str">
        <f>[2]preprocessed_input_data!$C191</f>
        <v>1.A.3.b 1.A.3.b. Road transportation: Liquefied Petroleum Gases (LPG) (CH₄)</v>
      </c>
      <c r="C279" s="5" t="str">
        <f>[2]preprocessed_input_data!$D191</f>
        <v>1.A.3.b</v>
      </c>
      <c r="D279" s="5" t="str">
        <f>[2]preprocessed_input_data!$E191</f>
        <v>1.A.3.b. Road transportation</v>
      </c>
      <c r="E279" s="5" t="str">
        <f>[2]preprocessed_input_data!$F191</f>
        <v>Liquefied Petroleum Gases (LPG)</v>
      </c>
      <c r="F279" s="5" t="str">
        <f>[2]preprocessed_input_data!$H191</f>
        <v>CH₄</v>
      </c>
      <c r="G279" s="5" t="str">
        <f>[2]preprocessed_input_data!$I191</f>
        <v>kt CO2 equivalent</v>
      </c>
      <c r="H279" s="5">
        <f>ABS([2]preprocessed_input_data!P191)</f>
        <v>47.277766</v>
      </c>
      <c r="I279" s="5">
        <f>ABS([2]preprocessed_input_data!P191)</f>
        <v>47.277766</v>
      </c>
      <c r="J279" s="5">
        <f>ABS([2]preprocessed_input_data!Q191)</f>
        <v>57.228059999999999</v>
      </c>
      <c r="K279" s="5">
        <f>ABS([2]preprocessed_input_data!R191)</f>
        <v>56.938727</v>
      </c>
      <c r="L279" s="10">
        <f t="shared" si="14"/>
        <v>8.6433006744509405E-6</v>
      </c>
      <c r="M279" s="10">
        <f t="shared" si="15"/>
        <v>0.99964063091549116</v>
      </c>
      <c r="N279" s="1" t="str">
        <f t="shared" si="16"/>
        <v>0</v>
      </c>
    </row>
    <row r="280" spans="1:14" x14ac:dyDescent="0.15">
      <c r="A280" s="9" t="s">
        <v>111</v>
      </c>
      <c r="B280" s="5" t="str">
        <f>[2]preprocessed_input_data!$C543</f>
        <v>4.E.2 4.E.2. Land converted to settlements: no classification (CH₄)</v>
      </c>
      <c r="C280" s="5" t="str">
        <f>[2]preprocessed_input_data!$D543</f>
        <v>4.E.2</v>
      </c>
      <c r="D280" s="5" t="str">
        <f>[2]preprocessed_input_data!$E543</f>
        <v>4.E.2. Land converted to settlements</v>
      </c>
      <c r="E280" s="5" t="str">
        <f>[2]preprocessed_input_data!$F543</f>
        <v>no classification</v>
      </c>
      <c r="F280" s="5" t="str">
        <f>[2]preprocessed_input_data!$H543</f>
        <v>CH₄</v>
      </c>
      <c r="G280" s="5" t="str">
        <f>[2]preprocessed_input_data!$I543</f>
        <v>kt CO2 equivalent</v>
      </c>
      <c r="H280" s="5">
        <f>ABS([2]preprocessed_input_data!P543)</f>
        <v>45.848702000000003</v>
      </c>
      <c r="I280" s="5">
        <f>ABS([2]preprocessed_input_data!P543)</f>
        <v>45.848702000000003</v>
      </c>
      <c r="J280" s="5">
        <f>ABS([2]preprocessed_input_data!Q543)</f>
        <v>56.232512</v>
      </c>
      <c r="K280" s="5">
        <f>ABS([2]preprocessed_input_data!R543)</f>
        <v>83.405743000000001</v>
      </c>
      <c r="L280" s="10">
        <f t="shared" si="14"/>
        <v>8.3820398137953511E-6</v>
      </c>
      <c r="M280" s="10">
        <f t="shared" si="15"/>
        <v>0.99964901295530495</v>
      </c>
      <c r="N280" s="1" t="str">
        <f t="shared" si="16"/>
        <v>0</v>
      </c>
    </row>
    <row r="281" spans="1:14" x14ac:dyDescent="0.15">
      <c r="A281" s="9" t="s">
        <v>111</v>
      </c>
      <c r="B281" s="5" t="str">
        <f>[2]preprocessed_input_data!$C294</f>
        <v>1.A.4.c 1.A.4.c. Agriculture/forestry/fishing: Peat (CO₂)</v>
      </c>
      <c r="C281" s="5" t="str">
        <f>[2]preprocessed_input_data!$D294</f>
        <v>1.A.4.c</v>
      </c>
      <c r="D281" s="5" t="str">
        <f>[2]preprocessed_input_data!$E294</f>
        <v>1.A.4.c. Agriculture/forestry/fishing</v>
      </c>
      <c r="E281" s="5" t="str">
        <f>[2]preprocessed_input_data!$F294</f>
        <v>Peat</v>
      </c>
      <c r="F281" s="5" t="str">
        <f>[2]preprocessed_input_data!$H294</f>
        <v>CO₂</v>
      </c>
      <c r="G281" s="5" t="str">
        <f>[2]preprocessed_input_data!$I294</f>
        <v>kt CO2 equivalent</v>
      </c>
      <c r="H281" s="5">
        <f>ABS([2]preprocessed_input_data!P294)</f>
        <v>44.966233000000003</v>
      </c>
      <c r="I281" s="5">
        <f>ABS([2]preprocessed_input_data!P294)</f>
        <v>44.966233000000003</v>
      </c>
      <c r="J281" s="5">
        <f>ABS([2]preprocessed_input_data!Q294)</f>
        <v>196.125068</v>
      </c>
      <c r="K281" s="5">
        <f>ABS([2]preprocessed_input_data!R294)</f>
        <v>182.733631</v>
      </c>
      <c r="L281" s="10">
        <f t="shared" si="14"/>
        <v>8.2207072139664584E-6</v>
      </c>
      <c r="M281" s="10">
        <f t="shared" si="15"/>
        <v>0.99965723366251891</v>
      </c>
      <c r="N281" s="1" t="str">
        <f t="shared" si="16"/>
        <v>0</v>
      </c>
    </row>
    <row r="282" spans="1:14" x14ac:dyDescent="0.15">
      <c r="A282" s="9" t="s">
        <v>111</v>
      </c>
      <c r="B282" s="5" t="str">
        <f>[2]preprocessed_input_data!$C321</f>
        <v>1.A.5.b 1.A.5.b  Mobile: Liquid Fuels (CH₄)</v>
      </c>
      <c r="C282" s="5" t="str">
        <f>[2]preprocessed_input_data!$D321</f>
        <v>1.A.5.b</v>
      </c>
      <c r="D282" s="5" t="str">
        <f>[2]preprocessed_input_data!$E321</f>
        <v>1.A.5.b  Mobile</v>
      </c>
      <c r="E282" s="5" t="str">
        <f>[2]preprocessed_input_data!$F321</f>
        <v>Liquid Fuels</v>
      </c>
      <c r="F282" s="5" t="str">
        <f>[2]preprocessed_input_data!$H321</f>
        <v>CH₄</v>
      </c>
      <c r="G282" s="5" t="str">
        <f>[2]preprocessed_input_data!$I321</f>
        <v>kt CO2 equivalent</v>
      </c>
      <c r="H282" s="5">
        <f>ABS([2]preprocessed_input_data!P321)</f>
        <v>42.016967000000001</v>
      </c>
      <c r="I282" s="5">
        <f>ABS([2]preprocessed_input_data!P321)</f>
        <v>42.016967000000001</v>
      </c>
      <c r="J282" s="5">
        <f>ABS([2]preprocessed_input_data!Q321)</f>
        <v>3.7692570000000001</v>
      </c>
      <c r="K282" s="5">
        <f>ABS([2]preprocessed_input_data!R321)</f>
        <v>3.5550609999999998</v>
      </c>
      <c r="L282" s="10">
        <f t="shared" si="14"/>
        <v>7.68152368302434E-6</v>
      </c>
      <c r="M282" s="10">
        <f t="shared" si="15"/>
        <v>0.99966491518620193</v>
      </c>
      <c r="N282" s="1" t="str">
        <f t="shared" si="16"/>
        <v>0</v>
      </c>
    </row>
    <row r="283" spans="1:14" x14ac:dyDescent="0.15">
      <c r="A283" s="9" t="s">
        <v>111</v>
      </c>
      <c r="B283" s="5" t="str">
        <f>[2]preprocessed_input_data!$C510</f>
        <v>4(IV).E 4(IV).E Biomass burning (CO₂, CH₄, N₂O): Biomass Burning (CH₄)</v>
      </c>
      <c r="C283" s="5" t="str">
        <f>[2]preprocessed_input_data!$D510</f>
        <v>4(IV).E</v>
      </c>
      <c r="D283" s="5" t="str">
        <f>[2]preprocessed_input_data!$E510</f>
        <v>4(IV).E Biomass burning (CO₂, CH₄, N₂O)</v>
      </c>
      <c r="E283" s="5" t="str">
        <f>[2]preprocessed_input_data!$F510</f>
        <v>Biomass Burning</v>
      </c>
      <c r="F283" s="5" t="str">
        <f>[2]preprocessed_input_data!$H510</f>
        <v>CH₄</v>
      </c>
      <c r="G283" s="5" t="str">
        <f>[2]preprocessed_input_data!$I510</f>
        <v>kt CO2 equivalent</v>
      </c>
      <c r="H283" s="5">
        <f>ABS([2]preprocessed_input_data!P510)</f>
        <v>41.925716999999999</v>
      </c>
      <c r="I283" s="5">
        <f>ABS([2]preprocessed_input_data!P510)</f>
        <v>41.925716999999999</v>
      </c>
      <c r="J283" s="5">
        <f>ABS([2]preprocessed_input_data!Q510)</f>
        <v>39.526800999999999</v>
      </c>
      <c r="K283" s="5">
        <f>ABS([2]preprocessed_input_data!R510)</f>
        <v>39.616553000000003</v>
      </c>
      <c r="L283" s="10">
        <f t="shared" si="14"/>
        <v>7.664841397601977E-6</v>
      </c>
      <c r="M283" s="10">
        <f t="shared" si="15"/>
        <v>0.99967258002759951</v>
      </c>
      <c r="N283" s="1" t="str">
        <f t="shared" si="16"/>
        <v>0</v>
      </c>
    </row>
    <row r="284" spans="1:14" x14ac:dyDescent="0.15">
      <c r="A284" s="9" t="s">
        <v>111</v>
      </c>
      <c r="B284" s="5" t="str">
        <f>[2]preprocessed_input_data!$C306</f>
        <v>1.A.5.a 1.A.5.a  Stationary: Liquid Fuels (N₂O)</v>
      </c>
      <c r="C284" s="5" t="str">
        <f>[2]preprocessed_input_data!$D306</f>
        <v>1.A.5.a</v>
      </c>
      <c r="D284" s="5" t="str">
        <f>[2]preprocessed_input_data!$E306</f>
        <v>1.A.5.a  Stationary</v>
      </c>
      <c r="E284" s="5" t="str">
        <f>[2]preprocessed_input_data!$F306</f>
        <v>Liquid Fuels</v>
      </c>
      <c r="F284" s="5" t="str">
        <f>[2]preprocessed_input_data!$H306</f>
        <v>N₂O</v>
      </c>
      <c r="G284" s="5" t="str">
        <f>[2]preprocessed_input_data!$I306</f>
        <v>kt CO2 equivalent</v>
      </c>
      <c r="H284" s="5">
        <f>ABS([2]preprocessed_input_data!P306)</f>
        <v>41.281939000000001</v>
      </c>
      <c r="I284" s="5">
        <f>ABS([2]preprocessed_input_data!P306)</f>
        <v>41.281939000000001</v>
      </c>
      <c r="J284" s="5">
        <f>ABS([2]preprocessed_input_data!Q306)</f>
        <v>17.773713000000001</v>
      </c>
      <c r="K284" s="5">
        <f>ABS([2]preprocessed_input_data!R306)</f>
        <v>17.809262</v>
      </c>
      <c r="L284" s="10">
        <f t="shared" si="14"/>
        <v>7.5471461828662243E-6</v>
      </c>
      <c r="M284" s="10">
        <f t="shared" si="15"/>
        <v>0.99968012717378241</v>
      </c>
      <c r="N284" s="1" t="str">
        <f t="shared" si="16"/>
        <v>0</v>
      </c>
    </row>
    <row r="285" spans="1:14" x14ac:dyDescent="0.15">
      <c r="A285" s="9" t="s">
        <v>111</v>
      </c>
      <c r="B285" s="5" t="str">
        <f>[2]preprocessed_input_data!$C540</f>
        <v>4.E.1 4.E.1. Settlements remaining settlements: no classification (CH₄)</v>
      </c>
      <c r="C285" s="5" t="str">
        <f>[2]preprocessed_input_data!$D540</f>
        <v>4.E.1</v>
      </c>
      <c r="D285" s="5" t="str">
        <f>[2]preprocessed_input_data!$E540</f>
        <v>4.E.1. Settlements remaining settlements</v>
      </c>
      <c r="E285" s="5" t="str">
        <f>[2]preprocessed_input_data!$F540</f>
        <v>no classification</v>
      </c>
      <c r="F285" s="5" t="str">
        <f>[2]preprocessed_input_data!$H540</f>
        <v>CH₄</v>
      </c>
      <c r="G285" s="5" t="str">
        <f>[2]preprocessed_input_data!$I540</f>
        <v>kt CO2 equivalent</v>
      </c>
      <c r="H285" s="5">
        <f>ABS([2]preprocessed_input_data!P540)</f>
        <v>41.084468000000001</v>
      </c>
      <c r="I285" s="5">
        <f>ABS([2]preprocessed_input_data!P540)</f>
        <v>41.084468000000001</v>
      </c>
      <c r="J285" s="5">
        <f>ABS([2]preprocessed_input_data!Q540)</f>
        <v>21.865044999999999</v>
      </c>
      <c r="K285" s="5">
        <f>ABS([2]preprocessed_input_data!R540)</f>
        <v>63.611711</v>
      </c>
      <c r="L285" s="10">
        <f t="shared" si="14"/>
        <v>7.5110446202948346E-6</v>
      </c>
      <c r="M285" s="10">
        <f t="shared" si="15"/>
        <v>0.99968763821840267</v>
      </c>
      <c r="N285" s="1" t="str">
        <f t="shared" si="16"/>
        <v>0</v>
      </c>
    </row>
    <row r="286" spans="1:14" x14ac:dyDescent="0.15">
      <c r="A286" s="9" t="s">
        <v>111</v>
      </c>
      <c r="B286" s="5" t="str">
        <f>[2]preprocessed_input_data!$C91</f>
        <v>1.A.2.c 1.A.2.c. Chemicals: Gaseous Fuels (N₂O)</v>
      </c>
      <c r="C286" s="5" t="str">
        <f>[2]preprocessed_input_data!$D91</f>
        <v>1.A.2.c</v>
      </c>
      <c r="D286" s="5" t="str">
        <f>[2]preprocessed_input_data!$E91</f>
        <v>1.A.2.c. Chemicals</v>
      </c>
      <c r="E286" s="5" t="str">
        <f>[2]preprocessed_input_data!$F91</f>
        <v>Gaseous Fuels</v>
      </c>
      <c r="F286" s="5" t="str">
        <f>[2]preprocessed_input_data!$H91</f>
        <v>N₂O</v>
      </c>
      <c r="G286" s="5" t="str">
        <f>[2]preprocessed_input_data!$I91</f>
        <v>kt CO2 equivalent</v>
      </c>
      <c r="H286" s="5">
        <f>ABS([2]preprocessed_input_data!P91)</f>
        <v>40.516402999999997</v>
      </c>
      <c r="I286" s="5">
        <f>ABS([2]preprocessed_input_data!P91)</f>
        <v>40.516402999999997</v>
      </c>
      <c r="J286" s="5">
        <f>ABS([2]preprocessed_input_data!Q91)</f>
        <v>41.010021000000002</v>
      </c>
      <c r="K286" s="5">
        <f>ABS([2]preprocessed_input_data!R91)</f>
        <v>38.476362000000002</v>
      </c>
      <c r="L286" s="10">
        <f t="shared" si="14"/>
        <v>7.4071912233802678E-6</v>
      </c>
      <c r="M286" s="10">
        <f t="shared" si="15"/>
        <v>0.99969504540962606</v>
      </c>
      <c r="N286" s="1" t="str">
        <f t="shared" si="16"/>
        <v>0</v>
      </c>
    </row>
    <row r="287" spans="1:14" x14ac:dyDescent="0.15">
      <c r="A287" s="9" t="s">
        <v>111</v>
      </c>
      <c r="B287" s="5" t="str">
        <f>[2]preprocessed_input_data!$C2</f>
        <v>1.A.1.a 1.A.1.a. Public electricity and heat production: Biomass (CH₄)</v>
      </c>
      <c r="C287" s="5" t="str">
        <f>[2]preprocessed_input_data!$D2</f>
        <v>1.A.1.a</v>
      </c>
      <c r="D287" s="5" t="str">
        <f>[2]preprocessed_input_data!$E2</f>
        <v>1.A.1.a. Public electricity and heat production</v>
      </c>
      <c r="E287" s="5" t="str">
        <f>[2]preprocessed_input_data!$F2</f>
        <v>Biomass</v>
      </c>
      <c r="F287" s="5" t="str">
        <f>[2]preprocessed_input_data!$H2</f>
        <v>CH₄</v>
      </c>
      <c r="G287" s="5" t="str">
        <f>[2]preprocessed_input_data!$I2</f>
        <v>kt CO2 equivalent</v>
      </c>
      <c r="H287" s="5">
        <f>ABS([2]preprocessed_input_data!P2)</f>
        <v>39.630516999999998</v>
      </c>
      <c r="I287" s="5">
        <f>ABS([2]preprocessed_input_data!P2)</f>
        <v>39.630516999999998</v>
      </c>
      <c r="J287" s="5">
        <f>ABS([2]preprocessed_input_data!Q2)</f>
        <v>2142.2732420000002</v>
      </c>
      <c r="K287" s="5">
        <f>ABS([2]preprocessed_input_data!R2)</f>
        <v>1992.590504</v>
      </c>
      <c r="L287" s="10">
        <f t="shared" si="14"/>
        <v>7.2452339290934221E-6</v>
      </c>
      <c r="M287" s="10">
        <f t="shared" ref="M287:M350" si="17">M286+L287</f>
        <v>0.9997022906435552</v>
      </c>
      <c r="N287" s="1" t="str">
        <f t="shared" si="16"/>
        <v>0</v>
      </c>
    </row>
    <row r="288" spans="1:14" x14ac:dyDescent="0.15">
      <c r="A288" s="9" t="s">
        <v>111</v>
      </c>
      <c r="B288" s="5" t="str">
        <f>[2]preprocessed_input_data!$C249</f>
        <v>1.A.4.a 1.A.4.a. Commercial/institutional: Biomass (N₂O)</v>
      </c>
      <c r="C288" s="5" t="str">
        <f>[2]preprocessed_input_data!$D249</f>
        <v>1.A.4.a</v>
      </c>
      <c r="D288" s="5" t="str">
        <f>[2]preprocessed_input_data!$E249</f>
        <v>1.A.4.a. Commercial/institutional</v>
      </c>
      <c r="E288" s="5" t="str">
        <f>[2]preprocessed_input_data!$F249</f>
        <v>Biomass</v>
      </c>
      <c r="F288" s="5" t="str">
        <f>[2]preprocessed_input_data!$H249</f>
        <v>N₂O</v>
      </c>
      <c r="G288" s="5" t="str">
        <f>[2]preprocessed_input_data!$I249</f>
        <v>kt CO2 equivalent</v>
      </c>
      <c r="H288" s="5">
        <f>ABS([2]preprocessed_input_data!P249)</f>
        <v>37.191479999999999</v>
      </c>
      <c r="I288" s="5">
        <f>ABS([2]preprocessed_input_data!P249)</f>
        <v>37.191479999999999</v>
      </c>
      <c r="J288" s="5">
        <f>ABS([2]preprocessed_input_data!Q249)</f>
        <v>159.76921100000001</v>
      </c>
      <c r="K288" s="5">
        <f>ABS([2]preprocessed_input_data!R249)</f>
        <v>160.08260899999999</v>
      </c>
      <c r="L288" s="10">
        <f t="shared" si="14"/>
        <v>6.7993302426309359E-6</v>
      </c>
      <c r="M288" s="10">
        <f t="shared" si="17"/>
        <v>0.99970908997379782</v>
      </c>
      <c r="N288" s="1" t="str">
        <f t="shared" si="16"/>
        <v>0</v>
      </c>
    </row>
    <row r="289" spans="1:14" x14ac:dyDescent="0.15">
      <c r="A289" s="9" t="s">
        <v>111</v>
      </c>
      <c r="B289" s="5" t="str">
        <f>[2]preprocessed_input_data!$C92</f>
        <v>1.A.2.c 1.A.2.c. Chemicals: Liquid Fuels (CH₄)</v>
      </c>
      <c r="C289" s="5" t="str">
        <f>[2]preprocessed_input_data!$D92</f>
        <v>1.A.2.c</v>
      </c>
      <c r="D289" s="5" t="str">
        <f>[2]preprocessed_input_data!$E92</f>
        <v>1.A.2.c. Chemicals</v>
      </c>
      <c r="E289" s="5" t="str">
        <f>[2]preprocessed_input_data!$F92</f>
        <v>Liquid Fuels</v>
      </c>
      <c r="F289" s="5" t="str">
        <f>[2]preprocessed_input_data!$H92</f>
        <v>CH₄</v>
      </c>
      <c r="G289" s="5" t="str">
        <f>[2]preprocessed_input_data!$I92</f>
        <v>kt CO2 equivalent</v>
      </c>
      <c r="H289" s="5">
        <f>ABS([2]preprocessed_input_data!P92)</f>
        <v>36.923223999999998</v>
      </c>
      <c r="I289" s="5">
        <f>ABS([2]preprocessed_input_data!P92)</f>
        <v>36.923223999999998</v>
      </c>
      <c r="J289" s="5">
        <f>ABS([2]preprocessed_input_data!Q92)</f>
        <v>12.662053999999999</v>
      </c>
      <c r="K289" s="5">
        <f>ABS([2]preprocessed_input_data!R92)</f>
        <v>9.2468669999999999</v>
      </c>
      <c r="L289" s="10">
        <f t="shared" si="14"/>
        <v>6.7502877970609509E-6</v>
      </c>
      <c r="M289" s="10">
        <f t="shared" si="17"/>
        <v>0.99971584026159488</v>
      </c>
      <c r="N289" s="1" t="str">
        <f t="shared" si="16"/>
        <v>0</v>
      </c>
    </row>
    <row r="290" spans="1:14" x14ac:dyDescent="0.15">
      <c r="A290" s="9" t="s">
        <v>111</v>
      </c>
      <c r="B290" s="5" t="str">
        <f>[2]preprocessed_input_data!$C106</f>
        <v>1.A.2.d 1.A.2.d. Pulp, paper and print: Gaseous Fuels (CH₄)</v>
      </c>
      <c r="C290" s="5" t="str">
        <f>[2]preprocessed_input_data!$D106</f>
        <v>1.A.2.d</v>
      </c>
      <c r="D290" s="5" t="str">
        <f>[2]preprocessed_input_data!$E106</f>
        <v>1.A.2.d. Pulp, paper and print</v>
      </c>
      <c r="E290" s="5" t="str">
        <f>[2]preprocessed_input_data!$F106</f>
        <v>Gaseous Fuels</v>
      </c>
      <c r="F290" s="5" t="str">
        <f>[2]preprocessed_input_data!$H106</f>
        <v>CH₄</v>
      </c>
      <c r="G290" s="5" t="str">
        <f>[2]preprocessed_input_data!$I106</f>
        <v>kt CO2 equivalent</v>
      </c>
      <c r="H290" s="5">
        <f>ABS([2]preprocessed_input_data!P106)</f>
        <v>35.868927999999997</v>
      </c>
      <c r="I290" s="5">
        <f>ABS([2]preprocessed_input_data!P106)</f>
        <v>35.868927999999997</v>
      </c>
      <c r="J290" s="5">
        <f>ABS([2]preprocessed_input_data!Q106)</f>
        <v>92.470834999999994</v>
      </c>
      <c r="K290" s="5">
        <f>ABS([2]preprocessed_input_data!R106)</f>
        <v>84.398133999999999</v>
      </c>
      <c r="L290" s="10">
        <f t="shared" si="14"/>
        <v>6.5575418596181594E-6</v>
      </c>
      <c r="M290" s="10">
        <f t="shared" si="17"/>
        <v>0.99972239780345451</v>
      </c>
      <c r="N290" s="1" t="str">
        <f t="shared" si="16"/>
        <v>0</v>
      </c>
    </row>
    <row r="291" spans="1:14" x14ac:dyDescent="0.15">
      <c r="A291" s="9" t="s">
        <v>111</v>
      </c>
      <c r="B291" s="5" t="str">
        <f>[2]preprocessed_input_data!$C120</f>
        <v>1.A.2.d 1.A.2.d. Pulp, paper and print: Solid Fuels (N₂O)</v>
      </c>
      <c r="C291" s="5" t="str">
        <f>[2]preprocessed_input_data!$D120</f>
        <v>1.A.2.d</v>
      </c>
      <c r="D291" s="5" t="str">
        <f>[2]preprocessed_input_data!$E120</f>
        <v>1.A.2.d. Pulp, paper and print</v>
      </c>
      <c r="E291" s="5" t="str">
        <f>[2]preprocessed_input_data!$F120</f>
        <v>Solid Fuels</v>
      </c>
      <c r="F291" s="5" t="str">
        <f>[2]preprocessed_input_data!$H120</f>
        <v>N₂O</v>
      </c>
      <c r="G291" s="5" t="str">
        <f>[2]preprocessed_input_data!$I120</f>
        <v>kt CO2 equivalent</v>
      </c>
      <c r="H291" s="5">
        <f>ABS([2]preprocessed_input_data!P120)</f>
        <v>35.296944000000003</v>
      </c>
      <c r="I291" s="5">
        <f>ABS([2]preprocessed_input_data!P120)</f>
        <v>35.296944000000003</v>
      </c>
      <c r="J291" s="5">
        <f>ABS([2]preprocessed_input_data!Q120)</f>
        <v>24.735429</v>
      </c>
      <c r="K291" s="5">
        <f>ABS([2]preprocessed_input_data!R120)</f>
        <v>6.8383940000000001</v>
      </c>
      <c r="L291" s="10">
        <f t="shared" si="14"/>
        <v>6.4529719928233727E-6</v>
      </c>
      <c r="M291" s="10">
        <f t="shared" si="17"/>
        <v>0.99972885077544738</v>
      </c>
      <c r="N291" s="1" t="str">
        <f t="shared" si="16"/>
        <v>0</v>
      </c>
    </row>
    <row r="292" spans="1:14" x14ac:dyDescent="0.15">
      <c r="A292" s="9" t="s">
        <v>111</v>
      </c>
      <c r="B292" s="5" t="str">
        <f>[2]preprocessed_input_data!$C298</f>
        <v>1.A.4.c 1.A.4.c. Agriculture/forestry/fishing: Solid Fuels (N₂O)</v>
      </c>
      <c r="C292" s="5" t="str">
        <f>[2]preprocessed_input_data!$D298</f>
        <v>1.A.4.c</v>
      </c>
      <c r="D292" s="5" t="str">
        <f>[2]preprocessed_input_data!$E298</f>
        <v>1.A.4.c. Agriculture/forestry/fishing</v>
      </c>
      <c r="E292" s="5" t="str">
        <f>[2]preprocessed_input_data!$F298</f>
        <v>Solid Fuels</v>
      </c>
      <c r="F292" s="5" t="str">
        <f>[2]preprocessed_input_data!$H298</f>
        <v>N₂O</v>
      </c>
      <c r="G292" s="5" t="str">
        <f>[2]preprocessed_input_data!$I298</f>
        <v>kt CO2 equivalent</v>
      </c>
      <c r="H292" s="5">
        <f>ABS([2]preprocessed_input_data!P298)</f>
        <v>33.819955</v>
      </c>
      <c r="I292" s="5">
        <f>ABS([2]preprocessed_input_data!P298)</f>
        <v>33.819955</v>
      </c>
      <c r="J292" s="5">
        <f>ABS([2]preprocessed_input_data!Q298)</f>
        <v>8.9087429999999994</v>
      </c>
      <c r="K292" s="5">
        <f>ABS([2]preprocessed_input_data!R298)</f>
        <v>7.9254939999999996</v>
      </c>
      <c r="L292" s="10">
        <f t="shared" si="14"/>
        <v>6.1829495044541745E-6</v>
      </c>
      <c r="M292" s="10">
        <f t="shared" si="17"/>
        <v>0.99973503372495187</v>
      </c>
      <c r="N292" s="1" t="str">
        <f t="shared" si="16"/>
        <v>0</v>
      </c>
    </row>
    <row r="293" spans="1:14" x14ac:dyDescent="0.15">
      <c r="A293" s="9" t="s">
        <v>111</v>
      </c>
      <c r="B293" s="5" t="str">
        <f>[2]preprocessed_input_data!$C548</f>
        <v>4.F.2 4.F.2. Land converted to other land: no classification (N₂O)</v>
      </c>
      <c r="C293" s="5" t="str">
        <f>[2]preprocessed_input_data!$D548</f>
        <v>4.F.2</v>
      </c>
      <c r="D293" s="5" t="str">
        <f>[2]preprocessed_input_data!$E548</f>
        <v>4.F.2. Land converted to other land</v>
      </c>
      <c r="E293" s="5" t="str">
        <f>[2]preprocessed_input_data!$F548</f>
        <v>no classification</v>
      </c>
      <c r="F293" s="5" t="str">
        <f>[2]preprocessed_input_data!$H548</f>
        <v>N₂O</v>
      </c>
      <c r="G293" s="5" t="str">
        <f>[2]preprocessed_input_data!$I548</f>
        <v>kt CO2 equivalent</v>
      </c>
      <c r="H293" s="5">
        <f>ABS([2]preprocessed_input_data!P548)</f>
        <v>33.41554</v>
      </c>
      <c r="I293" s="5">
        <f>ABS([2]preprocessed_input_data!P548)</f>
        <v>33.41554</v>
      </c>
      <c r="J293" s="5">
        <f>ABS([2]preprocessed_input_data!Q548)</f>
        <v>49.815891000000001</v>
      </c>
      <c r="K293" s="5">
        <f>ABS([2]preprocessed_input_data!R548)</f>
        <v>50.607897000000001</v>
      </c>
      <c r="L293" s="10">
        <f t="shared" si="14"/>
        <v>6.1090145295600971E-6</v>
      </c>
      <c r="M293" s="10">
        <f t="shared" si="17"/>
        <v>0.99974114273948145</v>
      </c>
      <c r="N293" s="1" t="str">
        <f t="shared" si="16"/>
        <v>0</v>
      </c>
    </row>
    <row r="294" spans="1:14" x14ac:dyDescent="0.15">
      <c r="A294" s="9" t="s">
        <v>111</v>
      </c>
      <c r="B294" s="5" t="str">
        <f>[2]preprocessed_input_data!$C111</f>
        <v>1.A.2.d 1.A.2.d. Pulp, paper and print: Liquid Fuels (N₂O)</v>
      </c>
      <c r="C294" s="5" t="str">
        <f>[2]preprocessed_input_data!$D111</f>
        <v>1.A.2.d</v>
      </c>
      <c r="D294" s="5" t="str">
        <f>[2]preprocessed_input_data!$E111</f>
        <v>1.A.2.d. Pulp, paper and print</v>
      </c>
      <c r="E294" s="5" t="str">
        <f>[2]preprocessed_input_data!$F111</f>
        <v>Liquid Fuels</v>
      </c>
      <c r="F294" s="5" t="str">
        <f>[2]preprocessed_input_data!$H111</f>
        <v>N₂O</v>
      </c>
      <c r="G294" s="5" t="str">
        <f>[2]preprocessed_input_data!$I111</f>
        <v>kt CO2 equivalent</v>
      </c>
      <c r="H294" s="5">
        <f>ABS([2]preprocessed_input_data!P111)</f>
        <v>32.726998000000002</v>
      </c>
      <c r="I294" s="5">
        <f>ABS([2]preprocessed_input_data!P111)</f>
        <v>32.726998000000002</v>
      </c>
      <c r="J294" s="5">
        <f>ABS([2]preprocessed_input_data!Q111)</f>
        <v>7.6107519999999997</v>
      </c>
      <c r="K294" s="5">
        <f>ABS([2]preprocessed_input_data!R111)</f>
        <v>6.6424320000000003</v>
      </c>
      <c r="L294" s="10">
        <f t="shared" si="14"/>
        <v>5.9831355797597241E-6</v>
      </c>
      <c r="M294" s="10">
        <f t="shared" si="17"/>
        <v>0.9997471258750612</v>
      </c>
      <c r="N294" s="1" t="str">
        <f t="shared" si="16"/>
        <v>0</v>
      </c>
    </row>
    <row r="295" spans="1:14" x14ac:dyDescent="0.15">
      <c r="A295" s="9" t="s">
        <v>111</v>
      </c>
      <c r="B295" s="5" t="str">
        <f>[2]preprocessed_input_data!$C135</f>
        <v>1.A.2.e 1.A.2.e. Food processing, beverages and tobacco: Solid Fuels (CH₄)</v>
      </c>
      <c r="C295" s="5" t="str">
        <f>[2]preprocessed_input_data!$D135</f>
        <v>1.A.2.e</v>
      </c>
      <c r="D295" s="5" t="str">
        <f>[2]preprocessed_input_data!$E135</f>
        <v>1.A.2.e. Food processing, beverages and tobacco</v>
      </c>
      <c r="E295" s="5" t="str">
        <f>[2]preprocessed_input_data!$F135</f>
        <v>Solid Fuels</v>
      </c>
      <c r="F295" s="5" t="str">
        <f>[2]preprocessed_input_data!$H135</f>
        <v>CH₄</v>
      </c>
      <c r="G295" s="5" t="str">
        <f>[2]preprocessed_input_data!$I135</f>
        <v>kt CO2 equivalent</v>
      </c>
      <c r="H295" s="5">
        <f>ABS([2]preprocessed_input_data!P135)</f>
        <v>32.368380000000002</v>
      </c>
      <c r="I295" s="5">
        <f>ABS([2]preprocessed_input_data!P135)</f>
        <v>32.368380000000002</v>
      </c>
      <c r="J295" s="5">
        <f>ABS([2]preprocessed_input_data!Q135)</f>
        <v>8.0830490000000008</v>
      </c>
      <c r="K295" s="5">
        <f>ABS([2]preprocessed_input_data!R135)</f>
        <v>7.6641789999999999</v>
      </c>
      <c r="L295" s="10">
        <f t="shared" si="14"/>
        <v>5.9175731925422265E-6</v>
      </c>
      <c r="M295" s="10">
        <f t="shared" si="17"/>
        <v>0.99975304344825378</v>
      </c>
      <c r="N295" s="1" t="str">
        <f t="shared" si="16"/>
        <v>0</v>
      </c>
    </row>
    <row r="296" spans="1:14" x14ac:dyDescent="0.15">
      <c r="A296" s="9" t="s">
        <v>111</v>
      </c>
      <c r="B296" s="5" t="str">
        <f>[2]preprocessed_input_data!$C241</f>
        <v>1.A.3.e 1.A.3.e. Other transportation: Liquid Fuels (N₂O)</v>
      </c>
      <c r="C296" s="5" t="str">
        <f>[2]preprocessed_input_data!$D241</f>
        <v>1.A.3.e</v>
      </c>
      <c r="D296" s="5" t="str">
        <f>[2]preprocessed_input_data!$E241</f>
        <v>1.A.3.e. Other transportation</v>
      </c>
      <c r="E296" s="5" t="str">
        <f>[2]preprocessed_input_data!$F241</f>
        <v>Liquid Fuels</v>
      </c>
      <c r="F296" s="5" t="str">
        <f>[2]preprocessed_input_data!$H241</f>
        <v>N₂O</v>
      </c>
      <c r="G296" s="5" t="str">
        <f>[2]preprocessed_input_data!$I241</f>
        <v>kt CO2 equivalent</v>
      </c>
      <c r="H296" s="5">
        <f>ABS([2]preprocessed_input_data!P241)</f>
        <v>31.314209000000002</v>
      </c>
      <c r="I296" s="5">
        <f>ABS([2]preprocessed_input_data!P241)</f>
        <v>31.314209000000002</v>
      </c>
      <c r="J296" s="5">
        <f>ABS([2]preprocessed_input_data!Q241)</f>
        <v>12.131297</v>
      </c>
      <c r="K296" s="5">
        <f>ABS([2]preprocessed_input_data!R241)</f>
        <v>11.870301</v>
      </c>
      <c r="L296" s="10">
        <f t="shared" si="14"/>
        <v>5.7248501075452194E-6</v>
      </c>
      <c r="M296" s="10">
        <f t="shared" si="17"/>
        <v>0.9997587682983613</v>
      </c>
      <c r="N296" s="1" t="str">
        <f t="shared" si="16"/>
        <v>0</v>
      </c>
    </row>
    <row r="297" spans="1:14" x14ac:dyDescent="0.15">
      <c r="A297" s="9" t="s">
        <v>111</v>
      </c>
      <c r="B297" s="5" t="str">
        <f>[2]preprocessed_input_data!$C140</f>
        <v>1.A.2.f 1.A.2.f. Non-metallic minerals: Gaseous Fuels (CH₄)</v>
      </c>
      <c r="C297" s="5" t="str">
        <f>[2]preprocessed_input_data!$D140</f>
        <v>1.A.2.f</v>
      </c>
      <c r="D297" s="5" t="str">
        <f>[2]preprocessed_input_data!$E140</f>
        <v>1.A.2.f. Non-metallic minerals</v>
      </c>
      <c r="E297" s="5" t="str">
        <f>[2]preprocessed_input_data!$F140</f>
        <v>Gaseous Fuels</v>
      </c>
      <c r="F297" s="5" t="str">
        <f>[2]preprocessed_input_data!$H140</f>
        <v>CH₄</v>
      </c>
      <c r="G297" s="5" t="str">
        <f>[2]preprocessed_input_data!$I140</f>
        <v>kt CO2 equivalent</v>
      </c>
      <c r="H297" s="5">
        <f>ABS([2]preprocessed_input_data!P140)</f>
        <v>29.803882999999999</v>
      </c>
      <c r="I297" s="5">
        <f>ABS([2]preprocessed_input_data!P140)</f>
        <v>29.803882999999999</v>
      </c>
      <c r="J297" s="5">
        <f>ABS([2]preprocessed_input_data!Q140)</f>
        <v>79.194332000000003</v>
      </c>
      <c r="K297" s="5">
        <f>ABS([2]preprocessed_input_data!R140)</f>
        <v>70.593557000000004</v>
      </c>
      <c r="L297" s="10">
        <f t="shared" si="14"/>
        <v>5.4487329632951963E-6</v>
      </c>
      <c r="M297" s="10">
        <f t="shared" si="17"/>
        <v>0.99976421703132456</v>
      </c>
      <c r="N297" s="1" t="str">
        <f t="shared" si="16"/>
        <v>0</v>
      </c>
    </row>
    <row r="298" spans="1:14" x14ac:dyDescent="0.15">
      <c r="A298" s="9" t="s">
        <v>111</v>
      </c>
      <c r="B298" s="5" t="str">
        <f>[2]preprocessed_input_data!$C509</f>
        <v>4(III).F.2 4(III).F.2. Land converted to other land: Direct N₂O Emissions from N Mineralization/Immobilization (N₂O)</v>
      </c>
      <c r="C298" s="5" t="str">
        <f>[2]preprocessed_input_data!$D509</f>
        <v>4(III).F.2</v>
      </c>
      <c r="D298" s="5" t="str">
        <f>[2]preprocessed_input_data!$E509</f>
        <v>4(III).F.2. Land converted to other land</v>
      </c>
      <c r="E298" s="5" t="str">
        <f>[2]preprocessed_input_data!$F509</f>
        <v>Direct N₂O Emissions from N Mineralization/Immobilization</v>
      </c>
      <c r="F298" s="5" t="str">
        <f>[2]preprocessed_input_data!$H509</f>
        <v>N₂O</v>
      </c>
      <c r="G298" s="5" t="str">
        <f>[2]preprocessed_input_data!$I509</f>
        <v>kt CO2 equivalent</v>
      </c>
      <c r="H298" s="5">
        <f>ABS([2]preprocessed_input_data!P509)</f>
        <v>29.183993000000001</v>
      </c>
      <c r="I298" s="5">
        <f>ABS([2]preprocessed_input_data!P509)</f>
        <v>29.183993000000001</v>
      </c>
      <c r="J298" s="5">
        <f>ABS([2]preprocessed_input_data!Q509)</f>
        <v>44.793632000000002</v>
      </c>
      <c r="K298" s="5">
        <f>ABS([2]preprocessed_input_data!R509)</f>
        <v>45.606414999999998</v>
      </c>
      <c r="L298" s="10">
        <f t="shared" si="14"/>
        <v>5.3354049423585602E-6</v>
      </c>
      <c r="M298" s="10">
        <f t="shared" si="17"/>
        <v>0.99976955243626697</v>
      </c>
      <c r="N298" s="1" t="str">
        <f t="shared" si="16"/>
        <v>0</v>
      </c>
    </row>
    <row r="299" spans="1:14" x14ac:dyDescent="0.15">
      <c r="A299" s="9" t="s">
        <v>111</v>
      </c>
      <c r="B299" s="5" t="str">
        <f>[2]preprocessed_input_data!$C487</f>
        <v>3.F.5 3.F.5  Other: Other Agricultural residues (N₂O)</v>
      </c>
      <c r="C299" s="5" t="str">
        <f>[2]preprocessed_input_data!$D487</f>
        <v>3.F.5</v>
      </c>
      <c r="D299" s="5" t="str">
        <f>[2]preprocessed_input_data!$E487</f>
        <v>3.F.5  Other</v>
      </c>
      <c r="E299" s="5" t="str">
        <f>[2]preprocessed_input_data!$F487</f>
        <v>Other Agricultural residues</v>
      </c>
      <c r="F299" s="5" t="str">
        <f>[2]preprocessed_input_data!$H487</f>
        <v>N₂O</v>
      </c>
      <c r="G299" s="5" t="str">
        <f>[2]preprocessed_input_data!$I487</f>
        <v>kt CO2 equivalent</v>
      </c>
      <c r="H299" s="5">
        <f>ABS([2]preprocessed_input_data!P487)</f>
        <v>28.674906</v>
      </c>
      <c r="I299" s="5">
        <f>ABS([2]preprocessed_input_data!P487)</f>
        <v>28.674906</v>
      </c>
      <c r="J299" s="5">
        <f>ABS([2]preprocessed_input_data!Q487)</f>
        <v>15.494645999999999</v>
      </c>
      <c r="K299" s="5">
        <f>ABS([2]preprocessed_input_data!R487)</f>
        <v>14.913726</v>
      </c>
      <c r="L299" s="10">
        <f t="shared" si="14"/>
        <v>5.2423338778236114E-6</v>
      </c>
      <c r="M299" s="10">
        <f t="shared" si="17"/>
        <v>0.99977479477014475</v>
      </c>
      <c r="N299" s="1" t="str">
        <f t="shared" si="16"/>
        <v>0</v>
      </c>
    </row>
    <row r="300" spans="1:14" x14ac:dyDescent="0.15">
      <c r="A300" s="9" t="s">
        <v>111</v>
      </c>
      <c r="B300" s="5" t="str">
        <f>[2]preprocessed_input_data!$C382</f>
        <v>2.C.2 2.C.2. Ferroalloys production: no classification (CH₄)</v>
      </c>
      <c r="C300" s="5" t="str">
        <f>[2]preprocessed_input_data!$D382</f>
        <v>2.C.2</v>
      </c>
      <c r="D300" s="5" t="str">
        <f>[2]preprocessed_input_data!$E382</f>
        <v>2.C.2. Ferroalloys production</v>
      </c>
      <c r="E300" s="5" t="str">
        <f>[2]preprocessed_input_data!$F382</f>
        <v>no classification</v>
      </c>
      <c r="F300" s="5" t="str">
        <f>[2]preprocessed_input_data!$H382</f>
        <v>CH₄</v>
      </c>
      <c r="G300" s="5" t="str">
        <f>[2]preprocessed_input_data!$I382</f>
        <v>kt CO2 equivalent</v>
      </c>
      <c r="H300" s="5">
        <f>ABS([2]preprocessed_input_data!P382)</f>
        <v>28.667401999999999</v>
      </c>
      <c r="I300" s="5">
        <f>ABS([2]preprocessed_input_data!P382)</f>
        <v>28.667401999999999</v>
      </c>
      <c r="J300" s="5">
        <f>ABS([2]preprocessed_input_data!Q382)</f>
        <v>15.101710000000001</v>
      </c>
      <c r="K300" s="5">
        <f>ABS([2]preprocessed_input_data!R382)</f>
        <v>11.640253</v>
      </c>
      <c r="L300" s="10">
        <f t="shared" si="14"/>
        <v>5.2409619997983025E-6</v>
      </c>
      <c r="M300" s="10">
        <f t="shared" si="17"/>
        <v>0.99978003573214458</v>
      </c>
      <c r="N300" s="1" t="str">
        <f t="shared" si="16"/>
        <v>0</v>
      </c>
    </row>
    <row r="301" spans="1:14" x14ac:dyDescent="0.15">
      <c r="A301" s="9" t="s">
        <v>111</v>
      </c>
      <c r="B301" s="5" t="str">
        <f>[2]preprocessed_input_data!$C101</f>
        <v>1.A.2.c 1.A.2.c. Chemicals: Solid Fuels (CH₄)</v>
      </c>
      <c r="C301" s="5" t="str">
        <f>[2]preprocessed_input_data!$D101</f>
        <v>1.A.2.c</v>
      </c>
      <c r="D301" s="5" t="str">
        <f>[2]preprocessed_input_data!$E101</f>
        <v>1.A.2.c. Chemicals</v>
      </c>
      <c r="E301" s="5" t="str">
        <f>[2]preprocessed_input_data!$F101</f>
        <v>Solid Fuels</v>
      </c>
      <c r="F301" s="5" t="str">
        <f>[2]preprocessed_input_data!$H101</f>
        <v>CH₄</v>
      </c>
      <c r="G301" s="5" t="str">
        <f>[2]preprocessed_input_data!$I101</f>
        <v>kt CO2 equivalent</v>
      </c>
      <c r="H301" s="5">
        <f>ABS([2]preprocessed_input_data!P101)</f>
        <v>28.188728000000001</v>
      </c>
      <c r="I301" s="5">
        <f>ABS([2]preprocessed_input_data!P101)</f>
        <v>28.188728000000001</v>
      </c>
      <c r="J301" s="5">
        <f>ABS([2]preprocessed_input_data!Q101)</f>
        <v>23.996131999999999</v>
      </c>
      <c r="K301" s="5">
        <f>ABS([2]preprocessed_input_data!R101)</f>
        <v>34.653872999999997</v>
      </c>
      <c r="L301" s="10">
        <f t="shared" si="14"/>
        <v>5.1534510267323988E-6</v>
      </c>
      <c r="M301" s="10">
        <f t="shared" si="17"/>
        <v>0.99978518918317127</v>
      </c>
      <c r="N301" s="1" t="str">
        <f t="shared" si="16"/>
        <v>0</v>
      </c>
    </row>
    <row r="302" spans="1:14" x14ac:dyDescent="0.15">
      <c r="A302" s="9" t="s">
        <v>111</v>
      </c>
      <c r="B302" s="5" t="str">
        <f>[2]preprocessed_input_data!$C560</f>
        <v>5.C.1 5.C.1. Waste incineration: no classification (CH₄)</v>
      </c>
      <c r="C302" s="5" t="str">
        <f>[2]preprocessed_input_data!$D560</f>
        <v>5.C.1</v>
      </c>
      <c r="D302" s="5" t="str">
        <f>[2]preprocessed_input_data!$E560</f>
        <v>5.C.1. Waste incineration</v>
      </c>
      <c r="E302" s="5" t="str">
        <f>[2]preprocessed_input_data!$F560</f>
        <v>no classification</v>
      </c>
      <c r="F302" s="5" t="str">
        <f>[2]preprocessed_input_data!$H560</f>
        <v>CH₄</v>
      </c>
      <c r="G302" s="5" t="str">
        <f>[2]preprocessed_input_data!$I560</f>
        <v>kt CO2 equivalent</v>
      </c>
      <c r="H302" s="5">
        <f>ABS([2]preprocessed_input_data!P560)</f>
        <v>27.461948</v>
      </c>
      <c r="I302" s="5">
        <f>ABS([2]preprocessed_input_data!P560)</f>
        <v>27.461948</v>
      </c>
      <c r="J302" s="5">
        <f>ABS([2]preprocessed_input_data!Q560)</f>
        <v>13.872168</v>
      </c>
      <c r="K302" s="5">
        <f>ABS([2]preprocessed_input_data!R560)</f>
        <v>8.7351600000000005</v>
      </c>
      <c r="L302" s="10">
        <f t="shared" si="14"/>
        <v>5.0205814223568986E-6</v>
      </c>
      <c r="M302" s="10">
        <f t="shared" si="17"/>
        <v>0.99979020976459365</v>
      </c>
      <c r="N302" s="1" t="str">
        <f t="shared" si="16"/>
        <v>0</v>
      </c>
    </row>
    <row r="303" spans="1:14" x14ac:dyDescent="0.15">
      <c r="A303" s="9" t="s">
        <v>111</v>
      </c>
      <c r="B303" s="5" t="str">
        <f>[2]preprocessed_input_data!$C216</f>
        <v>1.A.3.d 1.A.3.d. Domestic navigation: Gas/Diesel Oil (CH₄)</v>
      </c>
      <c r="C303" s="5" t="str">
        <f>[2]preprocessed_input_data!$D216</f>
        <v>1.A.3.d</v>
      </c>
      <c r="D303" s="5" t="str">
        <f>[2]preprocessed_input_data!$E216</f>
        <v>1.A.3.d. Domestic navigation</v>
      </c>
      <c r="E303" s="5" t="str">
        <f>[2]preprocessed_input_data!$F216</f>
        <v>Gas/Diesel Oil</v>
      </c>
      <c r="F303" s="5" t="str">
        <f>[2]preprocessed_input_data!$H216</f>
        <v>CH₄</v>
      </c>
      <c r="G303" s="5" t="str">
        <f>[2]preprocessed_input_data!$I216</f>
        <v>kt CO2 equivalent</v>
      </c>
      <c r="H303" s="5">
        <f>ABS([2]preprocessed_input_data!P216)</f>
        <v>27.064782000000001</v>
      </c>
      <c r="I303" s="5">
        <f>ABS([2]preprocessed_input_data!P216)</f>
        <v>27.064782000000001</v>
      </c>
      <c r="J303" s="5">
        <f>ABS([2]preprocessed_input_data!Q216)</f>
        <v>19.694859999999998</v>
      </c>
      <c r="K303" s="5">
        <f>ABS([2]preprocessed_input_data!R216)</f>
        <v>19.150006999999999</v>
      </c>
      <c r="L303" s="10">
        <f t="shared" si="14"/>
        <v>4.9479717064987308E-6</v>
      </c>
      <c r="M303" s="10">
        <f t="shared" si="17"/>
        <v>0.99979515773630012</v>
      </c>
      <c r="N303" s="1" t="str">
        <f t="shared" si="16"/>
        <v>0</v>
      </c>
    </row>
    <row r="304" spans="1:14" x14ac:dyDescent="0.15">
      <c r="A304" s="9" t="s">
        <v>111</v>
      </c>
      <c r="B304" s="5" t="str">
        <f>[2]preprocessed_input_data!$C150</f>
        <v>1.A.2.f 1.A.2.f. Non-metallic minerals: Peat (CO₂)</v>
      </c>
      <c r="C304" s="5" t="str">
        <f>[2]preprocessed_input_data!$D150</f>
        <v>1.A.2.f</v>
      </c>
      <c r="D304" s="5" t="str">
        <f>[2]preprocessed_input_data!$E150</f>
        <v>1.A.2.f. Non-metallic minerals</v>
      </c>
      <c r="E304" s="5" t="str">
        <f>[2]preprocessed_input_data!$F150</f>
        <v>Peat</v>
      </c>
      <c r="F304" s="5" t="str">
        <f>[2]preprocessed_input_data!$H150</f>
        <v>CO₂</v>
      </c>
      <c r="G304" s="5" t="str">
        <f>[2]preprocessed_input_data!$I150</f>
        <v>kt CO2 equivalent</v>
      </c>
      <c r="H304" s="5">
        <f>ABS([2]preprocessed_input_data!P150)</f>
        <v>26.88</v>
      </c>
      <c r="I304" s="5">
        <f>ABS([2]preprocessed_input_data!P150)</f>
        <v>26.88</v>
      </c>
      <c r="J304" s="5">
        <f>ABS([2]preprocessed_input_data!Q150)</f>
        <v>4.2231040000000002</v>
      </c>
      <c r="K304" s="5">
        <f>ABS([2]preprocessed_input_data!R150)</f>
        <v>10.158219000000001</v>
      </c>
      <c r="L304" s="10">
        <f t="shared" si="14"/>
        <v>4.9141899414037723E-6</v>
      </c>
      <c r="M304" s="10">
        <f t="shared" si="17"/>
        <v>0.99980007192624154</v>
      </c>
      <c r="N304" s="1" t="str">
        <f t="shared" si="16"/>
        <v>0</v>
      </c>
    </row>
    <row r="305" spans="1:14" x14ac:dyDescent="0.15">
      <c r="A305" s="9" t="s">
        <v>111</v>
      </c>
      <c r="B305" s="5" t="str">
        <f>[2]preprocessed_input_data!$C35</f>
        <v>1.A.1.b 1.A.1.b. Petroleum refining: Solid Fuels (N₂O)</v>
      </c>
      <c r="C305" s="5" t="str">
        <f>[2]preprocessed_input_data!$D35</f>
        <v>1.A.1.b</v>
      </c>
      <c r="D305" s="5" t="str">
        <f>[2]preprocessed_input_data!$E35</f>
        <v>1.A.1.b. Petroleum refining</v>
      </c>
      <c r="E305" s="5" t="str">
        <f>[2]preprocessed_input_data!$F35</f>
        <v>Solid Fuels</v>
      </c>
      <c r="F305" s="5" t="str">
        <f>[2]preprocessed_input_data!$H35</f>
        <v>N₂O</v>
      </c>
      <c r="G305" s="5" t="str">
        <f>[2]preprocessed_input_data!$I35</f>
        <v>kt CO2 equivalent</v>
      </c>
      <c r="H305" s="5">
        <f>ABS([2]preprocessed_input_data!P35)</f>
        <v>26.613019999999999</v>
      </c>
      <c r="I305" s="5">
        <f>ABS([2]preprocessed_input_data!P35)</f>
        <v>26.613019999999999</v>
      </c>
      <c r="J305" s="5">
        <f>ABS([2]preprocessed_input_data!Q35)</f>
        <v>0.26545600000000003</v>
      </c>
      <c r="K305" s="5">
        <f>ABS([2]preprocessed_input_data!R35)</f>
        <v>0.85430899999999999</v>
      </c>
      <c r="L305" s="10">
        <f t="shared" si="14"/>
        <v>4.8653807736003503E-6</v>
      </c>
      <c r="M305" s="10">
        <f t="shared" si="17"/>
        <v>0.99980493730701514</v>
      </c>
      <c r="N305" s="1" t="str">
        <f t="shared" si="16"/>
        <v>0</v>
      </c>
    </row>
    <row r="306" spans="1:14" x14ac:dyDescent="0.15">
      <c r="A306" s="9" t="s">
        <v>111</v>
      </c>
      <c r="B306" s="5" t="str">
        <f>[2]preprocessed_input_data!$C367</f>
        <v>2.B.3 2.B.3. Adipic acid production: no classification (CO₂)</v>
      </c>
      <c r="C306" s="5" t="str">
        <f>[2]preprocessed_input_data!$D367</f>
        <v>2.B.3</v>
      </c>
      <c r="D306" s="5" t="str">
        <f>[2]preprocessed_input_data!$E367</f>
        <v>2.B.3. Adipic acid production</v>
      </c>
      <c r="E306" s="5" t="str">
        <f>[2]preprocessed_input_data!$F367</f>
        <v>no classification</v>
      </c>
      <c r="F306" s="5" t="str">
        <f>[2]preprocessed_input_data!$H367</f>
        <v>CO₂</v>
      </c>
      <c r="G306" s="5" t="str">
        <f>[2]preprocessed_input_data!$I367</f>
        <v>kt CO2 equivalent</v>
      </c>
      <c r="H306" s="5">
        <f>ABS([2]preprocessed_input_data!P367)</f>
        <v>26.459472000000002</v>
      </c>
      <c r="I306" s="5">
        <f>ABS([2]preprocessed_input_data!P367)</f>
        <v>26.459472000000002</v>
      </c>
      <c r="J306" s="5">
        <f>ABS([2]preprocessed_input_data!Q367)</f>
        <v>15.887077</v>
      </c>
      <c r="K306" s="5">
        <f>ABS([2]preprocessed_input_data!R367)</f>
        <v>12.157838999999999</v>
      </c>
      <c r="L306" s="10">
        <f t="shared" si="14"/>
        <v>4.837309194838347E-6</v>
      </c>
      <c r="M306" s="10">
        <f t="shared" si="17"/>
        <v>0.99980977461621001</v>
      </c>
      <c r="N306" s="1" t="str">
        <f t="shared" si="16"/>
        <v>0</v>
      </c>
    </row>
    <row r="307" spans="1:14" x14ac:dyDescent="0.15">
      <c r="A307" s="9" t="s">
        <v>111</v>
      </c>
      <c r="B307" s="5" t="str">
        <f>[2]preprocessed_input_data!$C60</f>
        <v>1.A.2.a 1.A.2.a. Iron and steel: Liquid Fuels (N₂O)</v>
      </c>
      <c r="C307" s="5" t="str">
        <f>[2]preprocessed_input_data!$D60</f>
        <v>1.A.2.a</v>
      </c>
      <c r="D307" s="5" t="str">
        <f>[2]preprocessed_input_data!$E60</f>
        <v>1.A.2.a. Iron and steel</v>
      </c>
      <c r="E307" s="5" t="str">
        <f>[2]preprocessed_input_data!$F60</f>
        <v>Liquid Fuels</v>
      </c>
      <c r="F307" s="5" t="str">
        <f>[2]preprocessed_input_data!$H60</f>
        <v>N₂O</v>
      </c>
      <c r="G307" s="5" t="str">
        <f>[2]preprocessed_input_data!$I60</f>
        <v>kt CO2 equivalent</v>
      </c>
      <c r="H307" s="5">
        <f>ABS([2]preprocessed_input_data!P60)</f>
        <v>25.969726000000001</v>
      </c>
      <c r="I307" s="5">
        <f>ABS([2]preprocessed_input_data!P60)</f>
        <v>25.969726000000001</v>
      </c>
      <c r="J307" s="5">
        <f>ABS([2]preprocessed_input_data!Q60)</f>
        <v>2.6599370000000002</v>
      </c>
      <c r="K307" s="5">
        <f>ABS([2]preprocessed_input_data!R60)</f>
        <v>2.5705719999999999</v>
      </c>
      <c r="L307" s="10">
        <f t="shared" si="14"/>
        <v>4.7477740435346739E-6</v>
      </c>
      <c r="M307" s="10">
        <f t="shared" si="17"/>
        <v>0.99981452239025359</v>
      </c>
      <c r="N307" s="1" t="str">
        <f t="shared" si="16"/>
        <v>0</v>
      </c>
    </row>
    <row r="308" spans="1:14" x14ac:dyDescent="0.15">
      <c r="A308" s="9" t="s">
        <v>111</v>
      </c>
      <c r="B308" s="5" t="str">
        <f>[2]preprocessed_input_data!$C108</f>
        <v>1.A.2.d 1.A.2.d. Pulp, paper and print: Gaseous Fuels (N₂O)</v>
      </c>
      <c r="C308" s="5" t="str">
        <f>[2]preprocessed_input_data!$D108</f>
        <v>1.A.2.d</v>
      </c>
      <c r="D308" s="5" t="str">
        <f>[2]preprocessed_input_data!$E108</f>
        <v>1.A.2.d. Pulp, paper and print</v>
      </c>
      <c r="E308" s="5" t="str">
        <f>[2]preprocessed_input_data!$F108</f>
        <v>Gaseous Fuels</v>
      </c>
      <c r="F308" s="5" t="str">
        <f>[2]preprocessed_input_data!$H108</f>
        <v>N₂O</v>
      </c>
      <c r="G308" s="5" t="str">
        <f>[2]preprocessed_input_data!$I108</f>
        <v>kt CO2 equivalent</v>
      </c>
      <c r="H308" s="5">
        <f>ABS([2]preprocessed_input_data!P108)</f>
        <v>25.710583</v>
      </c>
      <c r="I308" s="5">
        <f>ABS([2]preprocessed_input_data!P108)</f>
        <v>25.710583</v>
      </c>
      <c r="J308" s="5">
        <f>ABS([2]preprocessed_input_data!Q108)</f>
        <v>37.685496999999998</v>
      </c>
      <c r="K308" s="5">
        <f>ABS([2]preprocessed_input_data!R108)</f>
        <v>29.734479</v>
      </c>
      <c r="L308" s="10">
        <f t="shared" si="14"/>
        <v>4.7003976326721289E-6</v>
      </c>
      <c r="M308" s="10">
        <f t="shared" si="17"/>
        <v>0.99981922278788626</v>
      </c>
      <c r="N308" s="1" t="str">
        <f t="shared" si="16"/>
        <v>0</v>
      </c>
    </row>
    <row r="309" spans="1:14" x14ac:dyDescent="0.15">
      <c r="A309" s="9" t="s">
        <v>111</v>
      </c>
      <c r="B309" s="5" t="str">
        <f>[2]preprocessed_input_data!$C165</f>
        <v>1.A.2.g 1.A.2.g. Other: Other Fuels (N₂O)</v>
      </c>
      <c r="C309" s="5" t="str">
        <f>[2]preprocessed_input_data!$D165</f>
        <v>1.A.2.g</v>
      </c>
      <c r="D309" s="5" t="str">
        <f>[2]preprocessed_input_data!$E165</f>
        <v>1.A.2.g. Other</v>
      </c>
      <c r="E309" s="5" t="str">
        <f>[2]preprocessed_input_data!$F165</f>
        <v>Other Fuels</v>
      </c>
      <c r="F309" s="5" t="str">
        <f>[2]preprocessed_input_data!$H165</f>
        <v>N₂O</v>
      </c>
      <c r="G309" s="5" t="str">
        <f>[2]preprocessed_input_data!$I165</f>
        <v>kt CO2 equivalent</v>
      </c>
      <c r="H309" s="5">
        <f>ABS([2]preprocessed_input_data!P165)</f>
        <v>25.657592000000001</v>
      </c>
      <c r="I309" s="5">
        <f>ABS([2]preprocessed_input_data!P165)</f>
        <v>25.657592000000001</v>
      </c>
      <c r="J309" s="5">
        <f>ABS([2]preprocessed_input_data!Q165)</f>
        <v>45.701582999999999</v>
      </c>
      <c r="K309" s="5">
        <f>ABS([2]preprocessed_input_data!R165)</f>
        <v>48.438881000000002</v>
      </c>
      <c r="L309" s="10">
        <f t="shared" si="14"/>
        <v>4.6907098410357849E-6</v>
      </c>
      <c r="M309" s="10">
        <f t="shared" si="17"/>
        <v>0.99982391349772726</v>
      </c>
      <c r="N309" s="1" t="str">
        <f t="shared" si="16"/>
        <v>0</v>
      </c>
    </row>
    <row r="310" spans="1:14" x14ac:dyDescent="0.15">
      <c r="A310" s="9" t="s">
        <v>111</v>
      </c>
      <c r="B310" s="5" t="str">
        <f>[2]preprocessed_input_data!$C86</f>
        <v>1.A.2.b 1.A.2.b. Non-ferrous metals: Solid Fuels (N₂O)</v>
      </c>
      <c r="C310" s="5" t="str">
        <f>[2]preprocessed_input_data!$D86</f>
        <v>1.A.2.b</v>
      </c>
      <c r="D310" s="5" t="str">
        <f>[2]preprocessed_input_data!$E86</f>
        <v>1.A.2.b. Non-ferrous metals</v>
      </c>
      <c r="E310" s="5" t="str">
        <f>[2]preprocessed_input_data!$F86</f>
        <v>Solid Fuels</v>
      </c>
      <c r="F310" s="5" t="str">
        <f>[2]preprocessed_input_data!$H86</f>
        <v>N₂O</v>
      </c>
      <c r="G310" s="5" t="str">
        <f>[2]preprocessed_input_data!$I86</f>
        <v>kt CO2 equivalent</v>
      </c>
      <c r="H310" s="5">
        <f>ABS([2]preprocessed_input_data!P86)</f>
        <v>25.542663000000001</v>
      </c>
      <c r="I310" s="5">
        <f>ABS([2]preprocessed_input_data!P86)</f>
        <v>25.542663000000001</v>
      </c>
      <c r="J310" s="5">
        <f>ABS([2]preprocessed_input_data!Q86)</f>
        <v>4.5994109999999999</v>
      </c>
      <c r="K310" s="5">
        <f>ABS([2]preprocessed_input_data!R86)</f>
        <v>3.925303</v>
      </c>
      <c r="L310" s="10">
        <f t="shared" si="14"/>
        <v>4.6696985711036577E-6</v>
      </c>
      <c r="M310" s="10">
        <f t="shared" si="17"/>
        <v>0.99982858319629841</v>
      </c>
      <c r="N310" s="1" t="str">
        <f t="shared" si="16"/>
        <v>0</v>
      </c>
    </row>
    <row r="311" spans="1:14" x14ac:dyDescent="0.15">
      <c r="A311" s="9" t="s">
        <v>111</v>
      </c>
      <c r="B311" s="5" t="str">
        <f>[2]preprocessed_input_data!$C396</f>
        <v>2.C.7 2.C.7. Other: no classification (N₂O)</v>
      </c>
      <c r="C311" s="5" t="str">
        <f>[2]preprocessed_input_data!$D396</f>
        <v>2.C.7</v>
      </c>
      <c r="D311" s="5" t="str">
        <f>[2]preprocessed_input_data!$E396</f>
        <v>2.C.7. Other</v>
      </c>
      <c r="E311" s="5" t="str">
        <f>[2]preprocessed_input_data!$F396</f>
        <v>no classification</v>
      </c>
      <c r="F311" s="5" t="str">
        <f>[2]preprocessed_input_data!$H396</f>
        <v>N₂O</v>
      </c>
      <c r="G311" s="5" t="str">
        <f>[2]preprocessed_input_data!$I396</f>
        <v>kt CO2 equivalent</v>
      </c>
      <c r="H311" s="5">
        <f>ABS([2]preprocessed_input_data!P396)</f>
        <v>24.525690000000001</v>
      </c>
      <c r="I311" s="5">
        <f>ABS([2]preprocessed_input_data!P396)</f>
        <v>24.525690000000001</v>
      </c>
      <c r="J311" s="5">
        <f>ABS([2]preprocessed_input_data!Q396)</f>
        <v>11.867630999999999</v>
      </c>
      <c r="K311" s="5">
        <f>ABS([2]preprocessed_input_data!R396)</f>
        <v>13.371157999999999</v>
      </c>
      <c r="L311" s="10">
        <f t="shared" si="14"/>
        <v>4.483776008332853E-6</v>
      </c>
      <c r="M311" s="10">
        <f t="shared" si="17"/>
        <v>0.99983306697230678</v>
      </c>
      <c r="N311" s="1" t="str">
        <f t="shared" si="16"/>
        <v>0</v>
      </c>
    </row>
    <row r="312" spans="1:14" x14ac:dyDescent="0.15">
      <c r="A312" s="9" t="s">
        <v>111</v>
      </c>
      <c r="B312" s="5" t="str">
        <f>[2]preprocessed_input_data!$C138</f>
        <v>1.A.2.f 1.A.2.f. Non-metallic minerals: Biomass (CH₄)</v>
      </c>
      <c r="C312" s="5" t="str">
        <f>[2]preprocessed_input_data!$D138</f>
        <v>1.A.2.f</v>
      </c>
      <c r="D312" s="5" t="str">
        <f>[2]preprocessed_input_data!$E138</f>
        <v>1.A.2.f. Non-metallic minerals</v>
      </c>
      <c r="E312" s="5" t="str">
        <f>[2]preprocessed_input_data!$F138</f>
        <v>Biomass</v>
      </c>
      <c r="F312" s="5" t="str">
        <f>[2]preprocessed_input_data!$H138</f>
        <v>CH₄</v>
      </c>
      <c r="G312" s="5" t="str">
        <f>[2]preprocessed_input_data!$I138</f>
        <v>kt CO2 equivalent</v>
      </c>
      <c r="H312" s="5">
        <f>ABS([2]preprocessed_input_data!P138)</f>
        <v>24.467274</v>
      </c>
      <c r="I312" s="5">
        <f>ABS([2]preprocessed_input_data!P138)</f>
        <v>24.467274</v>
      </c>
      <c r="J312" s="5">
        <f>ABS([2]preprocessed_input_data!Q138)</f>
        <v>72.113924999999995</v>
      </c>
      <c r="K312" s="5">
        <f>ABS([2]preprocessed_input_data!R138)</f>
        <v>69.205489999999998</v>
      </c>
      <c r="L312" s="10">
        <f t="shared" si="14"/>
        <v>4.473096420549481E-6</v>
      </c>
      <c r="M312" s="10">
        <f t="shared" si="17"/>
        <v>0.99983754006872738</v>
      </c>
      <c r="N312" s="1" t="str">
        <f t="shared" si="16"/>
        <v>0</v>
      </c>
    </row>
    <row r="313" spans="1:14" x14ac:dyDescent="0.15">
      <c r="A313" s="9" t="s">
        <v>111</v>
      </c>
      <c r="B313" s="5" t="str">
        <f>[2]preprocessed_input_data!$C97</f>
        <v>1.A.2.c 1.A.2.c. Chemicals: Other Fuels (N₂O)</v>
      </c>
      <c r="C313" s="5" t="str">
        <f>[2]preprocessed_input_data!$D97</f>
        <v>1.A.2.c</v>
      </c>
      <c r="D313" s="5" t="str">
        <f>[2]preprocessed_input_data!$E97</f>
        <v>1.A.2.c. Chemicals</v>
      </c>
      <c r="E313" s="5" t="str">
        <f>[2]preprocessed_input_data!$F97</f>
        <v>Other Fuels</v>
      </c>
      <c r="F313" s="5" t="str">
        <f>[2]preprocessed_input_data!$H97</f>
        <v>N₂O</v>
      </c>
      <c r="G313" s="5" t="str">
        <f>[2]preprocessed_input_data!$I97</f>
        <v>kt CO2 equivalent</v>
      </c>
      <c r="H313" s="5">
        <f>ABS([2]preprocessed_input_data!P97)</f>
        <v>24.056511</v>
      </c>
      <c r="I313" s="5">
        <f>ABS([2]preprocessed_input_data!P97)</f>
        <v>24.056511</v>
      </c>
      <c r="J313" s="5">
        <f>ABS([2]preprocessed_input_data!Q97)</f>
        <v>17.183626</v>
      </c>
      <c r="K313" s="5">
        <f>ABS([2]preprocessed_input_data!R97)</f>
        <v>15.488343</v>
      </c>
      <c r="L313" s="10">
        <f t="shared" si="14"/>
        <v>4.3980009070487053E-6</v>
      </c>
      <c r="M313" s="10">
        <f t="shared" si="17"/>
        <v>0.99984193806963439</v>
      </c>
      <c r="N313" s="1" t="str">
        <f t="shared" si="16"/>
        <v>0</v>
      </c>
    </row>
    <row r="314" spans="1:14" x14ac:dyDescent="0.15">
      <c r="A314" s="9" t="s">
        <v>111</v>
      </c>
      <c r="B314" s="5" t="str">
        <f>[2]preprocessed_input_data!$C311</f>
        <v>1.A.5.a 1.A.5.a  Stationary: Peat (CO₂)</v>
      </c>
      <c r="C314" s="5" t="str">
        <f>[2]preprocessed_input_data!$D311</f>
        <v>1.A.5.a</v>
      </c>
      <c r="D314" s="5" t="str">
        <f>[2]preprocessed_input_data!$E311</f>
        <v>1.A.5.a  Stationary</v>
      </c>
      <c r="E314" s="5" t="str">
        <f>[2]preprocessed_input_data!$F311</f>
        <v>Peat</v>
      </c>
      <c r="F314" s="5" t="str">
        <f>[2]preprocessed_input_data!$H311</f>
        <v>CO₂</v>
      </c>
      <c r="G314" s="5" t="str">
        <f>[2]preprocessed_input_data!$I311</f>
        <v>kt CO2 equivalent</v>
      </c>
      <c r="H314" s="5">
        <f>ABS([2]preprocessed_input_data!P311)</f>
        <v>23.965078999999999</v>
      </c>
      <c r="I314" s="5">
        <f>ABS([2]preprocessed_input_data!P311)</f>
        <v>23.965078999999999</v>
      </c>
      <c r="J314" s="5">
        <f>ABS([2]preprocessed_input_data!Q311)</f>
        <v>0</v>
      </c>
      <c r="K314" s="5">
        <f>ABS([2]preprocessed_input_data!R311)</f>
        <v>0</v>
      </c>
      <c r="L314" s="10">
        <f t="shared" si="14"/>
        <v>4.3812853484652816E-6</v>
      </c>
      <c r="M314" s="10">
        <f t="shared" si="17"/>
        <v>0.99984631935498292</v>
      </c>
      <c r="N314" s="1" t="str">
        <f t="shared" si="16"/>
        <v>0</v>
      </c>
    </row>
    <row r="315" spans="1:14" x14ac:dyDescent="0.15">
      <c r="A315" s="9" t="s">
        <v>111</v>
      </c>
      <c r="B315" s="5" t="str">
        <f>[2]preprocessed_input_data!$C341</f>
        <v>1.B.2.a 1.B.2.a. Oil: no classification (N₂O)</v>
      </c>
      <c r="C315" s="5" t="str">
        <f>[2]preprocessed_input_data!$D341</f>
        <v>1.B.2.a</v>
      </c>
      <c r="D315" s="5" t="str">
        <f>[2]preprocessed_input_data!$E341</f>
        <v>1.B.2.a. Oil</v>
      </c>
      <c r="E315" s="5" t="str">
        <f>[2]preprocessed_input_data!$F341</f>
        <v>no classification</v>
      </c>
      <c r="F315" s="5" t="str">
        <f>[2]preprocessed_input_data!$H341</f>
        <v>N₂O</v>
      </c>
      <c r="G315" s="5" t="str">
        <f>[2]preprocessed_input_data!$I341</f>
        <v>kt CO2 equivalent</v>
      </c>
      <c r="H315" s="5">
        <f>ABS([2]preprocessed_input_data!P341)</f>
        <v>22.253330999999999</v>
      </c>
      <c r="I315" s="5">
        <f>ABS([2]preprocessed_input_data!P341)</f>
        <v>22.253330999999999</v>
      </c>
      <c r="J315" s="5">
        <f>ABS([2]preprocessed_input_data!Q341)</f>
        <v>5.3480759999999998</v>
      </c>
      <c r="K315" s="5">
        <f>ABS([2]preprocessed_input_data!R341)</f>
        <v>5.4812649999999996</v>
      </c>
      <c r="L315" s="10">
        <f t="shared" si="14"/>
        <v>4.0683443215375278E-6</v>
      </c>
      <c r="M315" s="10">
        <f t="shared" si="17"/>
        <v>0.99985038769930445</v>
      </c>
      <c r="N315" s="1" t="str">
        <f t="shared" si="16"/>
        <v>0</v>
      </c>
    </row>
    <row r="316" spans="1:14" x14ac:dyDescent="0.15">
      <c r="A316" s="9" t="s">
        <v>111</v>
      </c>
      <c r="B316" s="5" t="str">
        <f>[2]preprocessed_input_data!$C409</f>
        <v>2.E.1 2.E.1. Integrated circuit or semiconductor: no classification (NF₃)</v>
      </c>
      <c r="C316" s="5" t="str">
        <f>[2]preprocessed_input_data!$D409</f>
        <v>2.E.1</v>
      </c>
      <c r="D316" s="5" t="str">
        <f>[2]preprocessed_input_data!$E409</f>
        <v>2.E.1. Integrated circuit or semiconductor</v>
      </c>
      <c r="E316" s="5" t="str">
        <f>[2]preprocessed_input_data!$F409</f>
        <v>no classification</v>
      </c>
      <c r="F316" s="5" t="str">
        <f>[2]preprocessed_input_data!$H409</f>
        <v>NF₃</v>
      </c>
      <c r="G316" s="5" t="str">
        <f>[2]preprocessed_input_data!$I409</f>
        <v>kt CO2 equivalent</v>
      </c>
      <c r="H316" s="5">
        <f>ABS([2]preprocessed_input_data!P409)</f>
        <v>21.866872999999998</v>
      </c>
      <c r="I316" s="5">
        <f>ABS([2]preprocessed_input_data!P409)</f>
        <v>21.866872999999998</v>
      </c>
      <c r="J316" s="5">
        <f>ABS([2]preprocessed_input_data!Q409)</f>
        <v>78.057018999999997</v>
      </c>
      <c r="K316" s="5">
        <f>ABS([2]preprocessed_input_data!R409)</f>
        <v>80.955417999999995</v>
      </c>
      <c r="L316" s="10">
        <f t="shared" si="14"/>
        <v>3.9976922375950046E-6</v>
      </c>
      <c r="M316" s="10">
        <f t="shared" si="17"/>
        <v>0.99985438539154203</v>
      </c>
      <c r="N316" s="1" t="str">
        <f t="shared" si="16"/>
        <v>0</v>
      </c>
    </row>
    <row r="317" spans="1:14" x14ac:dyDescent="0.15">
      <c r="A317" s="9" t="s">
        <v>111</v>
      </c>
      <c r="B317" s="5" t="str">
        <f>[2]preprocessed_input_data!$C373</f>
        <v>2.B.6 2.B.6. Titanium dioxide production: no classification (CO₂)</v>
      </c>
      <c r="C317" s="5" t="str">
        <f>[2]preprocessed_input_data!$D373</f>
        <v>2.B.6</v>
      </c>
      <c r="D317" s="5" t="str">
        <f>[2]preprocessed_input_data!$E373</f>
        <v>2.B.6. Titanium dioxide production</v>
      </c>
      <c r="E317" s="5" t="str">
        <f>[2]preprocessed_input_data!$F373</f>
        <v>no classification</v>
      </c>
      <c r="F317" s="5" t="str">
        <f>[2]preprocessed_input_data!$H373</f>
        <v>CO₂</v>
      </c>
      <c r="G317" s="5" t="str">
        <f>[2]preprocessed_input_data!$I373</f>
        <v>kt CO2 equivalent</v>
      </c>
      <c r="H317" s="5">
        <f>ABS([2]preprocessed_input_data!P373)</f>
        <v>21.534946000000001</v>
      </c>
      <c r="I317" s="5">
        <f>ABS([2]preprocessed_input_data!P373)</f>
        <v>21.534946000000001</v>
      </c>
      <c r="J317" s="5">
        <f>ABS([2]preprocessed_input_data!Q373)</f>
        <v>126.98302099999999</v>
      </c>
      <c r="K317" s="5">
        <f>ABS([2]preprocessed_input_data!R373)</f>
        <v>87.132237000000003</v>
      </c>
      <c r="L317" s="10">
        <f t="shared" si="14"/>
        <v>3.9370094874208855E-6</v>
      </c>
      <c r="M317" s="10">
        <f t="shared" si="17"/>
        <v>0.99985832240102945</v>
      </c>
      <c r="N317" s="1" t="str">
        <f t="shared" si="16"/>
        <v>0</v>
      </c>
    </row>
    <row r="318" spans="1:14" x14ac:dyDescent="0.15">
      <c r="A318" s="9" t="s">
        <v>111</v>
      </c>
      <c r="B318" s="5" t="str">
        <f>[2]preprocessed_input_data!$C167</f>
        <v>1.A.2.g 1.A.2.g. Other: Peat (CO₂)</v>
      </c>
      <c r="C318" s="5" t="str">
        <f>[2]preprocessed_input_data!$D167</f>
        <v>1.A.2.g</v>
      </c>
      <c r="D318" s="5" t="str">
        <f>[2]preprocessed_input_data!$E167</f>
        <v>1.A.2.g. Other</v>
      </c>
      <c r="E318" s="5" t="str">
        <f>[2]preprocessed_input_data!$F167</f>
        <v>Peat</v>
      </c>
      <c r="F318" s="5" t="str">
        <f>[2]preprocessed_input_data!$H167</f>
        <v>CO₂</v>
      </c>
      <c r="G318" s="5" t="str">
        <f>[2]preprocessed_input_data!$I167</f>
        <v>kt CO2 equivalent</v>
      </c>
      <c r="H318" s="5">
        <f>ABS([2]preprocessed_input_data!P167)</f>
        <v>21.459379999999999</v>
      </c>
      <c r="I318" s="5">
        <f>ABS([2]preprocessed_input_data!P167)</f>
        <v>21.459379999999999</v>
      </c>
      <c r="J318" s="5">
        <f>ABS([2]preprocessed_input_data!Q167)</f>
        <v>27.46246</v>
      </c>
      <c r="K318" s="5">
        <f>ABS([2]preprocessed_input_data!R167)</f>
        <v>39.517709000000004</v>
      </c>
      <c r="L318" s="10">
        <f t="shared" si="14"/>
        <v>3.9231945440759404E-6</v>
      </c>
      <c r="M318" s="10">
        <f t="shared" si="17"/>
        <v>0.99986224559557357</v>
      </c>
      <c r="N318" s="1" t="str">
        <f t="shared" si="16"/>
        <v>0</v>
      </c>
    </row>
    <row r="319" spans="1:14" x14ac:dyDescent="0.15">
      <c r="A319" s="9" t="s">
        <v>111</v>
      </c>
      <c r="B319" s="5" t="str">
        <f>[2]preprocessed_input_data!$C238</f>
        <v>1.A.3.e 1.A.3.e. Other transportation: Gaseous Fuels (N₂O)</v>
      </c>
      <c r="C319" s="5" t="str">
        <f>[2]preprocessed_input_data!$D238</f>
        <v>1.A.3.e</v>
      </c>
      <c r="D319" s="5" t="str">
        <f>[2]preprocessed_input_data!$E238</f>
        <v>1.A.3.e. Other transportation</v>
      </c>
      <c r="E319" s="5" t="str">
        <f>[2]preprocessed_input_data!$F238</f>
        <v>Gaseous Fuels</v>
      </c>
      <c r="F319" s="5" t="str">
        <f>[2]preprocessed_input_data!$H238</f>
        <v>N₂O</v>
      </c>
      <c r="G319" s="5" t="str">
        <f>[2]preprocessed_input_data!$I238</f>
        <v>kt CO2 equivalent</v>
      </c>
      <c r="H319" s="5">
        <f>ABS([2]preprocessed_input_data!P238)</f>
        <v>21.015498000000001</v>
      </c>
      <c r="I319" s="5">
        <f>ABS([2]preprocessed_input_data!P238)</f>
        <v>21.015498000000001</v>
      </c>
      <c r="J319" s="5">
        <f>ABS([2]preprocessed_input_data!Q238)</f>
        <v>25.692039999999999</v>
      </c>
      <c r="K319" s="5">
        <f>ABS([2]preprocessed_input_data!R238)</f>
        <v>21.818023</v>
      </c>
      <c r="L319" s="10">
        <f t="shared" si="14"/>
        <v>3.8420442293597883E-6</v>
      </c>
      <c r="M319" s="10">
        <f t="shared" si="17"/>
        <v>0.99986608763980289</v>
      </c>
      <c r="N319" s="1" t="str">
        <f t="shared" si="16"/>
        <v>0</v>
      </c>
    </row>
    <row r="320" spans="1:14" x14ac:dyDescent="0.15">
      <c r="A320" s="9" t="s">
        <v>111</v>
      </c>
      <c r="B320" s="5" t="str">
        <f>[2]preprocessed_input_data!$C123</f>
        <v>1.A.2.e 1.A.2.e. Food processing, beverages and tobacco: Gaseous Fuels (CH₄)</v>
      </c>
      <c r="C320" s="5" t="str">
        <f>[2]preprocessed_input_data!$D123</f>
        <v>1.A.2.e</v>
      </c>
      <c r="D320" s="5" t="str">
        <f>[2]preprocessed_input_data!$E123</f>
        <v>1.A.2.e. Food processing, beverages and tobacco</v>
      </c>
      <c r="E320" s="5" t="str">
        <f>[2]preprocessed_input_data!$F123</f>
        <v>Gaseous Fuels</v>
      </c>
      <c r="F320" s="5" t="str">
        <f>[2]preprocessed_input_data!$H123</f>
        <v>CH₄</v>
      </c>
      <c r="G320" s="5" t="str">
        <f>[2]preprocessed_input_data!$I123</f>
        <v>kt CO2 equivalent</v>
      </c>
      <c r="H320" s="5">
        <f>ABS([2]preprocessed_input_data!P123)</f>
        <v>20.970441000000001</v>
      </c>
      <c r="I320" s="5">
        <f>ABS([2]preprocessed_input_data!P123)</f>
        <v>20.970441000000001</v>
      </c>
      <c r="J320" s="5">
        <f>ABS([2]preprocessed_input_data!Q123)</f>
        <v>191.86229599999999</v>
      </c>
      <c r="K320" s="5">
        <f>ABS([2]preprocessed_input_data!R123)</f>
        <v>209.26002099999999</v>
      </c>
      <c r="L320" s="10">
        <f t="shared" si="14"/>
        <v>3.8338069281622493E-6</v>
      </c>
      <c r="M320" s="10">
        <f t="shared" si="17"/>
        <v>0.99986992144673104</v>
      </c>
      <c r="N320" s="1" t="str">
        <f t="shared" si="16"/>
        <v>0</v>
      </c>
    </row>
    <row r="321" spans="1:14" x14ac:dyDescent="0.15">
      <c r="A321" s="9" t="s">
        <v>111</v>
      </c>
      <c r="B321" s="5" t="str">
        <f>[2]preprocessed_input_data!$C55</f>
        <v>1.A.2.a 1.A.2.a. Iron and steel: Gaseous Fuels (CH₄)</v>
      </c>
      <c r="C321" s="5" t="str">
        <f>[2]preprocessed_input_data!$D55</f>
        <v>1.A.2.a</v>
      </c>
      <c r="D321" s="5" t="str">
        <f>[2]preprocessed_input_data!$E55</f>
        <v>1.A.2.a. Iron and steel</v>
      </c>
      <c r="E321" s="5" t="str">
        <f>[2]preprocessed_input_data!$F55</f>
        <v>Gaseous Fuels</v>
      </c>
      <c r="F321" s="5" t="str">
        <f>[2]preprocessed_input_data!$H55</f>
        <v>CH₄</v>
      </c>
      <c r="G321" s="5" t="str">
        <f>[2]preprocessed_input_data!$I55</f>
        <v>kt CO2 equivalent</v>
      </c>
      <c r="H321" s="5">
        <f>ABS([2]preprocessed_input_data!P55)</f>
        <v>20.608250999999999</v>
      </c>
      <c r="I321" s="5">
        <f>ABS([2]preprocessed_input_data!P55)</f>
        <v>20.608250999999999</v>
      </c>
      <c r="J321" s="5">
        <f>ABS([2]preprocessed_input_data!Q55)</f>
        <v>13.013111</v>
      </c>
      <c r="K321" s="5">
        <f>ABS([2]preprocessed_input_data!R55)</f>
        <v>21.525213000000001</v>
      </c>
      <c r="L321" s="10">
        <f t="shared" si="14"/>
        <v>3.7675915094540263E-6</v>
      </c>
      <c r="M321" s="10">
        <f t="shared" si="17"/>
        <v>0.99987368903824048</v>
      </c>
      <c r="N321" s="1" t="str">
        <f t="shared" si="16"/>
        <v>0</v>
      </c>
    </row>
    <row r="322" spans="1:14" x14ac:dyDescent="0.15">
      <c r="A322" s="9" t="s">
        <v>111</v>
      </c>
      <c r="B322" s="5" t="str">
        <f>[2]preprocessed_input_data!$C283</f>
        <v>1.A.4.c 1.A.4.c. Agriculture/forestry/fishing: Biomass (N₂O)</v>
      </c>
      <c r="C322" s="5" t="str">
        <f>[2]preprocessed_input_data!$D283</f>
        <v>1.A.4.c</v>
      </c>
      <c r="D322" s="5" t="str">
        <f>[2]preprocessed_input_data!$E283</f>
        <v>1.A.4.c. Agriculture/forestry/fishing</v>
      </c>
      <c r="E322" s="5" t="str">
        <f>[2]preprocessed_input_data!$F283</f>
        <v>Biomass</v>
      </c>
      <c r="F322" s="5" t="str">
        <f>[2]preprocessed_input_data!$H283</f>
        <v>N₂O</v>
      </c>
      <c r="G322" s="5" t="str">
        <f>[2]preprocessed_input_data!$I283</f>
        <v>kt CO2 equivalent</v>
      </c>
      <c r="H322" s="5">
        <f>ABS([2]preprocessed_input_data!P283)</f>
        <v>20.595095000000001</v>
      </c>
      <c r="I322" s="5">
        <f>ABS([2]preprocessed_input_data!P283)</f>
        <v>20.595095000000001</v>
      </c>
      <c r="J322" s="5">
        <f>ABS([2]preprocessed_input_data!Q283)</f>
        <v>152.96320499999999</v>
      </c>
      <c r="K322" s="5">
        <f>ABS([2]preprocessed_input_data!R283)</f>
        <v>156.65442400000001</v>
      </c>
      <c r="L322" s="10">
        <f t="shared" si="14"/>
        <v>3.7651863352401462E-6</v>
      </c>
      <c r="M322" s="10">
        <f t="shared" si="17"/>
        <v>0.99987745422457575</v>
      </c>
      <c r="N322" s="1" t="str">
        <f t="shared" si="16"/>
        <v>0</v>
      </c>
    </row>
    <row r="323" spans="1:14" x14ac:dyDescent="0.15">
      <c r="A323" s="9" t="s">
        <v>111</v>
      </c>
      <c r="B323" s="5" t="str">
        <f>[2]preprocessed_input_data!$C315</f>
        <v>1.A.5.a 1.A.5.a  Stationary: Solid Fuels (N₂O)</v>
      </c>
      <c r="C323" s="5" t="str">
        <f>[2]preprocessed_input_data!$D315</f>
        <v>1.A.5.a</v>
      </c>
      <c r="D323" s="5" t="str">
        <f>[2]preprocessed_input_data!$E315</f>
        <v>1.A.5.a  Stationary</v>
      </c>
      <c r="E323" s="5" t="str">
        <f>[2]preprocessed_input_data!$F315</f>
        <v>Solid Fuels</v>
      </c>
      <c r="F323" s="5" t="str">
        <f>[2]preprocessed_input_data!$H315</f>
        <v>N₂O</v>
      </c>
      <c r="G323" s="5" t="str">
        <f>[2]preprocessed_input_data!$I315</f>
        <v>kt CO2 equivalent</v>
      </c>
      <c r="H323" s="5">
        <f>ABS([2]preprocessed_input_data!P315)</f>
        <v>19.442589999999999</v>
      </c>
      <c r="I323" s="5">
        <f>ABS([2]preprocessed_input_data!P315)</f>
        <v>19.442589999999999</v>
      </c>
      <c r="J323" s="5">
        <f>ABS([2]preprocessed_input_data!Q315)</f>
        <v>5.0730000000000003E-3</v>
      </c>
      <c r="K323" s="5">
        <f>ABS([2]preprocessed_input_data!R315)</f>
        <v>5.5250000000000004E-3</v>
      </c>
      <c r="L323" s="10">
        <f t="shared" si="14"/>
        <v>3.5544858710133023E-6</v>
      </c>
      <c r="M323" s="10">
        <f t="shared" si="17"/>
        <v>0.99988100871044672</v>
      </c>
      <c r="N323" s="1" t="str">
        <f t="shared" si="16"/>
        <v>0</v>
      </c>
    </row>
    <row r="324" spans="1:14" x14ac:dyDescent="0.15">
      <c r="A324" s="9" t="s">
        <v>111</v>
      </c>
      <c r="B324" s="5" t="str">
        <f>[2]preprocessed_input_data!$C205</f>
        <v>1.A.3.c 1.A.3.c. Railways: Liquid Fuels (CH₄)</v>
      </c>
      <c r="C324" s="5" t="str">
        <f>[2]preprocessed_input_data!$D205</f>
        <v>1.A.3.c</v>
      </c>
      <c r="D324" s="5" t="str">
        <f>[2]preprocessed_input_data!$E205</f>
        <v>1.A.3.c. Railways</v>
      </c>
      <c r="E324" s="5" t="str">
        <f>[2]preprocessed_input_data!$F205</f>
        <v>Liquid Fuels</v>
      </c>
      <c r="F324" s="5" t="str">
        <f>[2]preprocessed_input_data!$H205</f>
        <v>CH₄</v>
      </c>
      <c r="G324" s="5" t="str">
        <f>[2]preprocessed_input_data!$I205</f>
        <v>kt CO2 equivalent</v>
      </c>
      <c r="H324" s="5">
        <f>ABS([2]preprocessed_input_data!P205)</f>
        <v>19.104645999999999</v>
      </c>
      <c r="I324" s="5">
        <f>ABS([2]preprocessed_input_data!P205)</f>
        <v>19.104645999999999</v>
      </c>
      <c r="J324" s="5">
        <f>ABS([2]preprocessed_input_data!Q205)</f>
        <v>4.7602149999999996</v>
      </c>
      <c r="K324" s="5">
        <f>ABS([2]preprocessed_input_data!R205)</f>
        <v>4.5979869999999998</v>
      </c>
      <c r="L324" s="10">
        <f t="shared" ref="L324:L387" si="18">$I324/$I$577</f>
        <v>3.4927030955089215E-6</v>
      </c>
      <c r="M324" s="10">
        <f t="shared" si="17"/>
        <v>0.99988450141354224</v>
      </c>
      <c r="N324" s="1" t="str">
        <f t="shared" si="16"/>
        <v>0</v>
      </c>
    </row>
    <row r="325" spans="1:14" x14ac:dyDescent="0.15">
      <c r="A325" s="9" t="s">
        <v>111</v>
      </c>
      <c r="B325" s="5" t="str">
        <f>[2]preprocessed_input_data!$C126</f>
        <v>1.A.2.e 1.A.2.e. Food processing, beverages and tobacco: Liquid Fuels (CH₄)</v>
      </c>
      <c r="C325" s="5" t="str">
        <f>[2]preprocessed_input_data!$D126</f>
        <v>1.A.2.e</v>
      </c>
      <c r="D325" s="5" t="str">
        <f>[2]preprocessed_input_data!$E126</f>
        <v>1.A.2.e. Food processing, beverages and tobacco</v>
      </c>
      <c r="E325" s="5" t="str">
        <f>[2]preprocessed_input_data!$F126</f>
        <v>Liquid Fuels</v>
      </c>
      <c r="F325" s="5" t="str">
        <f>[2]preprocessed_input_data!$H126</f>
        <v>CH₄</v>
      </c>
      <c r="G325" s="5" t="str">
        <f>[2]preprocessed_input_data!$I126</f>
        <v>kt CO2 equivalent</v>
      </c>
      <c r="H325" s="5">
        <f>ABS([2]preprocessed_input_data!P126)</f>
        <v>18.580383000000001</v>
      </c>
      <c r="I325" s="5">
        <f>ABS([2]preprocessed_input_data!P126)</f>
        <v>18.580383000000001</v>
      </c>
      <c r="J325" s="5">
        <f>ABS([2]preprocessed_input_data!Q126)</f>
        <v>3.2835160000000001</v>
      </c>
      <c r="K325" s="5">
        <f>ABS([2]preprocessed_input_data!R126)</f>
        <v>3.052387</v>
      </c>
      <c r="L325" s="10">
        <f t="shared" si="18"/>
        <v>3.3968575612362224E-6</v>
      </c>
      <c r="M325" s="10">
        <f t="shared" si="17"/>
        <v>0.99988789827110347</v>
      </c>
      <c r="N325" s="1" t="str">
        <f t="shared" si="16"/>
        <v>0</v>
      </c>
    </row>
    <row r="326" spans="1:14" x14ac:dyDescent="0.15">
      <c r="A326" s="9" t="s">
        <v>111</v>
      </c>
      <c r="B326" s="5" t="str">
        <f>[2]preprocessed_input_data!$C231</f>
        <v>1.A.3.d 1.A.3.d. Domestic navigation: Residual Fuel Oil (CH₄)</v>
      </c>
      <c r="C326" s="5" t="str">
        <f>[2]preprocessed_input_data!$D231</f>
        <v>1.A.3.d</v>
      </c>
      <c r="D326" s="5" t="str">
        <f>[2]preprocessed_input_data!$E231</f>
        <v>1.A.3.d. Domestic navigation</v>
      </c>
      <c r="E326" s="5" t="str">
        <f>[2]preprocessed_input_data!$F231</f>
        <v>Residual Fuel Oil</v>
      </c>
      <c r="F326" s="5" t="str">
        <f>[2]preprocessed_input_data!$H231</f>
        <v>CH₄</v>
      </c>
      <c r="G326" s="5" t="str">
        <f>[2]preprocessed_input_data!$I231</f>
        <v>kt CO2 equivalent</v>
      </c>
      <c r="H326" s="5">
        <f>ABS([2]preprocessed_input_data!P231)</f>
        <v>18.370985000000001</v>
      </c>
      <c r="I326" s="5">
        <f>ABS([2]preprocessed_input_data!P231)</f>
        <v>18.370985000000001</v>
      </c>
      <c r="J326" s="5">
        <f>ABS([2]preprocessed_input_data!Q231)</f>
        <v>14.500406999999999</v>
      </c>
      <c r="K326" s="5">
        <f>ABS([2]preprocessed_input_data!R231)</f>
        <v>12.460701</v>
      </c>
      <c r="L326" s="10">
        <f t="shared" si="18"/>
        <v>3.3585755096979013E-6</v>
      </c>
      <c r="M326" s="10">
        <f t="shared" si="17"/>
        <v>0.99989125684661317</v>
      </c>
      <c r="N326" s="1" t="str">
        <f t="shared" si="16"/>
        <v>0</v>
      </c>
    </row>
    <row r="327" spans="1:14" x14ac:dyDescent="0.15">
      <c r="A327" s="9" t="s">
        <v>111</v>
      </c>
      <c r="B327" s="5" t="str">
        <f>[2]preprocessed_input_data!$C10</f>
        <v>1.A.1.a 1.A.1.a. Public electricity and heat production: Other Fuels (CH₄)</v>
      </c>
      <c r="C327" s="5" t="str">
        <f>[2]preprocessed_input_data!$D10</f>
        <v>1.A.1.a</v>
      </c>
      <c r="D327" s="5" t="str">
        <f>[2]preprocessed_input_data!$E10</f>
        <v>1.A.1.a. Public electricity and heat production</v>
      </c>
      <c r="E327" s="5" t="str">
        <f>[2]preprocessed_input_data!$F10</f>
        <v>Other Fuels</v>
      </c>
      <c r="F327" s="5" t="str">
        <f>[2]preprocessed_input_data!$H10</f>
        <v>CH₄</v>
      </c>
      <c r="G327" s="5" t="str">
        <f>[2]preprocessed_input_data!$I10</f>
        <v>kt CO2 equivalent</v>
      </c>
      <c r="H327" s="5">
        <f>ABS([2]preprocessed_input_data!P10)</f>
        <v>17.282636</v>
      </c>
      <c r="I327" s="5">
        <f>ABS([2]preprocessed_input_data!P10)</f>
        <v>17.282636</v>
      </c>
      <c r="J327" s="5">
        <f>ABS([2]preprocessed_input_data!Q10)</f>
        <v>41.953901999999999</v>
      </c>
      <c r="K327" s="5">
        <f>ABS([2]preprocessed_input_data!R10)</f>
        <v>41.014919999999996</v>
      </c>
      <c r="L327" s="10">
        <f t="shared" si="18"/>
        <v>3.1596040175648336E-6</v>
      </c>
      <c r="M327" s="10">
        <f t="shared" si="17"/>
        <v>0.99989441645063071</v>
      </c>
      <c r="N327" s="1" t="str">
        <f t="shared" si="16"/>
        <v>0</v>
      </c>
    </row>
    <row r="328" spans="1:14" x14ac:dyDescent="0.15">
      <c r="A328" s="9" t="s">
        <v>111</v>
      </c>
      <c r="B328" s="5" t="str">
        <f>[2]preprocessed_input_data!$C95</f>
        <v>1.A.2.c 1.A.2.c. Chemicals: Other Fuels (CH₄)</v>
      </c>
      <c r="C328" s="5" t="str">
        <f>[2]preprocessed_input_data!$D95</f>
        <v>1.A.2.c</v>
      </c>
      <c r="D328" s="5" t="str">
        <f>[2]preprocessed_input_data!$E95</f>
        <v>1.A.2.c. Chemicals</v>
      </c>
      <c r="E328" s="5" t="str">
        <f>[2]preprocessed_input_data!$F95</f>
        <v>Other Fuels</v>
      </c>
      <c r="F328" s="5" t="str">
        <f>[2]preprocessed_input_data!$H95</f>
        <v>CH₄</v>
      </c>
      <c r="G328" s="5" t="str">
        <f>[2]preprocessed_input_data!$I95</f>
        <v>kt CO2 equivalent</v>
      </c>
      <c r="H328" s="5">
        <f>ABS([2]preprocessed_input_data!P95)</f>
        <v>17.08156</v>
      </c>
      <c r="I328" s="5">
        <f>ABS([2]preprocessed_input_data!P95)</f>
        <v>17.08156</v>
      </c>
      <c r="J328" s="5">
        <f>ABS([2]preprocessed_input_data!Q95)</f>
        <v>8.3801649999999999</v>
      </c>
      <c r="K328" s="5">
        <f>ABS([2]preprocessed_input_data!R95)</f>
        <v>7.603453</v>
      </c>
      <c r="L328" s="10">
        <f t="shared" si="18"/>
        <v>3.1228433904570319E-6</v>
      </c>
      <c r="M328" s="10">
        <f t="shared" si="17"/>
        <v>0.99989753929402114</v>
      </c>
      <c r="N328" s="1" t="str">
        <f t="shared" si="16"/>
        <v>0</v>
      </c>
    </row>
    <row r="329" spans="1:14" x14ac:dyDescent="0.15">
      <c r="A329" s="9" t="s">
        <v>111</v>
      </c>
      <c r="B329" s="5" t="str">
        <f>[2]preprocessed_input_data!$C211</f>
        <v>1.A.3.c 1.A.3.c. Railways: Solid Fuels (CH₄)</v>
      </c>
      <c r="C329" s="5" t="str">
        <f>[2]preprocessed_input_data!$D211</f>
        <v>1.A.3.c</v>
      </c>
      <c r="D329" s="5" t="str">
        <f>[2]preprocessed_input_data!$E211</f>
        <v>1.A.3.c. Railways</v>
      </c>
      <c r="E329" s="5" t="str">
        <f>[2]preprocessed_input_data!$F211</f>
        <v>Solid Fuels</v>
      </c>
      <c r="F329" s="5" t="str">
        <f>[2]preprocessed_input_data!$H211</f>
        <v>CH₄</v>
      </c>
      <c r="G329" s="5" t="str">
        <f>[2]preprocessed_input_data!$I211</f>
        <v>kt CO2 equivalent</v>
      </c>
      <c r="H329" s="5">
        <f>ABS([2]preprocessed_input_data!P211)</f>
        <v>17.068044</v>
      </c>
      <c r="I329" s="5">
        <f>ABS([2]preprocessed_input_data!P211)</f>
        <v>17.068044</v>
      </c>
      <c r="J329" s="5">
        <f>ABS([2]preprocessed_input_data!Q211)</f>
        <v>0.77054800000000001</v>
      </c>
      <c r="K329" s="5">
        <f>ABS([2]preprocessed_input_data!R211)</f>
        <v>0.62204099999999996</v>
      </c>
      <c r="L329" s="10">
        <f t="shared" si="18"/>
        <v>3.1203724011992937E-6</v>
      </c>
      <c r="M329" s="10">
        <f t="shared" si="17"/>
        <v>0.99990065966642239</v>
      </c>
      <c r="N329" s="1" t="str">
        <f t="shared" si="16"/>
        <v>0</v>
      </c>
    </row>
    <row r="330" spans="1:14" x14ac:dyDescent="0.15">
      <c r="A330" s="9" t="s">
        <v>111</v>
      </c>
      <c r="B330" s="5" t="str">
        <f>[2]preprocessed_input_data!$C573</f>
        <v>5.E 5.E  Other: no classification (CO₂)</v>
      </c>
      <c r="C330" s="5" t="str">
        <f>[2]preprocessed_input_data!$D573</f>
        <v>5.E</v>
      </c>
      <c r="D330" s="5" t="str">
        <f>[2]preprocessed_input_data!$E573</f>
        <v>5.E  Other</v>
      </c>
      <c r="E330" s="5" t="str">
        <f>[2]preprocessed_input_data!$F573</f>
        <v>no classification</v>
      </c>
      <c r="F330" s="5" t="str">
        <f>[2]preprocessed_input_data!$H573</f>
        <v>CO₂</v>
      </c>
      <c r="G330" s="5" t="str">
        <f>[2]preprocessed_input_data!$I573</f>
        <v>kt CO2 equivalent</v>
      </c>
      <c r="H330" s="5">
        <f>ABS([2]preprocessed_input_data!P573)</f>
        <v>16.46142</v>
      </c>
      <c r="I330" s="5">
        <f>ABS([2]preprocessed_input_data!P573)</f>
        <v>16.46142</v>
      </c>
      <c r="J330" s="5">
        <f>ABS([2]preprocessed_input_data!Q573)</f>
        <v>14.852734</v>
      </c>
      <c r="K330" s="5">
        <f>ABS([2]preprocessed_input_data!R573)</f>
        <v>12.000786</v>
      </c>
      <c r="L330" s="10">
        <f t="shared" si="18"/>
        <v>3.0094696646288277E-6</v>
      </c>
      <c r="M330" s="10">
        <f t="shared" si="17"/>
        <v>0.99990366913608697</v>
      </c>
      <c r="N330" s="1" t="str">
        <f t="shared" si="16"/>
        <v>0</v>
      </c>
    </row>
    <row r="331" spans="1:14" x14ac:dyDescent="0.15">
      <c r="A331" s="9" t="s">
        <v>111</v>
      </c>
      <c r="B331" s="5" t="str">
        <f>[2]preprocessed_input_data!$C258</f>
        <v>1.A.4.a 1.A.4.a. Commercial/institutional: Other Fuels (N₂O)</v>
      </c>
      <c r="C331" s="5" t="str">
        <f>[2]preprocessed_input_data!$D258</f>
        <v>1.A.4.a</v>
      </c>
      <c r="D331" s="5" t="str">
        <f>[2]preprocessed_input_data!$E258</f>
        <v>1.A.4.a. Commercial/institutional</v>
      </c>
      <c r="E331" s="5" t="str">
        <f>[2]preprocessed_input_data!$F258</f>
        <v>Other Fuels</v>
      </c>
      <c r="F331" s="5" t="str">
        <f>[2]preprocessed_input_data!$H258</f>
        <v>N₂O</v>
      </c>
      <c r="G331" s="5" t="str">
        <f>[2]preprocessed_input_data!$I258</f>
        <v>kt CO2 equivalent</v>
      </c>
      <c r="H331" s="5">
        <f>ABS([2]preprocessed_input_data!P258)</f>
        <v>15.968399</v>
      </c>
      <c r="I331" s="5">
        <f>ABS([2]preprocessed_input_data!P258)</f>
        <v>15.968399</v>
      </c>
      <c r="J331" s="5">
        <f>ABS([2]preprocessed_input_data!Q258)</f>
        <v>137.42982699999999</v>
      </c>
      <c r="K331" s="5">
        <f>ABS([2]preprocessed_input_data!R258)</f>
        <v>144.21441799999999</v>
      </c>
      <c r="L331" s="10">
        <f t="shared" si="18"/>
        <v>2.9193357792456121E-6</v>
      </c>
      <c r="M331" s="10">
        <f t="shared" si="17"/>
        <v>0.9999065884718662</v>
      </c>
      <c r="N331" s="1" t="str">
        <f t="shared" si="16"/>
        <v>0</v>
      </c>
    </row>
    <row r="332" spans="1:14" x14ac:dyDescent="0.15">
      <c r="A332" s="9" t="s">
        <v>111</v>
      </c>
      <c r="B332" s="5" t="str">
        <f>[2]preprocessed_input_data!$C40</f>
        <v>1.A.1.c 1.A.1.c. Manufacture of solid fuels and other energy industries: Gaseous Fuels (N₂O)</v>
      </c>
      <c r="C332" s="5" t="str">
        <f>[2]preprocessed_input_data!$D40</f>
        <v>1.A.1.c</v>
      </c>
      <c r="D332" s="5" t="str">
        <f>[2]preprocessed_input_data!$E40</f>
        <v>1.A.1.c. Manufacture of solid fuels and other energy industries</v>
      </c>
      <c r="E332" s="5" t="str">
        <f>[2]preprocessed_input_data!$F40</f>
        <v>Gaseous Fuels</v>
      </c>
      <c r="F332" s="5" t="str">
        <f>[2]preprocessed_input_data!$H40</f>
        <v>N₂O</v>
      </c>
      <c r="G332" s="5" t="str">
        <f>[2]preprocessed_input_data!$I40</f>
        <v>kt CO2 equivalent</v>
      </c>
      <c r="H332" s="5">
        <f>ABS([2]preprocessed_input_data!P40)</f>
        <v>15.926824999999999</v>
      </c>
      <c r="I332" s="5">
        <f>ABS([2]preprocessed_input_data!P40)</f>
        <v>15.926824999999999</v>
      </c>
      <c r="J332" s="5">
        <f>ABS([2]preprocessed_input_data!Q40)</f>
        <v>23.502165999999999</v>
      </c>
      <c r="K332" s="5">
        <f>ABS([2]preprocessed_input_data!R40)</f>
        <v>21.500876999999999</v>
      </c>
      <c r="L332" s="10">
        <f t="shared" si="18"/>
        <v>2.9117352385974006E-6</v>
      </c>
      <c r="M332" s="10">
        <f t="shared" si="17"/>
        <v>0.99990950020710478</v>
      </c>
      <c r="N332" s="1" t="str">
        <f t="shared" si="16"/>
        <v>0</v>
      </c>
    </row>
    <row r="333" spans="1:14" x14ac:dyDescent="0.15">
      <c r="A333" s="9" t="s">
        <v>111</v>
      </c>
      <c r="B333" s="5" t="str">
        <f>[2]preprocessed_input_data!$C118</f>
        <v>1.A.2.d 1.A.2.d. Pulp, paper and print: Solid Fuels (CH₄)</v>
      </c>
      <c r="C333" s="5" t="str">
        <f>[2]preprocessed_input_data!$D118</f>
        <v>1.A.2.d</v>
      </c>
      <c r="D333" s="5" t="str">
        <f>[2]preprocessed_input_data!$E118</f>
        <v>1.A.2.d. Pulp, paper and print</v>
      </c>
      <c r="E333" s="5" t="str">
        <f>[2]preprocessed_input_data!$F118</f>
        <v>Solid Fuels</v>
      </c>
      <c r="F333" s="5" t="str">
        <f>[2]preprocessed_input_data!$H118</f>
        <v>CH₄</v>
      </c>
      <c r="G333" s="5" t="str">
        <f>[2]preprocessed_input_data!$I118</f>
        <v>kt CO2 equivalent</v>
      </c>
      <c r="H333" s="5">
        <f>ABS([2]preprocessed_input_data!P118)</f>
        <v>15.712056</v>
      </c>
      <c r="I333" s="5">
        <f>ABS([2]preprocessed_input_data!P118)</f>
        <v>15.712056</v>
      </c>
      <c r="J333" s="5">
        <f>ABS([2]preprocessed_input_data!Q118)</f>
        <v>4.043863</v>
      </c>
      <c r="K333" s="5">
        <f>ABS([2]preprocessed_input_data!R118)</f>
        <v>2.621963</v>
      </c>
      <c r="L333" s="10">
        <f t="shared" si="18"/>
        <v>2.8724712631686308E-6</v>
      </c>
      <c r="M333" s="10">
        <f t="shared" si="17"/>
        <v>0.99991237267836797</v>
      </c>
      <c r="N333" s="1" t="str">
        <f t="shared" si="16"/>
        <v>0</v>
      </c>
    </row>
    <row r="334" spans="1:14" x14ac:dyDescent="0.15">
      <c r="A334" s="9" t="s">
        <v>111</v>
      </c>
      <c r="B334" s="5" t="str">
        <f>[2]preprocessed_input_data!$C193</f>
        <v>1.A.3.b 1.A.3.b. Road transportation: Liquefied Petroleum Gases (LPG) (N₂O)</v>
      </c>
      <c r="C334" s="5" t="str">
        <f>[2]preprocessed_input_data!$D193</f>
        <v>1.A.3.b</v>
      </c>
      <c r="D334" s="5" t="str">
        <f>[2]preprocessed_input_data!$E193</f>
        <v>1.A.3.b. Road transportation</v>
      </c>
      <c r="E334" s="5" t="str">
        <f>[2]preprocessed_input_data!$F193</f>
        <v>Liquefied Petroleum Gases (LPG)</v>
      </c>
      <c r="F334" s="5" t="str">
        <f>[2]preprocessed_input_data!$H193</f>
        <v>N₂O</v>
      </c>
      <c r="G334" s="5" t="str">
        <f>[2]preprocessed_input_data!$I193</f>
        <v>kt CO2 equivalent</v>
      </c>
      <c r="H334" s="5">
        <f>ABS([2]preprocessed_input_data!P193)</f>
        <v>15.68215</v>
      </c>
      <c r="I334" s="5">
        <f>ABS([2]preprocessed_input_data!P193)</f>
        <v>15.68215</v>
      </c>
      <c r="J334" s="5">
        <f>ABS([2]preprocessed_input_data!Q193)</f>
        <v>80.494924999999995</v>
      </c>
      <c r="K334" s="5">
        <f>ABS([2]preprocessed_input_data!R193)</f>
        <v>77.032984999999996</v>
      </c>
      <c r="L334" s="10">
        <f t="shared" si="18"/>
        <v>2.8670038612196862E-6</v>
      </c>
      <c r="M334" s="10">
        <f t="shared" si="17"/>
        <v>0.99991523968222917</v>
      </c>
      <c r="N334" s="1" t="str">
        <f t="shared" si="16"/>
        <v>0</v>
      </c>
    </row>
    <row r="335" spans="1:14" x14ac:dyDescent="0.15">
      <c r="A335" s="9" t="s">
        <v>111</v>
      </c>
      <c r="B335" s="5" t="str">
        <f>[2]preprocessed_input_data!$C125</f>
        <v>1.A.2.e 1.A.2.e. Food processing, beverages and tobacco: Gaseous Fuels (N₂O)</v>
      </c>
      <c r="C335" s="5" t="str">
        <f>[2]preprocessed_input_data!$D125</f>
        <v>1.A.2.e</v>
      </c>
      <c r="D335" s="5" t="str">
        <f>[2]preprocessed_input_data!$E125</f>
        <v>1.A.2.e. Food processing, beverages and tobacco</v>
      </c>
      <c r="E335" s="5" t="str">
        <f>[2]preprocessed_input_data!$F125</f>
        <v>Gaseous Fuels</v>
      </c>
      <c r="F335" s="5" t="str">
        <f>[2]preprocessed_input_data!$H125</f>
        <v>N₂O</v>
      </c>
      <c r="G335" s="5" t="str">
        <f>[2]preprocessed_input_data!$I125</f>
        <v>kt CO2 equivalent</v>
      </c>
      <c r="H335" s="5">
        <f>ABS([2]preprocessed_input_data!P125)</f>
        <v>15.022837000000001</v>
      </c>
      <c r="I335" s="5">
        <f>ABS([2]preprocessed_input_data!P125)</f>
        <v>15.022837000000001</v>
      </c>
      <c r="J335" s="5">
        <f>ABS([2]preprocessed_input_data!Q125)</f>
        <v>27.531677999999999</v>
      </c>
      <c r="K335" s="5">
        <f>ABS([2]preprocessed_input_data!R125)</f>
        <v>27.915400000000002</v>
      </c>
      <c r="L335" s="10">
        <f t="shared" si="18"/>
        <v>2.746468544521891E-6</v>
      </c>
      <c r="M335" s="10">
        <f t="shared" si="17"/>
        <v>0.99991798615077365</v>
      </c>
      <c r="N335" s="1" t="str">
        <f t="shared" si="16"/>
        <v>0</v>
      </c>
    </row>
    <row r="336" spans="1:14" x14ac:dyDescent="0.15">
      <c r="A336" s="9" t="s">
        <v>111</v>
      </c>
      <c r="B336" s="5" t="str">
        <f>[2]preprocessed_input_data!$C122</f>
        <v>1.A.2.e 1.A.2.e. Food processing, beverages and tobacco: Biomass (N₂O)</v>
      </c>
      <c r="C336" s="5" t="str">
        <f>[2]preprocessed_input_data!$D122</f>
        <v>1.A.2.e</v>
      </c>
      <c r="D336" s="5" t="str">
        <f>[2]preprocessed_input_data!$E122</f>
        <v>1.A.2.e. Food processing, beverages and tobacco</v>
      </c>
      <c r="E336" s="5" t="str">
        <f>[2]preprocessed_input_data!$F122</f>
        <v>Biomass</v>
      </c>
      <c r="F336" s="5" t="str">
        <f>[2]preprocessed_input_data!$H122</f>
        <v>N₂O</v>
      </c>
      <c r="G336" s="5" t="str">
        <f>[2]preprocessed_input_data!$I122</f>
        <v>kt CO2 equivalent</v>
      </c>
      <c r="H336" s="5">
        <f>ABS([2]preprocessed_input_data!P122)</f>
        <v>14.483040000000001</v>
      </c>
      <c r="I336" s="5">
        <f>ABS([2]preprocessed_input_data!P122)</f>
        <v>14.483040000000001</v>
      </c>
      <c r="J336" s="5">
        <f>ABS([2]preprocessed_input_data!Q122)</f>
        <v>95.066260999999997</v>
      </c>
      <c r="K336" s="5">
        <f>ABS([2]preprocessed_input_data!R122)</f>
        <v>95.606353999999996</v>
      </c>
      <c r="L336" s="10">
        <f t="shared" si="18"/>
        <v>2.6477830911067148E-6</v>
      </c>
      <c r="M336" s="10">
        <f t="shared" si="17"/>
        <v>0.99992063393386477</v>
      </c>
      <c r="N336" s="1" t="str">
        <f t="shared" si="16"/>
        <v>0</v>
      </c>
    </row>
    <row r="337" spans="1:14" x14ac:dyDescent="0.15">
      <c r="A337" s="9" t="s">
        <v>111</v>
      </c>
      <c r="B337" s="5" t="str">
        <f>[2]preprocessed_input_data!$C346</f>
        <v>1.B.2.c 1.B.2.c. Venting and flaring: no classification (N₂O)</v>
      </c>
      <c r="C337" s="5" t="str">
        <f>[2]preprocessed_input_data!$D346</f>
        <v>1.B.2.c</v>
      </c>
      <c r="D337" s="5" t="str">
        <f>[2]preprocessed_input_data!$E346</f>
        <v>1.B.2.c. Venting and flaring</v>
      </c>
      <c r="E337" s="5" t="str">
        <f>[2]preprocessed_input_data!$F346</f>
        <v>no classification</v>
      </c>
      <c r="F337" s="5" t="str">
        <f>[2]preprocessed_input_data!$H346</f>
        <v>N₂O</v>
      </c>
      <c r="G337" s="5" t="str">
        <f>[2]preprocessed_input_data!$I346</f>
        <v>kt CO2 equivalent</v>
      </c>
      <c r="H337" s="5">
        <f>ABS([2]preprocessed_input_data!P346)</f>
        <v>14.228382</v>
      </c>
      <c r="I337" s="5">
        <f>ABS([2]preprocessed_input_data!P346)</f>
        <v>14.228382</v>
      </c>
      <c r="J337" s="5">
        <f>ABS([2]preprocessed_input_data!Q346)</f>
        <v>8.1973160000000007</v>
      </c>
      <c r="K337" s="5">
        <f>ABS([2]preprocessed_input_data!R346)</f>
        <v>8.3589380000000002</v>
      </c>
      <c r="L337" s="10">
        <f t="shared" si="18"/>
        <v>2.6012266259989022E-6</v>
      </c>
      <c r="M337" s="10">
        <f t="shared" si="17"/>
        <v>0.99992323516049075</v>
      </c>
      <c r="N337" s="1" t="str">
        <f t="shared" ref="N337:N400" si="19">IF(M337&lt;=95%,"L","0")</f>
        <v>0</v>
      </c>
    </row>
    <row r="338" spans="1:14" x14ac:dyDescent="0.15">
      <c r="A338" s="9" t="s">
        <v>111</v>
      </c>
      <c r="B338" s="5" t="str">
        <f>[2]preprocessed_input_data!$C58</f>
        <v>1.A.2.a 1.A.2.a. Iron and steel: Liquid Fuels (CH₄)</v>
      </c>
      <c r="C338" s="5" t="str">
        <f>[2]preprocessed_input_data!$D58</f>
        <v>1.A.2.a</v>
      </c>
      <c r="D338" s="5" t="str">
        <f>[2]preprocessed_input_data!$E58</f>
        <v>1.A.2.a. Iron and steel</v>
      </c>
      <c r="E338" s="5" t="str">
        <f>[2]preprocessed_input_data!$F58</f>
        <v>Liquid Fuels</v>
      </c>
      <c r="F338" s="5" t="str">
        <f>[2]preprocessed_input_data!$H58</f>
        <v>CH₄</v>
      </c>
      <c r="G338" s="5" t="str">
        <f>[2]preprocessed_input_data!$I58</f>
        <v>kt CO2 equivalent</v>
      </c>
      <c r="H338" s="5">
        <f>ABS([2]preprocessed_input_data!P58)</f>
        <v>14.106597000000001</v>
      </c>
      <c r="I338" s="5">
        <f>ABS([2]preprocessed_input_data!P58)</f>
        <v>14.106597000000001</v>
      </c>
      <c r="J338" s="5">
        <f>ABS([2]preprocessed_input_data!Q58)</f>
        <v>0.56301400000000001</v>
      </c>
      <c r="K338" s="5">
        <f>ABS([2]preprocessed_input_data!R58)</f>
        <v>0.53170099999999998</v>
      </c>
      <c r="L338" s="10">
        <f t="shared" si="18"/>
        <v>2.5789619451204105E-6</v>
      </c>
      <c r="M338" s="10">
        <f t="shared" si="17"/>
        <v>0.99992581412243586</v>
      </c>
      <c r="N338" s="1" t="str">
        <f t="shared" si="19"/>
        <v>0</v>
      </c>
    </row>
    <row r="339" spans="1:14" x14ac:dyDescent="0.15">
      <c r="A339" s="9" t="s">
        <v>111</v>
      </c>
      <c r="B339" s="5" t="str">
        <f>[2]preprocessed_input_data!$C385</f>
        <v>2.C.3 2.C.3. Aluminium production: no classification (SF₆)</v>
      </c>
      <c r="C339" s="5" t="str">
        <f>[2]preprocessed_input_data!$D385</f>
        <v>2.C.3</v>
      </c>
      <c r="D339" s="5" t="str">
        <f>[2]preprocessed_input_data!$E385</f>
        <v>2.C.3. Aluminium production</v>
      </c>
      <c r="E339" s="5" t="str">
        <f>[2]preprocessed_input_data!$F385</f>
        <v>no classification</v>
      </c>
      <c r="F339" s="5" t="str">
        <f>[2]preprocessed_input_data!$H385</f>
        <v>SF₆</v>
      </c>
      <c r="G339" s="5" t="str">
        <f>[2]preprocessed_input_data!$I385</f>
        <v>kt CO2 equivalent</v>
      </c>
      <c r="H339" s="5">
        <f>ABS([2]preprocessed_input_data!P385)</f>
        <v>14.1</v>
      </c>
      <c r="I339" s="5">
        <f>ABS([2]preprocessed_input_data!P385)</f>
        <v>14.1</v>
      </c>
      <c r="J339" s="5">
        <f>ABS([2]preprocessed_input_data!Q385)</f>
        <v>0</v>
      </c>
      <c r="K339" s="5">
        <f>ABS([2]preprocessed_input_data!R385)</f>
        <v>0</v>
      </c>
      <c r="L339" s="10">
        <f t="shared" si="18"/>
        <v>2.5777558844417109E-6</v>
      </c>
      <c r="M339" s="10">
        <f t="shared" si="17"/>
        <v>0.99992839187832028</v>
      </c>
      <c r="N339" s="1" t="str">
        <f t="shared" si="19"/>
        <v>0</v>
      </c>
    </row>
    <row r="340" spans="1:14" x14ac:dyDescent="0.15">
      <c r="A340" s="9" t="s">
        <v>111</v>
      </c>
      <c r="B340" s="5" t="str">
        <f>[2]preprocessed_input_data!$C278</f>
        <v>1.A.4.b 1.A.4.b. Residential: Peat (N₂O)</v>
      </c>
      <c r="C340" s="5" t="str">
        <f>[2]preprocessed_input_data!$D278</f>
        <v>1.A.4.b</v>
      </c>
      <c r="D340" s="5" t="str">
        <f>[2]preprocessed_input_data!$E278</f>
        <v>1.A.4.b. Residential</v>
      </c>
      <c r="E340" s="5" t="str">
        <f>[2]preprocessed_input_data!$F278</f>
        <v>Peat</v>
      </c>
      <c r="F340" s="5" t="str">
        <f>[2]preprocessed_input_data!$H278</f>
        <v>N₂O</v>
      </c>
      <c r="G340" s="5" t="str">
        <f>[2]preprocessed_input_data!$I278</f>
        <v>kt CO2 equivalent</v>
      </c>
      <c r="H340" s="5">
        <f>ABS([2]preprocessed_input_data!P278)</f>
        <v>13.79945</v>
      </c>
      <c r="I340" s="5">
        <f>ABS([2]preprocessed_input_data!P278)</f>
        <v>13.79945</v>
      </c>
      <c r="J340" s="5">
        <f>ABS([2]preprocessed_input_data!Q278)</f>
        <v>2.8526509999999998</v>
      </c>
      <c r="K340" s="5">
        <f>ABS([2]preprocessed_input_data!R278)</f>
        <v>2.3320319999999999</v>
      </c>
      <c r="L340" s="10">
        <f t="shared" si="18"/>
        <v>2.5228094637985225E-6</v>
      </c>
      <c r="M340" s="10">
        <f t="shared" si="17"/>
        <v>0.99993091468778406</v>
      </c>
      <c r="N340" s="1" t="str">
        <f t="shared" si="19"/>
        <v>0</v>
      </c>
    </row>
    <row r="341" spans="1:14" x14ac:dyDescent="0.15">
      <c r="A341" s="9" t="s">
        <v>111</v>
      </c>
      <c r="B341" s="5" t="str">
        <f>[2]preprocessed_input_data!$C163</f>
        <v>1.A.2.g 1.A.2.g. Other: Other Fuels (CH₄)</v>
      </c>
      <c r="C341" s="5" t="str">
        <f>[2]preprocessed_input_data!$D163</f>
        <v>1.A.2.g</v>
      </c>
      <c r="D341" s="5" t="str">
        <f>[2]preprocessed_input_data!$E163</f>
        <v>1.A.2.g. Other</v>
      </c>
      <c r="E341" s="5" t="str">
        <f>[2]preprocessed_input_data!$F163</f>
        <v>Other Fuels</v>
      </c>
      <c r="F341" s="5" t="str">
        <f>[2]preprocessed_input_data!$H163</f>
        <v>CH₄</v>
      </c>
      <c r="G341" s="5" t="str">
        <f>[2]preprocessed_input_data!$I163</f>
        <v>kt CO2 equivalent</v>
      </c>
      <c r="H341" s="5">
        <f>ABS([2]preprocessed_input_data!P163)</f>
        <v>13.33403</v>
      </c>
      <c r="I341" s="5">
        <f>ABS([2]preprocessed_input_data!P163)</f>
        <v>13.33403</v>
      </c>
      <c r="J341" s="5">
        <f>ABS([2]preprocessed_input_data!Q163)</f>
        <v>6.2923669999999996</v>
      </c>
      <c r="K341" s="5">
        <f>ABS([2]preprocessed_input_data!R163)</f>
        <v>6.7870210000000002</v>
      </c>
      <c r="L341" s="10">
        <f t="shared" si="18"/>
        <v>2.4377215812639933E-6</v>
      </c>
      <c r="M341" s="10">
        <f t="shared" si="17"/>
        <v>0.99993335240936532</v>
      </c>
      <c r="N341" s="1" t="str">
        <f t="shared" si="19"/>
        <v>0</v>
      </c>
    </row>
    <row r="342" spans="1:14" x14ac:dyDescent="0.15">
      <c r="A342" s="9" t="s">
        <v>111</v>
      </c>
      <c r="B342" s="5" t="str">
        <f>[2]preprocessed_input_data!$C109</f>
        <v>1.A.2.d 1.A.2.d. Pulp, paper and print: Liquid Fuels (CH₄)</v>
      </c>
      <c r="C342" s="5" t="str">
        <f>[2]preprocessed_input_data!$D109</f>
        <v>1.A.2.d</v>
      </c>
      <c r="D342" s="5" t="str">
        <f>[2]preprocessed_input_data!$E109</f>
        <v>1.A.2.d. Pulp, paper and print</v>
      </c>
      <c r="E342" s="5" t="str">
        <f>[2]preprocessed_input_data!$F109</f>
        <v>Liquid Fuels</v>
      </c>
      <c r="F342" s="5" t="str">
        <f>[2]preprocessed_input_data!$H109</f>
        <v>CH₄</v>
      </c>
      <c r="G342" s="5" t="str">
        <f>[2]preprocessed_input_data!$I109</f>
        <v>kt CO2 equivalent</v>
      </c>
      <c r="H342" s="5">
        <f>ABS([2]preprocessed_input_data!P109)</f>
        <v>13.240451</v>
      </c>
      <c r="I342" s="5">
        <f>ABS([2]preprocessed_input_data!P109)</f>
        <v>13.240451</v>
      </c>
      <c r="J342" s="5">
        <f>ABS([2]preprocessed_input_data!Q109)</f>
        <v>7.9905540000000004</v>
      </c>
      <c r="K342" s="5">
        <f>ABS([2]preprocessed_input_data!R109)</f>
        <v>7.5589550000000001</v>
      </c>
      <c r="L342" s="10">
        <f t="shared" si="18"/>
        <v>2.4206135090717826E-6</v>
      </c>
      <c r="M342" s="10">
        <f t="shared" si="17"/>
        <v>0.9999357730228744</v>
      </c>
      <c r="N342" s="1" t="str">
        <f t="shared" si="19"/>
        <v>0</v>
      </c>
    </row>
    <row r="343" spans="1:14" x14ac:dyDescent="0.15">
      <c r="A343" s="9" t="s">
        <v>111</v>
      </c>
      <c r="B343" s="5" t="str">
        <f>[2]preprocessed_input_data!$C43</f>
        <v>1.A.1.c 1.A.1.c. Manufacture of solid fuels and other energy industries: Liquid Fuels (N₂O)</v>
      </c>
      <c r="C343" s="5" t="str">
        <f>[2]preprocessed_input_data!$D43</f>
        <v>1.A.1.c</v>
      </c>
      <c r="D343" s="5" t="str">
        <f>[2]preprocessed_input_data!$E43</f>
        <v>1.A.1.c. Manufacture of solid fuels and other energy industries</v>
      </c>
      <c r="E343" s="5" t="str">
        <f>[2]preprocessed_input_data!$F43</f>
        <v>Liquid Fuels</v>
      </c>
      <c r="F343" s="5" t="str">
        <f>[2]preprocessed_input_data!$H43</f>
        <v>N₂O</v>
      </c>
      <c r="G343" s="5" t="str">
        <f>[2]preprocessed_input_data!$I43</f>
        <v>kt CO2 equivalent</v>
      </c>
      <c r="H343" s="5">
        <f>ABS([2]preprocessed_input_data!P43)</f>
        <v>12.714842000000001</v>
      </c>
      <c r="I343" s="5">
        <f>ABS([2]preprocessed_input_data!P43)</f>
        <v>12.714842000000001</v>
      </c>
      <c r="J343" s="5">
        <f>ABS([2]preprocessed_input_data!Q43)</f>
        <v>1.9291640000000001</v>
      </c>
      <c r="K343" s="5">
        <f>ABS([2]preprocessed_input_data!R43)</f>
        <v>2.2587199999999998</v>
      </c>
      <c r="L343" s="10">
        <f t="shared" si="18"/>
        <v>2.3245218996628806E-6</v>
      </c>
      <c r="M343" s="10">
        <f t="shared" si="17"/>
        <v>0.99993809754477403</v>
      </c>
      <c r="N343" s="1" t="str">
        <f t="shared" si="19"/>
        <v>0</v>
      </c>
    </row>
    <row r="344" spans="1:14" x14ac:dyDescent="0.15">
      <c r="A344" s="9" t="s">
        <v>111</v>
      </c>
      <c r="B344" s="5" t="str">
        <f>[2]preprocessed_input_data!$C148</f>
        <v>1.A.2.f 1.A.2.f. Non-metallic minerals: Other Fuels (N₂O)</v>
      </c>
      <c r="C344" s="5" t="str">
        <f>[2]preprocessed_input_data!$D148</f>
        <v>1.A.2.f</v>
      </c>
      <c r="D344" s="5" t="str">
        <f>[2]preprocessed_input_data!$E148</f>
        <v>1.A.2.f. Non-metallic minerals</v>
      </c>
      <c r="E344" s="5" t="str">
        <f>[2]preprocessed_input_data!$F148</f>
        <v>Other Fuels</v>
      </c>
      <c r="F344" s="5" t="str">
        <f>[2]preprocessed_input_data!$H148</f>
        <v>N₂O</v>
      </c>
      <c r="G344" s="5" t="str">
        <f>[2]preprocessed_input_data!$I148</f>
        <v>kt CO2 equivalent</v>
      </c>
      <c r="H344" s="5">
        <f>ABS([2]preprocessed_input_data!P148)</f>
        <v>12.493772999999999</v>
      </c>
      <c r="I344" s="5">
        <f>ABS([2]preprocessed_input_data!P148)</f>
        <v>12.493772999999999</v>
      </c>
      <c r="J344" s="5">
        <f>ABS([2]preprocessed_input_data!Q148)</f>
        <v>190.07259500000001</v>
      </c>
      <c r="K344" s="5">
        <f>ABS([2]preprocessed_input_data!R148)</f>
        <v>169.38182499999999</v>
      </c>
      <c r="L344" s="10">
        <f t="shared" si="18"/>
        <v>2.2841061609665935E-6</v>
      </c>
      <c r="M344" s="10">
        <f t="shared" si="17"/>
        <v>0.99994038165093502</v>
      </c>
      <c r="N344" s="1" t="str">
        <f t="shared" si="19"/>
        <v>0</v>
      </c>
    </row>
    <row r="345" spans="1:14" x14ac:dyDescent="0.15">
      <c r="A345" s="9" t="s">
        <v>111</v>
      </c>
      <c r="B345" s="5" t="str">
        <f>[2]preprocessed_input_data!$C229</f>
        <v>1.A.3.d 1.A.3.d. Domestic navigation: Other Liquid Fuels (CO₂)</v>
      </c>
      <c r="C345" s="5" t="str">
        <f>[2]preprocessed_input_data!$D229</f>
        <v>1.A.3.d</v>
      </c>
      <c r="D345" s="5" t="str">
        <f>[2]preprocessed_input_data!$E229</f>
        <v>1.A.3.d. Domestic navigation</v>
      </c>
      <c r="E345" s="5" t="str">
        <f>[2]preprocessed_input_data!$F229</f>
        <v>Other Liquid Fuels</v>
      </c>
      <c r="F345" s="5" t="str">
        <f>[2]preprocessed_input_data!$H229</f>
        <v>CO₂</v>
      </c>
      <c r="G345" s="5" t="str">
        <f>[2]preprocessed_input_data!$I229</f>
        <v>kt CO2 equivalent</v>
      </c>
      <c r="H345" s="5">
        <f>ABS([2]preprocessed_input_data!P229)</f>
        <v>12.413902999999999</v>
      </c>
      <c r="I345" s="5">
        <f>ABS([2]preprocessed_input_data!P229)</f>
        <v>12.413902999999999</v>
      </c>
      <c r="J345" s="5">
        <f>ABS([2]preprocessed_input_data!Q229)</f>
        <v>34.070602000000001</v>
      </c>
      <c r="K345" s="5">
        <f>ABS([2]preprocessed_input_data!R229)</f>
        <v>31.810115</v>
      </c>
      <c r="L345" s="10">
        <f t="shared" si="18"/>
        <v>2.269504362208412E-6</v>
      </c>
      <c r="M345" s="10">
        <f t="shared" si="17"/>
        <v>0.99994265115529724</v>
      </c>
      <c r="N345" s="1" t="str">
        <f t="shared" si="19"/>
        <v>0</v>
      </c>
    </row>
    <row r="346" spans="1:14" x14ac:dyDescent="0.15">
      <c r="A346" s="9" t="s">
        <v>111</v>
      </c>
      <c r="B346" s="5" t="str">
        <f>[2]preprocessed_input_data!$C236</f>
        <v>1.A.3.e 1.A.3.e. Other transportation: Gaseous Fuels (CH₄)</v>
      </c>
      <c r="C346" s="5" t="str">
        <f>[2]preprocessed_input_data!$D236</f>
        <v>1.A.3.e</v>
      </c>
      <c r="D346" s="5" t="str">
        <f>[2]preprocessed_input_data!$E236</f>
        <v>1.A.3.e. Other transportation</v>
      </c>
      <c r="E346" s="5" t="str">
        <f>[2]preprocessed_input_data!$F236</f>
        <v>Gaseous Fuels</v>
      </c>
      <c r="F346" s="5" t="str">
        <f>[2]preprocessed_input_data!$H236</f>
        <v>CH₄</v>
      </c>
      <c r="G346" s="5" t="str">
        <f>[2]preprocessed_input_data!$I236</f>
        <v>kt CO2 equivalent</v>
      </c>
      <c r="H346" s="5">
        <f>ABS([2]preprocessed_input_data!P236)</f>
        <v>11.096105</v>
      </c>
      <c r="I346" s="5">
        <f>ABS([2]preprocessed_input_data!P236)</f>
        <v>11.096105</v>
      </c>
      <c r="J346" s="5">
        <f>ABS([2]preprocessed_input_data!Q236)</f>
        <v>10.191935000000001</v>
      </c>
      <c r="K346" s="5">
        <f>ABS([2]preprocessed_input_data!R236)</f>
        <v>8.3435039999999994</v>
      </c>
      <c r="L346" s="10">
        <f t="shared" si="18"/>
        <v>2.0285851034136945E-6</v>
      </c>
      <c r="M346" s="10">
        <f t="shared" si="17"/>
        <v>0.99994467974040069</v>
      </c>
      <c r="N346" s="1" t="str">
        <f t="shared" si="19"/>
        <v>0</v>
      </c>
    </row>
    <row r="347" spans="1:14" x14ac:dyDescent="0.15">
      <c r="A347" s="9" t="s">
        <v>111</v>
      </c>
      <c r="B347" s="5" t="str">
        <f>[2]preprocessed_input_data!$C77</f>
        <v>1.A.2.b 1.A.2.b. Non-ferrous metals: Liquid Fuels (N₂O)</v>
      </c>
      <c r="C347" s="5" t="str">
        <f>[2]preprocessed_input_data!$D77</f>
        <v>1.A.2.b</v>
      </c>
      <c r="D347" s="5" t="str">
        <f>[2]preprocessed_input_data!$E77</f>
        <v>1.A.2.b. Non-ferrous metals</v>
      </c>
      <c r="E347" s="5" t="str">
        <f>[2]preprocessed_input_data!$F77</f>
        <v>Liquid Fuels</v>
      </c>
      <c r="F347" s="5" t="str">
        <f>[2]preprocessed_input_data!$H77</f>
        <v>N₂O</v>
      </c>
      <c r="G347" s="5" t="str">
        <f>[2]preprocessed_input_data!$I77</f>
        <v>kt CO2 equivalent</v>
      </c>
      <c r="H347" s="5">
        <f>ABS([2]preprocessed_input_data!P77)</f>
        <v>10.664834000000001</v>
      </c>
      <c r="I347" s="5">
        <f>ABS([2]preprocessed_input_data!P77)</f>
        <v>10.664834000000001</v>
      </c>
      <c r="J347" s="5">
        <f>ABS([2]preprocessed_input_data!Q77)</f>
        <v>2.987619</v>
      </c>
      <c r="K347" s="5">
        <f>ABS([2]preprocessed_input_data!R77)</f>
        <v>3.27834</v>
      </c>
      <c r="L347" s="10">
        <f t="shared" si="18"/>
        <v>1.9497403262478038E-6</v>
      </c>
      <c r="M347" s="10">
        <f t="shared" si="17"/>
        <v>0.99994662948072699</v>
      </c>
      <c r="N347" s="1" t="str">
        <f t="shared" si="19"/>
        <v>0</v>
      </c>
    </row>
    <row r="348" spans="1:14" x14ac:dyDescent="0.15">
      <c r="A348" s="9" t="s">
        <v>111</v>
      </c>
      <c r="B348" s="5" t="str">
        <f>[2]preprocessed_input_data!$C185</f>
        <v>1.A.3.b 1.A.3.b. Road transportation: Gaseous Fuels (CH₄)</v>
      </c>
      <c r="C348" s="5" t="str">
        <f>[2]preprocessed_input_data!$D185</f>
        <v>1.A.3.b</v>
      </c>
      <c r="D348" s="5" t="str">
        <f>[2]preprocessed_input_data!$E185</f>
        <v>1.A.3.b. Road transportation</v>
      </c>
      <c r="E348" s="5" t="str">
        <f>[2]preprocessed_input_data!$F185</f>
        <v>Gaseous Fuels</v>
      </c>
      <c r="F348" s="5" t="str">
        <f>[2]preprocessed_input_data!$H185</f>
        <v>CH₄</v>
      </c>
      <c r="G348" s="5" t="str">
        <f>[2]preprocessed_input_data!$I185</f>
        <v>kt CO2 equivalent</v>
      </c>
      <c r="H348" s="5">
        <f>ABS([2]preprocessed_input_data!P185)</f>
        <v>10.430486999999999</v>
      </c>
      <c r="I348" s="5">
        <f>ABS([2]preprocessed_input_data!P185)</f>
        <v>10.430486999999999</v>
      </c>
      <c r="J348" s="5">
        <f>ABS([2]preprocessed_input_data!Q185)</f>
        <v>63.346535000000003</v>
      </c>
      <c r="K348" s="5">
        <f>ABS([2]preprocessed_input_data!R185)</f>
        <v>63.882541000000003</v>
      </c>
      <c r="L348" s="10">
        <f t="shared" si="18"/>
        <v>1.9068971093505508E-6</v>
      </c>
      <c r="M348" s="10">
        <f t="shared" si="17"/>
        <v>0.99994853637783632</v>
      </c>
      <c r="N348" s="1" t="str">
        <f t="shared" si="19"/>
        <v>0</v>
      </c>
    </row>
    <row r="349" spans="1:14" x14ac:dyDescent="0.15">
      <c r="A349" s="9" t="s">
        <v>111</v>
      </c>
      <c r="B349" s="5" t="str">
        <f>[2]preprocessed_input_data!$C84</f>
        <v>1.A.2.b 1.A.2.b. Non-ferrous metals: Solid Fuels (CH₄)</v>
      </c>
      <c r="C349" s="5" t="str">
        <f>[2]preprocessed_input_data!$D84</f>
        <v>1.A.2.b</v>
      </c>
      <c r="D349" s="5" t="str">
        <f>[2]preprocessed_input_data!$E84</f>
        <v>1.A.2.b. Non-ferrous metals</v>
      </c>
      <c r="E349" s="5" t="str">
        <f>[2]preprocessed_input_data!$F84</f>
        <v>Solid Fuels</v>
      </c>
      <c r="F349" s="5" t="str">
        <f>[2]preprocessed_input_data!$H84</f>
        <v>CH₄</v>
      </c>
      <c r="G349" s="5" t="str">
        <f>[2]preprocessed_input_data!$I84</f>
        <v>kt CO2 equivalent</v>
      </c>
      <c r="H349" s="5">
        <f>ABS([2]preprocessed_input_data!P84)</f>
        <v>9.7165719999999993</v>
      </c>
      <c r="I349" s="5">
        <f>ABS([2]preprocessed_input_data!P84)</f>
        <v>9.7165719999999993</v>
      </c>
      <c r="J349" s="5">
        <f>ABS([2]preprocessed_input_data!Q84)</f>
        <v>2.9058009999999999</v>
      </c>
      <c r="K349" s="5">
        <f>ABS([2]preprocessed_input_data!R84)</f>
        <v>2.2683960000000001</v>
      </c>
      <c r="L349" s="10">
        <f t="shared" si="18"/>
        <v>1.7763794786951463E-6</v>
      </c>
      <c r="M349" s="10">
        <f t="shared" si="17"/>
        <v>0.99995031275731505</v>
      </c>
      <c r="N349" s="1" t="str">
        <f t="shared" si="19"/>
        <v>0</v>
      </c>
    </row>
    <row r="350" spans="1:14" x14ac:dyDescent="0.15">
      <c r="A350" s="9" t="s">
        <v>111</v>
      </c>
      <c r="B350" s="5" t="str">
        <f>[2]preprocessed_input_data!$C349</f>
        <v>1.B.2.d 1.B.2.d  Other: no classification (N₂O)</v>
      </c>
      <c r="C350" s="5" t="str">
        <f>[2]preprocessed_input_data!$D349</f>
        <v>1.B.2.d</v>
      </c>
      <c r="D350" s="5" t="str">
        <f>[2]preprocessed_input_data!$E349</f>
        <v>1.B.2.d  Other</v>
      </c>
      <c r="E350" s="5" t="str">
        <f>[2]preprocessed_input_data!$F349</f>
        <v>no classification</v>
      </c>
      <c r="F350" s="5" t="str">
        <f>[2]preprocessed_input_data!$H349</f>
        <v>N₂O</v>
      </c>
      <c r="G350" s="5" t="str">
        <f>[2]preprocessed_input_data!$I349</f>
        <v>kt CO2 equivalent</v>
      </c>
      <c r="H350" s="5">
        <f>ABS([2]preprocessed_input_data!P349)</f>
        <v>9.507498</v>
      </c>
      <c r="I350" s="5">
        <f>ABS([2]preprocessed_input_data!P349)</f>
        <v>9.507498</v>
      </c>
      <c r="J350" s="5">
        <f>ABS([2]preprocessed_input_data!Q349)</f>
        <v>7.2292529999999999</v>
      </c>
      <c r="K350" s="5">
        <f>ABS([2]preprocessed_input_data!R349)</f>
        <v>6.8081170000000002</v>
      </c>
      <c r="L350" s="10">
        <f t="shared" si="18"/>
        <v>1.7381566606962978E-6</v>
      </c>
      <c r="M350" s="10">
        <f t="shared" si="17"/>
        <v>0.99995205091397577</v>
      </c>
      <c r="N350" s="1" t="str">
        <f t="shared" si="19"/>
        <v>0</v>
      </c>
    </row>
    <row r="351" spans="1:14" x14ac:dyDescent="0.15">
      <c r="A351" s="9" t="s">
        <v>111</v>
      </c>
      <c r="B351" s="5" t="str">
        <f>[2]preprocessed_input_data!$C256</f>
        <v>1.A.4.a 1.A.4.a. Commercial/institutional: Other Fuels (CH₄)</v>
      </c>
      <c r="C351" s="5" t="str">
        <f>[2]preprocessed_input_data!$D256</f>
        <v>1.A.4.a</v>
      </c>
      <c r="D351" s="5" t="str">
        <f>[2]preprocessed_input_data!$E256</f>
        <v>1.A.4.a. Commercial/institutional</v>
      </c>
      <c r="E351" s="5" t="str">
        <f>[2]preprocessed_input_data!$F256</f>
        <v>Other Fuels</v>
      </c>
      <c r="F351" s="5" t="str">
        <f>[2]preprocessed_input_data!$H256</f>
        <v>CH₄</v>
      </c>
      <c r="G351" s="5" t="str">
        <f>[2]preprocessed_input_data!$I256</f>
        <v>kt CO2 equivalent</v>
      </c>
      <c r="H351" s="5">
        <f>ABS([2]preprocessed_input_data!P256)</f>
        <v>9.4751159999999999</v>
      </c>
      <c r="I351" s="5">
        <f>ABS([2]preprocessed_input_data!P256)</f>
        <v>9.4751159999999999</v>
      </c>
      <c r="J351" s="5">
        <f>ABS([2]preprocessed_input_data!Q256)</f>
        <v>24.427308</v>
      </c>
      <c r="K351" s="5">
        <f>ABS([2]preprocessed_input_data!R256)</f>
        <v>29.884152</v>
      </c>
      <c r="L351" s="10">
        <f t="shared" si="18"/>
        <v>1.7322365975012629E-6</v>
      </c>
      <c r="M351" s="10">
        <f t="shared" ref="M351:M414" si="20">M350+L351</f>
        <v>0.99995378315057326</v>
      </c>
      <c r="N351" s="1" t="str">
        <f t="shared" si="19"/>
        <v>0</v>
      </c>
    </row>
    <row r="352" spans="1:14" x14ac:dyDescent="0.15">
      <c r="A352" s="9" t="s">
        <v>111</v>
      </c>
      <c r="B352" s="5" t="str">
        <f>[2]preprocessed_input_data!$C13</f>
        <v>1.A.1.a 1.A.1.a. Public electricity and heat production: Peat (CH₄)</v>
      </c>
      <c r="C352" s="5" t="str">
        <f>[2]preprocessed_input_data!$D13</f>
        <v>1.A.1.a</v>
      </c>
      <c r="D352" s="5" t="str">
        <f>[2]preprocessed_input_data!$E13</f>
        <v>1.A.1.a. Public electricity and heat production</v>
      </c>
      <c r="E352" s="5" t="str">
        <f>[2]preprocessed_input_data!$F13</f>
        <v>Peat</v>
      </c>
      <c r="F352" s="5" t="str">
        <f>[2]preprocessed_input_data!$H13</f>
        <v>CH₄</v>
      </c>
      <c r="G352" s="5" t="str">
        <f>[2]preprocessed_input_data!$I13</f>
        <v>kt CO2 equivalent</v>
      </c>
      <c r="H352" s="5">
        <f>ABS([2]preprocessed_input_data!P13)</f>
        <v>9.2141710000000003</v>
      </c>
      <c r="I352" s="5">
        <f>ABS([2]preprocessed_input_data!P13)</f>
        <v>9.2141710000000003</v>
      </c>
      <c r="J352" s="5">
        <f>ABS([2]preprocessed_input_data!Q13)</f>
        <v>5.7577340000000001</v>
      </c>
      <c r="K352" s="5">
        <f>ABS([2]preprocessed_input_data!R13)</f>
        <v>4.9289649999999998</v>
      </c>
      <c r="L352" s="10">
        <f t="shared" si="18"/>
        <v>1.6845307457802954E-6</v>
      </c>
      <c r="M352" s="10">
        <f t="shared" si="20"/>
        <v>0.99995546768131904</v>
      </c>
      <c r="N352" s="1" t="str">
        <f t="shared" si="19"/>
        <v>0</v>
      </c>
    </row>
    <row r="353" spans="1:14" x14ac:dyDescent="0.15">
      <c r="A353" s="9" t="s">
        <v>111</v>
      </c>
      <c r="B353" s="5" t="str">
        <f>[2]preprocessed_input_data!$C117</f>
        <v>1.A.2.d 1.A.2.d. Pulp, paper and print: Peat (N₂O)</v>
      </c>
      <c r="C353" s="5" t="str">
        <f>[2]preprocessed_input_data!$D117</f>
        <v>1.A.2.d</v>
      </c>
      <c r="D353" s="5" t="str">
        <f>[2]preprocessed_input_data!$E117</f>
        <v>1.A.2.d. Pulp, paper and print</v>
      </c>
      <c r="E353" s="5" t="str">
        <f>[2]preprocessed_input_data!$F117</f>
        <v>Peat</v>
      </c>
      <c r="F353" s="5" t="str">
        <f>[2]preprocessed_input_data!$H117</f>
        <v>N₂O</v>
      </c>
      <c r="G353" s="5" t="str">
        <f>[2]preprocessed_input_data!$I117</f>
        <v>kt CO2 equivalent</v>
      </c>
      <c r="H353" s="5">
        <f>ABS([2]preprocessed_input_data!P117)</f>
        <v>8.7485789999999994</v>
      </c>
      <c r="I353" s="5">
        <f>ABS([2]preprocessed_input_data!P117)</f>
        <v>8.7485789999999994</v>
      </c>
      <c r="J353" s="5">
        <f>ABS([2]preprocessed_input_data!Q117)</f>
        <v>2.4085269999999999</v>
      </c>
      <c r="K353" s="5">
        <f>ABS([2]preprocessed_input_data!R117)</f>
        <v>1.590382</v>
      </c>
      <c r="L353" s="10">
        <f t="shared" si="18"/>
        <v>1.5994114182803673E-6</v>
      </c>
      <c r="M353" s="10">
        <f t="shared" si="20"/>
        <v>0.99995706709273735</v>
      </c>
      <c r="N353" s="1" t="str">
        <f t="shared" si="19"/>
        <v>0</v>
      </c>
    </row>
    <row r="354" spans="1:14" x14ac:dyDescent="0.15">
      <c r="A354" s="9" t="s">
        <v>111</v>
      </c>
      <c r="B354" s="5" t="str">
        <f>[2]preprocessed_input_data!$C29</f>
        <v>1.A.1.b 1.A.1.b. Petroleum refining: Other Fuels (N₂O)</v>
      </c>
      <c r="C354" s="5" t="str">
        <f>[2]preprocessed_input_data!$D29</f>
        <v>1.A.1.b</v>
      </c>
      <c r="D354" s="5" t="str">
        <f>[2]preprocessed_input_data!$E29</f>
        <v>1.A.1.b. Petroleum refining</v>
      </c>
      <c r="E354" s="5" t="str">
        <f>[2]preprocessed_input_data!$F29</f>
        <v>Other Fuels</v>
      </c>
      <c r="F354" s="5" t="str">
        <f>[2]preprocessed_input_data!$H29</f>
        <v>N₂O</v>
      </c>
      <c r="G354" s="5" t="str">
        <f>[2]preprocessed_input_data!$I29</f>
        <v>kt CO2 equivalent</v>
      </c>
      <c r="H354" s="5">
        <f>ABS([2]preprocessed_input_data!P29)</f>
        <v>8.6132950000000008</v>
      </c>
      <c r="I354" s="5">
        <f>ABS([2]preprocessed_input_data!P29)</f>
        <v>8.6132950000000008</v>
      </c>
      <c r="J354" s="5">
        <f>ABS([2]preprocessed_input_data!Q29)</f>
        <v>0.54512499999999997</v>
      </c>
      <c r="K354" s="5">
        <f>ABS([2]preprocessed_input_data!R29)</f>
        <v>0.45121</v>
      </c>
      <c r="L354" s="10">
        <f t="shared" si="18"/>
        <v>1.5746788560767637E-6</v>
      </c>
      <c r="M354" s="10">
        <f t="shared" si="20"/>
        <v>0.99995864177159344</v>
      </c>
      <c r="N354" s="1" t="str">
        <f t="shared" si="19"/>
        <v>0</v>
      </c>
    </row>
    <row r="355" spans="1:14" x14ac:dyDescent="0.15">
      <c r="A355" s="9" t="s">
        <v>111</v>
      </c>
      <c r="B355" s="5" t="str">
        <f>[2]preprocessed_input_data!$C484</f>
        <v>3.F.4 3.F.4. Sugar cane: Sugar Cane (CH₄)</v>
      </c>
      <c r="C355" s="5" t="str">
        <f>[2]preprocessed_input_data!$D484</f>
        <v>3.F.4</v>
      </c>
      <c r="D355" s="5" t="str">
        <f>[2]preprocessed_input_data!$E484</f>
        <v>3.F.4. Sugar cane</v>
      </c>
      <c r="E355" s="5" t="str">
        <f>[2]preprocessed_input_data!$F484</f>
        <v>Sugar Cane</v>
      </c>
      <c r="F355" s="5" t="str">
        <f>[2]preprocessed_input_data!$H484</f>
        <v>CH₄</v>
      </c>
      <c r="G355" s="5" t="str">
        <f>[2]preprocessed_input_data!$I484</f>
        <v>kt CO2 equivalent</v>
      </c>
      <c r="H355" s="5">
        <f>ABS([2]preprocessed_input_data!P484)</f>
        <v>8.4761240000000004</v>
      </c>
      <c r="I355" s="5">
        <f>ABS([2]preprocessed_input_data!P484)</f>
        <v>8.4761240000000004</v>
      </c>
      <c r="J355" s="5">
        <f>ABS([2]preprocessed_input_data!Q484)</f>
        <v>1.5562</v>
      </c>
      <c r="K355" s="5">
        <f>ABS([2]preprocessed_input_data!R484)</f>
        <v>1.4976510000000001</v>
      </c>
      <c r="L355" s="10">
        <f t="shared" si="18"/>
        <v>1.5496013133516038E-6</v>
      </c>
      <c r="M355" s="10">
        <f t="shared" si="20"/>
        <v>0.99996019137290681</v>
      </c>
      <c r="N355" s="1" t="str">
        <f t="shared" si="19"/>
        <v>0</v>
      </c>
    </row>
    <row r="356" spans="1:14" x14ac:dyDescent="0.15">
      <c r="A356" s="9" t="s">
        <v>111</v>
      </c>
      <c r="B356" s="5" t="str">
        <f>[2]preprocessed_input_data!$C558</f>
        <v>5.B.2 5.B.2. Anaerobic digestion at biogas facilities: no classification (CH₄)</v>
      </c>
      <c r="C356" s="5" t="str">
        <f>[2]preprocessed_input_data!$D558</f>
        <v>5.B.2</v>
      </c>
      <c r="D356" s="5" t="str">
        <f>[2]preprocessed_input_data!$E558</f>
        <v>5.B.2. Anaerobic digestion at biogas facilities</v>
      </c>
      <c r="E356" s="5" t="str">
        <f>[2]preprocessed_input_data!$F558</f>
        <v>no classification</v>
      </c>
      <c r="F356" s="5" t="str">
        <f>[2]preprocessed_input_data!$H558</f>
        <v>CH₄</v>
      </c>
      <c r="G356" s="5" t="str">
        <f>[2]preprocessed_input_data!$I558</f>
        <v>kt CO2 equivalent</v>
      </c>
      <c r="H356" s="5">
        <f>ABS([2]preprocessed_input_data!P558)</f>
        <v>8.1678549999999994</v>
      </c>
      <c r="I356" s="5">
        <f>ABS([2]preprocessed_input_data!P558)</f>
        <v>8.1678549999999994</v>
      </c>
      <c r="J356" s="5">
        <f>ABS([2]preprocessed_input_data!Q558)</f>
        <v>1895.6050560000001</v>
      </c>
      <c r="K356" s="5">
        <f>ABS([2]preprocessed_input_data!R558)</f>
        <v>1973.1105749999999</v>
      </c>
      <c r="L356" s="10">
        <f t="shared" si="18"/>
        <v>1.4932437084763581E-6</v>
      </c>
      <c r="M356" s="10">
        <f t="shared" si="20"/>
        <v>0.99996168461661528</v>
      </c>
      <c r="N356" s="1" t="str">
        <f t="shared" si="19"/>
        <v>0</v>
      </c>
    </row>
    <row r="357" spans="1:14" x14ac:dyDescent="0.15">
      <c r="A357" s="9" t="s">
        <v>111</v>
      </c>
      <c r="B357" s="5" t="str">
        <f>[2]preprocessed_input_data!$C46</f>
        <v>1.A.1.c 1.A.1.c. Manufacture of solid fuels and other energy industries: Other Fuels (N₂O)</v>
      </c>
      <c r="C357" s="5" t="str">
        <f>[2]preprocessed_input_data!$D46</f>
        <v>1.A.1.c</v>
      </c>
      <c r="D357" s="5" t="str">
        <f>[2]preprocessed_input_data!$E46</f>
        <v>1.A.1.c. Manufacture of solid fuels and other energy industries</v>
      </c>
      <c r="E357" s="5" t="str">
        <f>[2]preprocessed_input_data!$F46</f>
        <v>Other Fuels</v>
      </c>
      <c r="F357" s="5" t="str">
        <f>[2]preprocessed_input_data!$H46</f>
        <v>N₂O</v>
      </c>
      <c r="G357" s="5" t="str">
        <f>[2]preprocessed_input_data!$I46</f>
        <v>kt CO2 equivalent</v>
      </c>
      <c r="H357" s="5">
        <f>ABS([2]preprocessed_input_data!P46)</f>
        <v>8.0705749999999998</v>
      </c>
      <c r="I357" s="5">
        <f>ABS([2]preprocessed_input_data!P46)</f>
        <v>8.0705749999999998</v>
      </c>
      <c r="J357" s="5">
        <f>ABS([2]preprocessed_input_data!Q46)</f>
        <v>7.2199999999999999E-4</v>
      </c>
      <c r="K357" s="5">
        <f>ABS([2]preprocessed_input_data!R46)</f>
        <v>0</v>
      </c>
      <c r="L357" s="10">
        <f t="shared" si="18"/>
        <v>1.4754590210693731E-6</v>
      </c>
      <c r="M357" s="10">
        <f t="shared" si="20"/>
        <v>0.99996316007563635</v>
      </c>
      <c r="N357" s="1" t="str">
        <f t="shared" si="19"/>
        <v>0</v>
      </c>
    </row>
    <row r="358" spans="1:14" x14ac:dyDescent="0.15">
      <c r="A358" s="9" t="s">
        <v>111</v>
      </c>
      <c r="B358" s="5" t="str">
        <f>[2]preprocessed_input_data!$C304</f>
        <v>1.A.5.a 1.A.5.a  Stationary: Liquid Fuels (CH₄)</v>
      </c>
      <c r="C358" s="5" t="str">
        <f>[2]preprocessed_input_data!$D304</f>
        <v>1.A.5.a</v>
      </c>
      <c r="D358" s="5" t="str">
        <f>[2]preprocessed_input_data!$E304</f>
        <v>1.A.5.a  Stationary</v>
      </c>
      <c r="E358" s="5" t="str">
        <f>[2]preprocessed_input_data!$F304</f>
        <v>Liquid Fuels</v>
      </c>
      <c r="F358" s="5" t="str">
        <f>[2]preprocessed_input_data!$H304</f>
        <v>CH₄</v>
      </c>
      <c r="G358" s="5" t="str">
        <f>[2]preprocessed_input_data!$I304</f>
        <v>kt CO2 equivalent</v>
      </c>
      <c r="H358" s="5">
        <f>ABS([2]preprocessed_input_data!P304)</f>
        <v>7.9945919999999999</v>
      </c>
      <c r="I358" s="5">
        <f>ABS([2]preprocessed_input_data!P304)</f>
        <v>7.9945919999999999</v>
      </c>
      <c r="J358" s="5">
        <f>ABS([2]preprocessed_input_data!Q304)</f>
        <v>5.3450189999999997</v>
      </c>
      <c r="K358" s="5">
        <f>ABS([2]preprocessed_input_data!R304)</f>
        <v>5.2281370000000003</v>
      </c>
      <c r="L358" s="10">
        <f t="shared" si="18"/>
        <v>1.4615678419652928E-6</v>
      </c>
      <c r="M358" s="10">
        <f t="shared" si="20"/>
        <v>0.99996462164347832</v>
      </c>
      <c r="N358" s="1" t="str">
        <f t="shared" si="19"/>
        <v>0</v>
      </c>
    </row>
    <row r="359" spans="1:14" x14ac:dyDescent="0.15">
      <c r="A359" s="9" t="s">
        <v>111</v>
      </c>
      <c r="B359" s="5" t="str">
        <f>[2]preprocessed_input_data!$C121</f>
        <v>1.A.2.e 1.A.2.e. Food processing, beverages and tobacco: Biomass (CH₄)</v>
      </c>
      <c r="C359" s="5" t="str">
        <f>[2]preprocessed_input_data!$D121</f>
        <v>1.A.2.e</v>
      </c>
      <c r="D359" s="5" t="str">
        <f>[2]preprocessed_input_data!$E121</f>
        <v>1.A.2.e. Food processing, beverages and tobacco</v>
      </c>
      <c r="E359" s="5" t="str">
        <f>[2]preprocessed_input_data!$F121</f>
        <v>Biomass</v>
      </c>
      <c r="F359" s="5" t="str">
        <f>[2]preprocessed_input_data!$H121</f>
        <v>CH₄</v>
      </c>
      <c r="G359" s="5" t="str">
        <f>[2]preprocessed_input_data!$I121</f>
        <v>kt CO2 equivalent</v>
      </c>
      <c r="H359" s="5">
        <f>ABS([2]preprocessed_input_data!P121)</f>
        <v>7.5057239999999998</v>
      </c>
      <c r="I359" s="5">
        <f>ABS([2]preprocessed_input_data!P121)</f>
        <v>7.5057239999999998</v>
      </c>
      <c r="J359" s="5">
        <f>ABS([2]preprocessed_input_data!Q121)</f>
        <v>273.55567000000002</v>
      </c>
      <c r="K359" s="5">
        <f>ABS([2]preprocessed_input_data!R121)</f>
        <v>263.74859099999998</v>
      </c>
      <c r="L359" s="10">
        <f t="shared" si="18"/>
        <v>1.3721932062408069E-6</v>
      </c>
      <c r="M359" s="10">
        <f t="shared" si="20"/>
        <v>0.99996599383668461</v>
      </c>
      <c r="N359" s="1" t="str">
        <f t="shared" si="19"/>
        <v>0</v>
      </c>
    </row>
    <row r="360" spans="1:14" x14ac:dyDescent="0.15">
      <c r="A360" s="9" t="s">
        <v>111</v>
      </c>
      <c r="B360" s="5" t="str">
        <f>[2]preprocessed_input_data!$C286</f>
        <v>1.A.4.c 1.A.4.c. Agriculture/forestry/fishing: Gaseous Fuels (N₂O)</v>
      </c>
      <c r="C360" s="5" t="str">
        <f>[2]preprocessed_input_data!$D286</f>
        <v>1.A.4.c</v>
      </c>
      <c r="D360" s="5" t="str">
        <f>[2]preprocessed_input_data!$E286</f>
        <v>1.A.4.c. Agriculture/forestry/fishing</v>
      </c>
      <c r="E360" s="5" t="str">
        <f>[2]preprocessed_input_data!$F286</f>
        <v>Gaseous Fuels</v>
      </c>
      <c r="F360" s="5" t="str">
        <f>[2]preprocessed_input_data!$H286</f>
        <v>N₂O</v>
      </c>
      <c r="G360" s="5" t="str">
        <f>[2]preprocessed_input_data!$I286</f>
        <v>kt CO2 equivalent</v>
      </c>
      <c r="H360" s="5">
        <f>ABS([2]preprocessed_input_data!P286)</f>
        <v>7.4992939999999999</v>
      </c>
      <c r="I360" s="5">
        <f>ABS([2]preprocessed_input_data!P286)</f>
        <v>7.4992939999999999</v>
      </c>
      <c r="J360" s="5">
        <f>ABS([2]preprocessed_input_data!Q286)</f>
        <v>9.3877489999999995</v>
      </c>
      <c r="K360" s="5">
        <f>ABS([2]preprocessed_input_data!R286)</f>
        <v>9.2958870000000005</v>
      </c>
      <c r="L360" s="10">
        <f t="shared" si="18"/>
        <v>1.3710176764296749E-6</v>
      </c>
      <c r="M360" s="10">
        <f t="shared" si="20"/>
        <v>0.999967364854361</v>
      </c>
      <c r="N360" s="1" t="str">
        <f t="shared" si="19"/>
        <v>0</v>
      </c>
    </row>
    <row r="361" spans="1:14" x14ac:dyDescent="0.15">
      <c r="A361" s="9" t="s">
        <v>111</v>
      </c>
      <c r="B361" s="5" t="str">
        <f>[2]preprocessed_input_data!$C177</f>
        <v>1.A.3.a 1.A.3.a. Domestic aviation: Jet Kerosene (CH₄)</v>
      </c>
      <c r="C361" s="5" t="str">
        <f>[2]preprocessed_input_data!$D177</f>
        <v>1.A.3.a</v>
      </c>
      <c r="D361" s="5" t="str">
        <f>[2]preprocessed_input_data!$E177</f>
        <v>1.A.3.a. Domestic aviation</v>
      </c>
      <c r="E361" s="5" t="str">
        <f>[2]preprocessed_input_data!$F177</f>
        <v>Jet Kerosene</v>
      </c>
      <c r="F361" s="5" t="str">
        <f>[2]preprocessed_input_data!$H177</f>
        <v>CH₄</v>
      </c>
      <c r="G361" s="5" t="str">
        <f>[2]preprocessed_input_data!$I177</f>
        <v>kt CO2 equivalent</v>
      </c>
      <c r="H361" s="5">
        <f>ABS([2]preprocessed_input_data!P177)</f>
        <v>7.459714</v>
      </c>
      <c r="I361" s="5">
        <f>ABS([2]preprocessed_input_data!P177)</f>
        <v>7.459714</v>
      </c>
      <c r="J361" s="5">
        <f>ABS([2]preprocessed_input_data!Q177)</f>
        <v>6.3472540000000004</v>
      </c>
      <c r="K361" s="5">
        <f>ABS([2]preprocessed_input_data!R177)</f>
        <v>5.6038740000000002</v>
      </c>
      <c r="L361" s="10">
        <f t="shared" si="18"/>
        <v>1.3637816779966108E-6</v>
      </c>
      <c r="M361" s="10">
        <f t="shared" si="20"/>
        <v>0.99996872863603903</v>
      </c>
      <c r="N361" s="1" t="str">
        <f t="shared" si="19"/>
        <v>0</v>
      </c>
    </row>
    <row r="362" spans="1:14" x14ac:dyDescent="0.15">
      <c r="A362" s="9" t="s">
        <v>111</v>
      </c>
      <c r="B362" s="5" t="str">
        <f>[2]preprocessed_input_data!$C496</f>
        <v>4 4. Land use, land-use change and forestry: Direct N₂O Emissions from N inputs (N₂O)</v>
      </c>
      <c r="C362" s="5" t="str">
        <f>[2]preprocessed_input_data!$D496</f>
        <v>4</v>
      </c>
      <c r="D362" s="5" t="str">
        <f>[2]preprocessed_input_data!$E496</f>
        <v>4. Land use, land-use change and forestry</v>
      </c>
      <c r="E362" s="5" t="str">
        <f>[2]preprocessed_input_data!$F496</f>
        <v>Direct N₂O Emissions from N inputs</v>
      </c>
      <c r="F362" s="5" t="str">
        <f>[2]preprocessed_input_data!$H496</f>
        <v>N₂O</v>
      </c>
      <c r="G362" s="5" t="str">
        <f>[2]preprocessed_input_data!$I496</f>
        <v>kt CO2 equivalent</v>
      </c>
      <c r="H362" s="5">
        <f>ABS([2]preprocessed_input_data!P496)</f>
        <v>7.371588</v>
      </c>
      <c r="I362" s="5">
        <f>ABS([2]preprocessed_input_data!P496)</f>
        <v>7.371588</v>
      </c>
      <c r="J362" s="5">
        <f>ABS([2]preprocessed_input_data!Q496)</f>
        <v>1.665146</v>
      </c>
      <c r="K362" s="5">
        <f>ABS([2]preprocessed_input_data!R496)</f>
        <v>6.8131880000000002</v>
      </c>
      <c r="L362" s="10">
        <f t="shared" si="18"/>
        <v>1.3476705208992839E-6</v>
      </c>
      <c r="M362" s="10">
        <f t="shared" si="20"/>
        <v>0.99997007630655987</v>
      </c>
      <c r="N362" s="1" t="str">
        <f t="shared" si="19"/>
        <v>0</v>
      </c>
    </row>
    <row r="363" spans="1:14" x14ac:dyDescent="0.15">
      <c r="A363" s="9" t="s">
        <v>111</v>
      </c>
      <c r="B363" s="5" t="str">
        <f>[2]preprocessed_input_data!$C88</f>
        <v>1.A.2.c 1.A.2.c. Chemicals: Biomass (N₂O)</v>
      </c>
      <c r="C363" s="5" t="str">
        <f>[2]preprocessed_input_data!$D88</f>
        <v>1.A.2.c</v>
      </c>
      <c r="D363" s="5" t="str">
        <f>[2]preprocessed_input_data!$E88</f>
        <v>1.A.2.c. Chemicals</v>
      </c>
      <c r="E363" s="5" t="str">
        <f>[2]preprocessed_input_data!$F88</f>
        <v>Biomass</v>
      </c>
      <c r="F363" s="5" t="str">
        <f>[2]preprocessed_input_data!$H88</f>
        <v>N₂O</v>
      </c>
      <c r="G363" s="5" t="str">
        <f>[2]preprocessed_input_data!$I88</f>
        <v>kt CO2 equivalent</v>
      </c>
      <c r="H363" s="5">
        <f>ABS([2]preprocessed_input_data!P88)</f>
        <v>7.2240900000000003</v>
      </c>
      <c r="I363" s="5">
        <f>ABS([2]preprocessed_input_data!P88)</f>
        <v>7.2240900000000003</v>
      </c>
      <c r="J363" s="5">
        <f>ABS([2]preprocessed_input_data!Q88)</f>
        <v>30.167950000000001</v>
      </c>
      <c r="K363" s="5">
        <f>ABS([2]preprocessed_input_data!R88)</f>
        <v>21.587527999999999</v>
      </c>
      <c r="L363" s="10">
        <f t="shared" si="18"/>
        <v>1.3207050005132283E-6</v>
      </c>
      <c r="M363" s="10">
        <f t="shared" si="20"/>
        <v>0.99997139701156035</v>
      </c>
      <c r="N363" s="1" t="str">
        <f t="shared" si="19"/>
        <v>0</v>
      </c>
    </row>
    <row r="364" spans="1:14" x14ac:dyDescent="0.15">
      <c r="A364" s="9" t="s">
        <v>111</v>
      </c>
      <c r="B364" s="5" t="str">
        <f>[2]preprocessed_input_data!$C337</f>
        <v>1.B.1.c 1.B.1.c  Other: no classification (CO₂)</v>
      </c>
      <c r="C364" s="5" t="str">
        <f>[2]preprocessed_input_data!$D337</f>
        <v>1.B.1.c</v>
      </c>
      <c r="D364" s="5" t="str">
        <f>[2]preprocessed_input_data!$E337</f>
        <v>1.B.1.c  Other</v>
      </c>
      <c r="E364" s="5" t="str">
        <f>[2]preprocessed_input_data!$F337</f>
        <v>no classification</v>
      </c>
      <c r="F364" s="5" t="str">
        <f>[2]preprocessed_input_data!$H337</f>
        <v>CO₂</v>
      </c>
      <c r="G364" s="5" t="str">
        <f>[2]preprocessed_input_data!$I337</f>
        <v>kt CO2 equivalent</v>
      </c>
      <c r="H364" s="5">
        <f>ABS([2]preprocessed_input_data!P337)</f>
        <v>6.9239560000000004</v>
      </c>
      <c r="I364" s="5">
        <f>ABS([2]preprocessed_input_data!P337)</f>
        <v>6.9239560000000004</v>
      </c>
      <c r="J364" s="5">
        <f>ABS([2]preprocessed_input_data!Q337)</f>
        <v>53.927185000000001</v>
      </c>
      <c r="K364" s="5">
        <f>ABS([2]preprocessed_input_data!R337)</f>
        <v>56.011378000000001</v>
      </c>
      <c r="L364" s="10">
        <f t="shared" si="18"/>
        <v>1.2658346328096094E-6</v>
      </c>
      <c r="M364" s="10">
        <f t="shared" si="20"/>
        <v>0.99997266284619313</v>
      </c>
      <c r="N364" s="1" t="str">
        <f t="shared" si="19"/>
        <v>0</v>
      </c>
    </row>
    <row r="365" spans="1:14" x14ac:dyDescent="0.15">
      <c r="A365" s="9" t="s">
        <v>111</v>
      </c>
      <c r="B365" s="5" t="str">
        <f>[2]preprocessed_input_data!$C457</f>
        <v>2.H 2.H  Other: no classification (CH₄)</v>
      </c>
      <c r="C365" s="5" t="str">
        <f>[2]preprocessed_input_data!$D457</f>
        <v>2.H</v>
      </c>
      <c r="D365" s="5" t="str">
        <f>[2]preprocessed_input_data!$E457</f>
        <v>2.H  Other</v>
      </c>
      <c r="E365" s="5" t="str">
        <f>[2]preprocessed_input_data!$F457</f>
        <v>no classification</v>
      </c>
      <c r="F365" s="5" t="str">
        <f>[2]preprocessed_input_data!$H457</f>
        <v>CH₄</v>
      </c>
      <c r="G365" s="5" t="str">
        <f>[2]preprocessed_input_data!$I457</f>
        <v>kt CO2 equivalent</v>
      </c>
      <c r="H365" s="5">
        <f>ABS([2]preprocessed_input_data!P457)</f>
        <v>6.8148080000000002</v>
      </c>
      <c r="I365" s="5">
        <f>ABS([2]preprocessed_input_data!P457)</f>
        <v>6.8148080000000002</v>
      </c>
      <c r="J365" s="5">
        <f>ABS([2]preprocessed_input_data!Q457)</f>
        <v>9.7481679999999997</v>
      </c>
      <c r="K365" s="5">
        <f>ABS([2]preprocessed_input_data!R457)</f>
        <v>9.273631</v>
      </c>
      <c r="L365" s="10">
        <f t="shared" si="18"/>
        <v>1.2458802427901027E-6</v>
      </c>
      <c r="M365" s="10">
        <f t="shared" si="20"/>
        <v>0.99997390872643588</v>
      </c>
      <c r="N365" s="1" t="str">
        <f t="shared" si="19"/>
        <v>0</v>
      </c>
    </row>
    <row r="366" spans="1:14" x14ac:dyDescent="0.15">
      <c r="A366" s="9" t="s">
        <v>111</v>
      </c>
      <c r="B366" s="5" t="str">
        <f>[2]preprocessed_input_data!$C174</f>
        <v>1.A.3.a 1.A.3.a. Domestic aviation: Aviation Gasoline (N₂O)</v>
      </c>
      <c r="C366" s="5" t="str">
        <f>[2]preprocessed_input_data!$D174</f>
        <v>1.A.3.a</v>
      </c>
      <c r="D366" s="5" t="str">
        <f>[2]preprocessed_input_data!$E174</f>
        <v>1.A.3.a. Domestic aviation</v>
      </c>
      <c r="E366" s="5" t="str">
        <f>[2]preprocessed_input_data!$F174</f>
        <v>Aviation Gasoline</v>
      </c>
      <c r="F366" s="5" t="str">
        <f>[2]preprocessed_input_data!$H174</f>
        <v>N₂O</v>
      </c>
      <c r="G366" s="5" t="str">
        <f>[2]preprocessed_input_data!$I174</f>
        <v>kt CO2 equivalent</v>
      </c>
      <c r="H366" s="5">
        <f>ABS([2]preprocessed_input_data!P174)</f>
        <v>6.5852839999999997</v>
      </c>
      <c r="I366" s="5">
        <f>ABS([2]preprocessed_input_data!P174)</f>
        <v>6.5852839999999997</v>
      </c>
      <c r="J366" s="5">
        <f>ABS([2]preprocessed_input_data!Q174)</f>
        <v>2.8264140000000002</v>
      </c>
      <c r="K366" s="5">
        <f>ABS([2]preprocessed_input_data!R174)</f>
        <v>2.5039349999999998</v>
      </c>
      <c r="L366" s="10">
        <f t="shared" si="18"/>
        <v>1.2039187646609821E-6</v>
      </c>
      <c r="M366" s="10">
        <f t="shared" si="20"/>
        <v>0.99997511264520056</v>
      </c>
      <c r="N366" s="1" t="str">
        <f t="shared" si="19"/>
        <v>0</v>
      </c>
    </row>
    <row r="367" spans="1:14" x14ac:dyDescent="0.15">
      <c r="A367" s="9" t="s">
        <v>111</v>
      </c>
      <c r="B367" s="5" t="str">
        <f>[2]preprocessed_input_data!$C82</f>
        <v>1.A.2.b 1.A.2.b. Non-ferrous metals: Peat (CO₂)</v>
      </c>
      <c r="C367" s="5" t="str">
        <f>[2]preprocessed_input_data!$D82</f>
        <v>1.A.2.b</v>
      </c>
      <c r="D367" s="5" t="str">
        <f>[2]preprocessed_input_data!$E82</f>
        <v>1.A.2.b. Non-ferrous metals</v>
      </c>
      <c r="E367" s="5" t="str">
        <f>[2]preprocessed_input_data!$F82</f>
        <v>Peat</v>
      </c>
      <c r="F367" s="5" t="str">
        <f>[2]preprocessed_input_data!$H82</f>
        <v>CO₂</v>
      </c>
      <c r="G367" s="5" t="str">
        <f>[2]preprocessed_input_data!$I82</f>
        <v>kt CO2 equivalent</v>
      </c>
      <c r="H367" s="5">
        <f>ABS([2]preprocessed_input_data!P82)</f>
        <v>6.5031119999999998</v>
      </c>
      <c r="I367" s="5">
        <f>ABS([2]preprocessed_input_data!P82)</f>
        <v>6.5031119999999998</v>
      </c>
      <c r="J367" s="5">
        <f>ABS([2]preprocessed_input_data!Q82)</f>
        <v>0</v>
      </c>
      <c r="K367" s="5">
        <f>ABS([2]preprocessed_input_data!R82)</f>
        <v>0</v>
      </c>
      <c r="L367" s="10">
        <f t="shared" si="18"/>
        <v>1.1888961152612414E-6</v>
      </c>
      <c r="M367" s="10">
        <f t="shared" si="20"/>
        <v>0.99997630154131578</v>
      </c>
      <c r="N367" s="1" t="str">
        <f t="shared" si="19"/>
        <v>0</v>
      </c>
    </row>
    <row r="368" spans="1:14" x14ac:dyDescent="0.15">
      <c r="A368" s="9" t="s">
        <v>111</v>
      </c>
      <c r="B368" s="5" t="str">
        <f>[2]preprocessed_input_data!$C27</f>
        <v>1.A.1.b 1.A.1.b. Petroleum refining: Other Fuels (CH₄)</v>
      </c>
      <c r="C368" s="5" t="str">
        <f>[2]preprocessed_input_data!$D27</f>
        <v>1.A.1.b</v>
      </c>
      <c r="D368" s="5" t="str">
        <f>[2]preprocessed_input_data!$E27</f>
        <v>1.A.1.b. Petroleum refining</v>
      </c>
      <c r="E368" s="5" t="str">
        <f>[2]preprocessed_input_data!$F27</f>
        <v>Other Fuels</v>
      </c>
      <c r="F368" s="5" t="str">
        <f>[2]preprocessed_input_data!$H27</f>
        <v>CH₄</v>
      </c>
      <c r="G368" s="5" t="str">
        <f>[2]preprocessed_input_data!$I27</f>
        <v>kt CO2 equivalent</v>
      </c>
      <c r="H368" s="5">
        <f>ABS([2]preprocessed_input_data!P27)</f>
        <v>6.5004099999999996</v>
      </c>
      <c r="I368" s="5">
        <f>ABS([2]preprocessed_input_data!P27)</f>
        <v>6.5004099999999996</v>
      </c>
      <c r="J368" s="5">
        <f>ABS([2]preprocessed_input_data!Q27)</f>
        <v>0.24909899999999999</v>
      </c>
      <c r="K368" s="5">
        <f>ABS([2]preprocessed_input_data!R27)</f>
        <v>0.233683</v>
      </c>
      <c r="L368" s="10">
        <f t="shared" si="18"/>
        <v>1.1884021367931731E-6</v>
      </c>
      <c r="M368" s="10">
        <f t="shared" si="20"/>
        <v>0.99997748994345259</v>
      </c>
      <c r="N368" s="1" t="str">
        <f t="shared" si="19"/>
        <v>0</v>
      </c>
    </row>
    <row r="369" spans="1:14" x14ac:dyDescent="0.15">
      <c r="A369" s="9" t="s">
        <v>111</v>
      </c>
      <c r="B369" s="5" t="str">
        <f>[2]preprocessed_input_data!$C21</f>
        <v>1.A.1.b 1.A.1.b. Petroleum refining: Gaseous Fuels (CH₄)</v>
      </c>
      <c r="C369" s="5" t="str">
        <f>[2]preprocessed_input_data!$D21</f>
        <v>1.A.1.b</v>
      </c>
      <c r="D369" s="5" t="str">
        <f>[2]preprocessed_input_data!$E21</f>
        <v>1.A.1.b. Petroleum refining</v>
      </c>
      <c r="E369" s="5" t="str">
        <f>[2]preprocessed_input_data!$F21</f>
        <v>Gaseous Fuels</v>
      </c>
      <c r="F369" s="5" t="str">
        <f>[2]preprocessed_input_data!$H21</f>
        <v>CH₄</v>
      </c>
      <c r="G369" s="5" t="str">
        <f>[2]preprocessed_input_data!$I21</f>
        <v>kt CO2 equivalent</v>
      </c>
      <c r="H369" s="5">
        <f>ABS([2]preprocessed_input_data!P21)</f>
        <v>6.3956390000000001</v>
      </c>
      <c r="I369" s="5">
        <f>ABS([2]preprocessed_input_data!P21)</f>
        <v>6.3956390000000001</v>
      </c>
      <c r="J369" s="5">
        <f>ABS([2]preprocessed_input_data!Q21)</f>
        <v>13.074510999999999</v>
      </c>
      <c r="K369" s="5">
        <f>ABS([2]preprocessed_input_data!R21)</f>
        <v>14.936311999999999</v>
      </c>
      <c r="L369" s="10">
        <f t="shared" si="18"/>
        <v>1.1692479480152411E-6</v>
      </c>
      <c r="M369" s="10">
        <f t="shared" si="20"/>
        <v>0.99997865919140061</v>
      </c>
      <c r="N369" s="1" t="str">
        <f t="shared" si="19"/>
        <v>0</v>
      </c>
    </row>
    <row r="370" spans="1:14" x14ac:dyDescent="0.15">
      <c r="A370" s="9" t="s">
        <v>111</v>
      </c>
      <c r="B370" s="5" t="str">
        <f>[2]preprocessed_input_data!$C371</f>
        <v>2.B.5 2.B.5. Carbide production: no classification (CH₄)</v>
      </c>
      <c r="C370" s="5" t="str">
        <f>[2]preprocessed_input_data!$D371</f>
        <v>2.B.5</v>
      </c>
      <c r="D370" s="5" t="str">
        <f>[2]preprocessed_input_data!$E371</f>
        <v>2.B.5. Carbide production</v>
      </c>
      <c r="E370" s="5" t="str">
        <f>[2]preprocessed_input_data!$F371</f>
        <v>no classification</v>
      </c>
      <c r="F370" s="5" t="str">
        <f>[2]preprocessed_input_data!$H371</f>
        <v>CH₄</v>
      </c>
      <c r="G370" s="5" t="str">
        <f>[2]preprocessed_input_data!$I371</f>
        <v>kt CO2 equivalent</v>
      </c>
      <c r="H370" s="5">
        <f>ABS([2]preprocessed_input_data!P371)</f>
        <v>6.2375369999999997</v>
      </c>
      <c r="I370" s="5">
        <f>ABS([2]preprocessed_input_data!P371)</f>
        <v>6.2375369999999997</v>
      </c>
      <c r="J370" s="5">
        <f>ABS([2]preprocessed_input_data!Q371)</f>
        <v>8.2622630000000008</v>
      </c>
      <c r="K370" s="5">
        <f>ABS([2]preprocessed_input_data!R371)</f>
        <v>4.6263870000000002</v>
      </c>
      <c r="L370" s="10">
        <f t="shared" si="18"/>
        <v>1.1403438089484323E-6</v>
      </c>
      <c r="M370" s="10">
        <f t="shared" si="20"/>
        <v>0.99997979953520955</v>
      </c>
      <c r="N370" s="1" t="str">
        <f t="shared" si="19"/>
        <v>0</v>
      </c>
    </row>
    <row r="371" spans="1:14" x14ac:dyDescent="0.15">
      <c r="A371" s="9" t="s">
        <v>111</v>
      </c>
      <c r="B371" s="5" t="str">
        <f>[2]preprocessed_input_data!$C224</f>
        <v>1.A.3.d 1.A.3.d. Domestic navigation: Gasoline (N₂O)</v>
      </c>
      <c r="C371" s="5" t="str">
        <f>[2]preprocessed_input_data!$D224</f>
        <v>1.A.3.d</v>
      </c>
      <c r="D371" s="5" t="str">
        <f>[2]preprocessed_input_data!$E224</f>
        <v>1.A.3.d. Domestic navigation</v>
      </c>
      <c r="E371" s="5" t="str">
        <f>[2]preprocessed_input_data!$F224</f>
        <v>Gasoline</v>
      </c>
      <c r="F371" s="5" t="str">
        <f>[2]preprocessed_input_data!$H224</f>
        <v>N₂O</v>
      </c>
      <c r="G371" s="5" t="str">
        <f>[2]preprocessed_input_data!$I224</f>
        <v>kt CO2 equivalent</v>
      </c>
      <c r="H371" s="5">
        <f>ABS([2]preprocessed_input_data!P224)</f>
        <v>6.0099869999999997</v>
      </c>
      <c r="I371" s="5">
        <f>ABS([2]preprocessed_input_data!P224)</f>
        <v>6.0099869999999997</v>
      </c>
      <c r="J371" s="5">
        <f>ABS([2]preprocessed_input_data!Q224)</f>
        <v>6.8426770000000001</v>
      </c>
      <c r="K371" s="5">
        <f>ABS([2]preprocessed_input_data!R224)</f>
        <v>6.8628479999999996</v>
      </c>
      <c r="L371" s="10">
        <f t="shared" si="18"/>
        <v>1.0987432166431337E-6</v>
      </c>
      <c r="M371" s="10">
        <f t="shared" si="20"/>
        <v>0.99998089827842618</v>
      </c>
      <c r="N371" s="1" t="str">
        <f t="shared" si="19"/>
        <v>0</v>
      </c>
    </row>
    <row r="372" spans="1:14" x14ac:dyDescent="0.15">
      <c r="A372" s="9" t="s">
        <v>111</v>
      </c>
      <c r="B372" s="5" t="str">
        <f>[2]preprocessed_input_data!$C44</f>
        <v>1.A.1.c 1.A.1.c. Manufacture of solid fuels and other energy industries: Other Fuels (CH₄)</v>
      </c>
      <c r="C372" s="5" t="str">
        <f>[2]preprocessed_input_data!$D44</f>
        <v>1.A.1.c</v>
      </c>
      <c r="D372" s="5" t="str">
        <f>[2]preprocessed_input_data!$E44</f>
        <v>1.A.1.c. Manufacture of solid fuels and other energy industries</v>
      </c>
      <c r="E372" s="5" t="str">
        <f>[2]preprocessed_input_data!$F44</f>
        <v>Other Fuels</v>
      </c>
      <c r="F372" s="5" t="str">
        <f>[2]preprocessed_input_data!$H44</f>
        <v>CH₄</v>
      </c>
      <c r="G372" s="5" t="str">
        <f>[2]preprocessed_input_data!$I44</f>
        <v>kt CO2 equivalent</v>
      </c>
      <c r="H372" s="5">
        <f>ABS([2]preprocessed_input_data!P44)</f>
        <v>5.5428100000000002</v>
      </c>
      <c r="I372" s="5">
        <f>ABS([2]preprocessed_input_data!P44)</f>
        <v>5.5428100000000002</v>
      </c>
      <c r="J372" s="5">
        <f>ABS([2]preprocessed_input_data!Q44)</f>
        <v>5.7200000000000003E-4</v>
      </c>
      <c r="K372" s="5">
        <f>ABS([2]preprocessed_input_data!R44)</f>
        <v>0</v>
      </c>
      <c r="L372" s="10">
        <f t="shared" si="18"/>
        <v>1.0133341201306639E-6</v>
      </c>
      <c r="M372" s="10">
        <f t="shared" si="20"/>
        <v>0.99998191161254635</v>
      </c>
      <c r="N372" s="1" t="str">
        <f t="shared" si="19"/>
        <v>0</v>
      </c>
    </row>
    <row r="373" spans="1:14" x14ac:dyDescent="0.15">
      <c r="A373" s="9" t="s">
        <v>111</v>
      </c>
      <c r="B373" s="5" t="str">
        <f>[2]preprocessed_input_data!$C63</f>
        <v>1.A.2.a 1.A.2.a. Iron and steel: Other Fuels (N₂O)</v>
      </c>
      <c r="C373" s="5" t="str">
        <f>[2]preprocessed_input_data!$D63</f>
        <v>1.A.2.a</v>
      </c>
      <c r="D373" s="5" t="str">
        <f>[2]preprocessed_input_data!$E63</f>
        <v>1.A.2.a. Iron and steel</v>
      </c>
      <c r="E373" s="5" t="str">
        <f>[2]preprocessed_input_data!$F63</f>
        <v>Other Fuels</v>
      </c>
      <c r="F373" s="5" t="str">
        <f>[2]preprocessed_input_data!$H63</f>
        <v>N₂O</v>
      </c>
      <c r="G373" s="5" t="str">
        <f>[2]preprocessed_input_data!$I63</f>
        <v>kt CO2 equivalent</v>
      </c>
      <c r="H373" s="5">
        <f>ABS([2]preprocessed_input_data!P63)</f>
        <v>5.21652</v>
      </c>
      <c r="I373" s="5">
        <f>ABS([2]preprocessed_input_data!P63)</f>
        <v>5.21652</v>
      </c>
      <c r="J373" s="5">
        <f>ABS([2]preprocessed_input_data!Q63)</f>
        <v>3.4979000000000003E-2</v>
      </c>
      <c r="K373" s="5">
        <f>ABS([2]preprocessed_input_data!R63)</f>
        <v>9.0489E-2</v>
      </c>
      <c r="L373" s="10">
        <f t="shared" si="18"/>
        <v>9.5368192385162221E-7</v>
      </c>
      <c r="M373" s="10">
        <f t="shared" si="20"/>
        <v>0.99998286529447022</v>
      </c>
      <c r="N373" s="1" t="str">
        <f t="shared" si="19"/>
        <v>0</v>
      </c>
    </row>
    <row r="374" spans="1:14" x14ac:dyDescent="0.15">
      <c r="A374" s="9" t="s">
        <v>111</v>
      </c>
      <c r="B374" s="5" t="str">
        <f>[2]preprocessed_input_data!$C146</f>
        <v>1.A.2.f 1.A.2.f. Non-metallic minerals: Other Fuels (CH₄)</v>
      </c>
      <c r="C374" s="5" t="str">
        <f>[2]preprocessed_input_data!$D146</f>
        <v>1.A.2.f</v>
      </c>
      <c r="D374" s="5" t="str">
        <f>[2]preprocessed_input_data!$E146</f>
        <v>1.A.2.f. Non-metallic minerals</v>
      </c>
      <c r="E374" s="5" t="str">
        <f>[2]preprocessed_input_data!$F146</f>
        <v>Other Fuels</v>
      </c>
      <c r="F374" s="5" t="str">
        <f>[2]preprocessed_input_data!$H146</f>
        <v>CH₄</v>
      </c>
      <c r="G374" s="5" t="str">
        <f>[2]preprocessed_input_data!$I146</f>
        <v>kt CO2 equivalent</v>
      </c>
      <c r="H374" s="5">
        <f>ABS([2]preprocessed_input_data!P146)</f>
        <v>4.8525410000000004</v>
      </c>
      <c r="I374" s="5">
        <f>ABS([2]preprocessed_input_data!P146)</f>
        <v>4.8525410000000004</v>
      </c>
      <c r="J374" s="5">
        <f>ABS([2]preprocessed_input_data!Q146)</f>
        <v>86.002521000000002</v>
      </c>
      <c r="K374" s="5">
        <f>ABS([2]preprocessed_input_data!R146)</f>
        <v>81.863603999999995</v>
      </c>
      <c r="L374" s="10">
        <f t="shared" si="18"/>
        <v>8.8713944093933801E-7</v>
      </c>
      <c r="M374" s="10">
        <f t="shared" si="20"/>
        <v>0.99998375243391113</v>
      </c>
      <c r="N374" s="1" t="str">
        <f t="shared" si="19"/>
        <v>0</v>
      </c>
    </row>
    <row r="375" spans="1:14" x14ac:dyDescent="0.15">
      <c r="A375" s="9" t="s">
        <v>111</v>
      </c>
      <c r="B375" s="5" t="str">
        <f>[2]preprocessed_input_data!$C130</f>
        <v>1.A.2.e 1.A.2.e. Food processing, beverages and tobacco: Other Fuels (CO₂)</v>
      </c>
      <c r="C375" s="5" t="str">
        <f>[2]preprocessed_input_data!$D130</f>
        <v>1.A.2.e</v>
      </c>
      <c r="D375" s="5" t="str">
        <f>[2]preprocessed_input_data!$E130</f>
        <v>1.A.2.e. Food processing, beverages and tobacco</v>
      </c>
      <c r="E375" s="5" t="str">
        <f>[2]preprocessed_input_data!$F130</f>
        <v>Other Fuels</v>
      </c>
      <c r="F375" s="5" t="str">
        <f>[2]preprocessed_input_data!$H130</f>
        <v>CO₂</v>
      </c>
      <c r="G375" s="5" t="str">
        <f>[2]preprocessed_input_data!$I130</f>
        <v>kt CO2 equivalent</v>
      </c>
      <c r="H375" s="5">
        <f>ABS([2]preprocessed_input_data!P130)</f>
        <v>4.7709840000000003</v>
      </c>
      <c r="I375" s="5">
        <f>ABS([2]preprocessed_input_data!P130)</f>
        <v>4.7709840000000003</v>
      </c>
      <c r="J375" s="5">
        <f>ABS([2]preprocessed_input_data!Q130)</f>
        <v>87.543000000000006</v>
      </c>
      <c r="K375" s="5">
        <f>ABS([2]preprocessed_input_data!R130)</f>
        <v>63.743346000000003</v>
      </c>
      <c r="L375" s="10">
        <f t="shared" si="18"/>
        <v>8.7222922557285475E-7</v>
      </c>
      <c r="M375" s="10">
        <f t="shared" si="20"/>
        <v>0.99998462466313676</v>
      </c>
      <c r="N375" s="1" t="str">
        <f t="shared" si="19"/>
        <v>0</v>
      </c>
    </row>
    <row r="376" spans="1:14" x14ac:dyDescent="0.15">
      <c r="A376" s="9" t="s">
        <v>111</v>
      </c>
      <c r="B376" s="5" t="str">
        <f>[2]preprocessed_input_data!$C421</f>
        <v>2.F.1 2.F.1. Refrigeration and air-conditioning: no classification (HFCs)</v>
      </c>
      <c r="C376" s="5" t="str">
        <f>[2]preprocessed_input_data!$D421</f>
        <v>2.F.1</v>
      </c>
      <c r="D376" s="5" t="str">
        <f>[2]preprocessed_input_data!$E421</f>
        <v>2.F.1. Refrigeration and air-conditioning</v>
      </c>
      <c r="E376" s="5" t="str">
        <f>[2]preprocessed_input_data!$F421</f>
        <v>no classification</v>
      </c>
      <c r="F376" s="5" t="str">
        <f>[2]preprocessed_input_data!$H421</f>
        <v>HFCs</v>
      </c>
      <c r="G376" s="5" t="str">
        <f>[2]preprocessed_input_data!$I421</f>
        <v>kt CO2 equivalent</v>
      </c>
      <c r="H376" s="5">
        <f>ABS([2]preprocessed_input_data!P421)</f>
        <v>4.6627840000000003</v>
      </c>
      <c r="I376" s="5">
        <f>ABS([2]preprocessed_input_data!P421)</f>
        <v>4.6627840000000003</v>
      </c>
      <c r="J376" s="5">
        <f>ABS([2]preprocessed_input_data!Q421)</f>
        <v>54151.296317</v>
      </c>
      <c r="K376" s="5">
        <f>ABS([2]preprocessed_input_data!R421)</f>
        <v>51246.765309000002</v>
      </c>
      <c r="L376" s="10">
        <f t="shared" si="18"/>
        <v>8.5244814850217443E-7</v>
      </c>
      <c r="M376" s="10">
        <f t="shared" si="20"/>
        <v>0.99998547711128527</v>
      </c>
      <c r="N376" s="1" t="str">
        <f t="shared" si="19"/>
        <v>0</v>
      </c>
    </row>
    <row r="377" spans="1:14" x14ac:dyDescent="0.15">
      <c r="A377" s="9" t="s">
        <v>111</v>
      </c>
      <c r="B377" s="5" t="str">
        <f>[2]preprocessed_input_data!$C37</f>
        <v>1.A.1.c 1.A.1.c. Manufacture of solid fuels and other energy industries: Biomass (N₂O)</v>
      </c>
      <c r="C377" s="5" t="str">
        <f>[2]preprocessed_input_data!$D37</f>
        <v>1.A.1.c</v>
      </c>
      <c r="D377" s="5" t="str">
        <f>[2]preprocessed_input_data!$E37</f>
        <v>1.A.1.c. Manufacture of solid fuels and other energy industries</v>
      </c>
      <c r="E377" s="5" t="str">
        <f>[2]preprocessed_input_data!$F37</f>
        <v>Biomass</v>
      </c>
      <c r="F377" s="5" t="str">
        <f>[2]preprocessed_input_data!$H37</f>
        <v>N₂O</v>
      </c>
      <c r="G377" s="5" t="str">
        <f>[2]preprocessed_input_data!$I37</f>
        <v>kt CO2 equivalent</v>
      </c>
      <c r="H377" s="5">
        <f>ABS([2]preprocessed_input_data!P37)</f>
        <v>4.2700149999999999</v>
      </c>
      <c r="I377" s="5">
        <f>ABS([2]preprocessed_input_data!P37)</f>
        <v>4.2700149999999999</v>
      </c>
      <c r="J377" s="5">
        <f>ABS([2]preprocessed_input_data!Q37)</f>
        <v>41.085796999999999</v>
      </c>
      <c r="K377" s="5">
        <f>ABS([2]preprocessed_input_data!R37)</f>
        <v>40.462525999999997</v>
      </c>
      <c r="L377" s="10">
        <f t="shared" si="18"/>
        <v>7.8064229027690585E-7</v>
      </c>
      <c r="M377" s="10">
        <f t="shared" si="20"/>
        <v>0.99998625775357552</v>
      </c>
      <c r="N377" s="1" t="str">
        <f t="shared" si="19"/>
        <v>0</v>
      </c>
    </row>
    <row r="378" spans="1:14" x14ac:dyDescent="0.15">
      <c r="A378" s="9" t="s">
        <v>111</v>
      </c>
      <c r="B378" s="5" t="str">
        <f>[2]preprocessed_input_data!$C75</f>
        <v>1.A.2.b 1.A.2.b. Non-ferrous metals: Liquid Fuels (CH₄)</v>
      </c>
      <c r="C378" s="5" t="str">
        <f>[2]preprocessed_input_data!$D75</f>
        <v>1.A.2.b</v>
      </c>
      <c r="D378" s="5" t="str">
        <f>[2]preprocessed_input_data!$E75</f>
        <v>1.A.2.b. Non-ferrous metals</v>
      </c>
      <c r="E378" s="5" t="str">
        <f>[2]preprocessed_input_data!$F75</f>
        <v>Liquid Fuels</v>
      </c>
      <c r="F378" s="5" t="str">
        <f>[2]preprocessed_input_data!$H75</f>
        <v>CH₄</v>
      </c>
      <c r="G378" s="5" t="str">
        <f>[2]preprocessed_input_data!$I75</f>
        <v>kt CO2 equivalent</v>
      </c>
      <c r="H378" s="5">
        <f>ABS([2]preprocessed_input_data!P75)</f>
        <v>4.2259539999999998</v>
      </c>
      <c r="I378" s="5">
        <f>ABS([2]preprocessed_input_data!P75)</f>
        <v>4.2259539999999998</v>
      </c>
      <c r="J378" s="5">
        <f>ABS([2]preprocessed_input_data!Q75)</f>
        <v>0.67519300000000004</v>
      </c>
      <c r="K378" s="5">
        <f>ABS([2]preprocessed_input_data!R75)</f>
        <v>0.83287699999999998</v>
      </c>
      <c r="L378" s="10">
        <f t="shared" si="18"/>
        <v>7.7258707736737486E-7</v>
      </c>
      <c r="M378" s="10">
        <f t="shared" si="20"/>
        <v>0.99998703034065284</v>
      </c>
      <c r="N378" s="1" t="str">
        <f t="shared" si="19"/>
        <v>0</v>
      </c>
    </row>
    <row r="379" spans="1:14" x14ac:dyDescent="0.15">
      <c r="A379" s="9" t="s">
        <v>111</v>
      </c>
      <c r="B379" s="5" t="str">
        <f>[2]preprocessed_input_data!$C74</f>
        <v>1.A.2.b 1.A.2.b. Non-ferrous metals: Gaseous Fuels (N₂O)</v>
      </c>
      <c r="C379" s="5" t="str">
        <f>[2]preprocessed_input_data!$D74</f>
        <v>1.A.2.b</v>
      </c>
      <c r="D379" s="5" t="str">
        <f>[2]preprocessed_input_data!$E74</f>
        <v>1.A.2.b. Non-ferrous metals</v>
      </c>
      <c r="E379" s="5" t="str">
        <f>[2]preprocessed_input_data!$F74</f>
        <v>Gaseous Fuels</v>
      </c>
      <c r="F379" s="5" t="str">
        <f>[2]preprocessed_input_data!$H74</f>
        <v>N₂O</v>
      </c>
      <c r="G379" s="5" t="str">
        <f>[2]preprocessed_input_data!$I74</f>
        <v>kt CO2 equivalent</v>
      </c>
      <c r="H379" s="5">
        <f>ABS([2]preprocessed_input_data!P74)</f>
        <v>4.1445179999999997</v>
      </c>
      <c r="I379" s="5">
        <f>ABS([2]preprocessed_input_data!P74)</f>
        <v>4.1445179999999997</v>
      </c>
      <c r="J379" s="5">
        <f>ABS([2]preprocessed_input_data!Q74)</f>
        <v>8.1635650000000002</v>
      </c>
      <c r="K379" s="5">
        <f>ABS([2]preprocessed_input_data!R74)</f>
        <v>7.191592</v>
      </c>
      <c r="L379" s="10">
        <f t="shared" si="18"/>
        <v>7.5769898316841067E-7</v>
      </c>
      <c r="M379" s="10">
        <f t="shared" si="20"/>
        <v>0.99998778803963606</v>
      </c>
      <c r="N379" s="1" t="str">
        <f t="shared" si="19"/>
        <v>0</v>
      </c>
    </row>
    <row r="380" spans="1:14" x14ac:dyDescent="0.15">
      <c r="A380" s="9" t="s">
        <v>111</v>
      </c>
      <c r="B380" s="5" t="str">
        <f>[2]preprocessed_input_data!$C61</f>
        <v>1.A.2.a 1.A.2.a. Iron and steel: Other Fuels (CH₄)</v>
      </c>
      <c r="C380" s="5" t="str">
        <f>[2]preprocessed_input_data!$D61</f>
        <v>1.A.2.a</v>
      </c>
      <c r="D380" s="5" t="str">
        <f>[2]preprocessed_input_data!$E61</f>
        <v>1.A.2.a. Iron and steel</v>
      </c>
      <c r="E380" s="5" t="str">
        <f>[2]preprocessed_input_data!$F61</f>
        <v>Other Fuels</v>
      </c>
      <c r="F380" s="5" t="str">
        <f>[2]preprocessed_input_data!$H61</f>
        <v>CH₄</v>
      </c>
      <c r="G380" s="5" t="str">
        <f>[2]preprocessed_input_data!$I61</f>
        <v>kt CO2 equivalent</v>
      </c>
      <c r="H380" s="5">
        <f>ABS([2]preprocessed_input_data!P61)</f>
        <v>4.1353150000000003</v>
      </c>
      <c r="I380" s="5">
        <f>ABS([2]preprocessed_input_data!P61)</f>
        <v>4.1353150000000003</v>
      </c>
      <c r="J380" s="5">
        <f>ABS([2]preprocessed_input_data!Q61)</f>
        <v>2.4813999999999999E-2</v>
      </c>
      <c r="K380" s="5">
        <f>ABS([2]preprocessed_input_data!R61)</f>
        <v>6.5686999999999995E-2</v>
      </c>
      <c r="L380" s="10">
        <f t="shared" si="18"/>
        <v>7.5601649470000534E-7</v>
      </c>
      <c r="M380" s="10">
        <f t="shared" si="20"/>
        <v>0.9999885440561308</v>
      </c>
      <c r="N380" s="1" t="str">
        <f t="shared" si="19"/>
        <v>0</v>
      </c>
    </row>
    <row r="381" spans="1:14" x14ac:dyDescent="0.15">
      <c r="A381" s="9" t="s">
        <v>111</v>
      </c>
      <c r="B381" s="5" t="str">
        <f>[2]preprocessed_input_data!$C454</f>
        <v>2.G.4 2.G.4  Other: no classification (N₂O)</v>
      </c>
      <c r="C381" s="5" t="str">
        <f>[2]preprocessed_input_data!$D454</f>
        <v>2.G.4</v>
      </c>
      <c r="D381" s="5" t="str">
        <f>[2]preprocessed_input_data!$E454</f>
        <v>2.G.4  Other</v>
      </c>
      <c r="E381" s="5" t="str">
        <f>[2]preprocessed_input_data!$F454</f>
        <v>no classification</v>
      </c>
      <c r="F381" s="5" t="str">
        <f>[2]preprocessed_input_data!$H454</f>
        <v>N₂O</v>
      </c>
      <c r="G381" s="5" t="str">
        <f>[2]preprocessed_input_data!$I454</f>
        <v>kt CO2 equivalent</v>
      </c>
      <c r="H381" s="5">
        <f>ABS([2]preprocessed_input_data!P454)</f>
        <v>4.0075019999999997</v>
      </c>
      <c r="I381" s="5">
        <f>ABS([2]preprocessed_input_data!P454)</f>
        <v>4.0075019999999997</v>
      </c>
      <c r="J381" s="5">
        <f>ABS([2]preprocessed_input_data!Q454)</f>
        <v>9.5946429999999996</v>
      </c>
      <c r="K381" s="5">
        <f>ABS([2]preprocessed_input_data!R454)</f>
        <v>12.178889</v>
      </c>
      <c r="L381" s="10">
        <f t="shared" si="18"/>
        <v>7.3264977747602301E-7</v>
      </c>
      <c r="M381" s="10">
        <f t="shared" si="20"/>
        <v>0.99998927670590831</v>
      </c>
      <c r="N381" s="1" t="str">
        <f t="shared" si="19"/>
        <v>0</v>
      </c>
    </row>
    <row r="382" spans="1:14" x14ac:dyDescent="0.15">
      <c r="A382" s="9" t="s">
        <v>111</v>
      </c>
      <c r="B382" s="5" t="str">
        <f>[2]preprocessed_input_data!$C41</f>
        <v>1.A.1.c 1.A.1.c. Manufacture of solid fuels and other energy industries: Liquid Fuels (CH₄)</v>
      </c>
      <c r="C382" s="5" t="str">
        <f>[2]preprocessed_input_data!$D41</f>
        <v>1.A.1.c</v>
      </c>
      <c r="D382" s="5" t="str">
        <f>[2]preprocessed_input_data!$E41</f>
        <v>1.A.1.c. Manufacture of solid fuels and other energy industries</v>
      </c>
      <c r="E382" s="5" t="str">
        <f>[2]preprocessed_input_data!$F41</f>
        <v>Liquid Fuels</v>
      </c>
      <c r="F382" s="5" t="str">
        <f>[2]preprocessed_input_data!$H41</f>
        <v>CH₄</v>
      </c>
      <c r="G382" s="5" t="str">
        <f>[2]preprocessed_input_data!$I41</f>
        <v>kt CO2 equivalent</v>
      </c>
      <c r="H382" s="5">
        <f>ABS([2]preprocessed_input_data!P41)</f>
        <v>3.799925</v>
      </c>
      <c r="I382" s="5">
        <f>ABS([2]preprocessed_input_data!P41)</f>
        <v>3.799925</v>
      </c>
      <c r="J382" s="5">
        <f>ABS([2]preprocessed_input_data!Q41)</f>
        <v>1.0342880000000001</v>
      </c>
      <c r="K382" s="5">
        <f>ABS([2]preprocessed_input_data!R41)</f>
        <v>1.195773</v>
      </c>
      <c r="L382" s="10">
        <f t="shared" si="18"/>
        <v>6.9470064036788429E-7</v>
      </c>
      <c r="M382" s="10">
        <f t="shared" si="20"/>
        <v>0.99998997140654866</v>
      </c>
      <c r="N382" s="1" t="str">
        <f t="shared" si="19"/>
        <v>0</v>
      </c>
    </row>
    <row r="383" spans="1:14" x14ac:dyDescent="0.15">
      <c r="A383" s="9" t="s">
        <v>111</v>
      </c>
      <c r="B383" s="5" t="str">
        <f>[2]preprocessed_input_data!$C100</f>
        <v>1.A.2.c 1.A.2.c. Chemicals: Peat (N₂O)</v>
      </c>
      <c r="C383" s="5" t="str">
        <f>[2]preprocessed_input_data!$D100</f>
        <v>1.A.2.c</v>
      </c>
      <c r="D383" s="5" t="str">
        <f>[2]preprocessed_input_data!$E100</f>
        <v>1.A.2.c. Chemicals</v>
      </c>
      <c r="E383" s="5" t="str">
        <f>[2]preprocessed_input_data!$F100</f>
        <v>Peat</v>
      </c>
      <c r="F383" s="5" t="str">
        <f>[2]preprocessed_input_data!$H100</f>
        <v>N₂O</v>
      </c>
      <c r="G383" s="5" t="str">
        <f>[2]preprocessed_input_data!$I100</f>
        <v>kt CO2 equivalent</v>
      </c>
      <c r="H383" s="5">
        <f>ABS([2]preprocessed_input_data!P100)</f>
        <v>3.3784380000000001</v>
      </c>
      <c r="I383" s="5">
        <f>ABS([2]preprocessed_input_data!P100)</f>
        <v>3.3784380000000001</v>
      </c>
      <c r="J383" s="5">
        <f>ABS([2]preprocessed_input_data!Q100)</f>
        <v>0</v>
      </c>
      <c r="K383" s="5">
        <f>ABS([2]preprocessed_input_data!R100)</f>
        <v>0</v>
      </c>
      <c r="L383" s="10">
        <f t="shared" si="18"/>
        <v>6.1764456983840318E-7</v>
      </c>
      <c r="M383" s="10">
        <f t="shared" si="20"/>
        <v>0.99999058905111848</v>
      </c>
      <c r="N383" s="1" t="str">
        <f t="shared" si="19"/>
        <v>0</v>
      </c>
    </row>
    <row r="384" spans="1:14" x14ac:dyDescent="0.15">
      <c r="A384" s="9" t="s">
        <v>111</v>
      </c>
      <c r="B384" s="5" t="str">
        <f>[2]preprocessed_input_data!$C20</f>
        <v>1.A.1.b 1.A.1.b. Petroleum refining: Biomass (N₂O)</v>
      </c>
      <c r="C384" s="5" t="str">
        <f>[2]preprocessed_input_data!$D20</f>
        <v>1.A.1.b</v>
      </c>
      <c r="D384" s="5" t="str">
        <f>[2]preprocessed_input_data!$E20</f>
        <v>1.A.1.b. Petroleum refining</v>
      </c>
      <c r="E384" s="5" t="str">
        <f>[2]preprocessed_input_data!$F20</f>
        <v>Biomass</v>
      </c>
      <c r="F384" s="5" t="str">
        <f>[2]preprocessed_input_data!$H20</f>
        <v>N₂O</v>
      </c>
      <c r="G384" s="5" t="str">
        <f>[2]preprocessed_input_data!$I20</f>
        <v>kt CO2 equivalent</v>
      </c>
      <c r="H384" s="5">
        <f>ABS([2]preprocessed_input_data!P20)</f>
        <v>3.0780129999999999</v>
      </c>
      <c r="I384" s="5">
        <f>ABS([2]preprocessed_input_data!P20)</f>
        <v>3.0780129999999999</v>
      </c>
      <c r="J384" s="5">
        <f>ABS([2]preprocessed_input_data!Q20)</f>
        <v>1.1919409999999999</v>
      </c>
      <c r="K384" s="5">
        <f>ABS([2]preprocessed_input_data!R20)</f>
        <v>1.1670990000000001</v>
      </c>
      <c r="L384" s="10">
        <f t="shared" si="18"/>
        <v>5.6272100164099883E-7</v>
      </c>
      <c r="M384" s="10">
        <f t="shared" si="20"/>
        <v>0.99999115177212017</v>
      </c>
      <c r="N384" s="1" t="str">
        <f t="shared" si="19"/>
        <v>0</v>
      </c>
    </row>
    <row r="385" spans="1:14" x14ac:dyDescent="0.15">
      <c r="A385" s="9" t="s">
        <v>111</v>
      </c>
      <c r="B385" s="5" t="str">
        <f>[2]preprocessed_input_data!$C213</f>
        <v>1.A.3.c 1.A.3.c. Railways: Solid Fuels (N₂O)</v>
      </c>
      <c r="C385" s="5" t="str">
        <f>[2]preprocessed_input_data!$D213</f>
        <v>1.A.3.c</v>
      </c>
      <c r="D385" s="5" t="str">
        <f>[2]preprocessed_input_data!$E213</f>
        <v>1.A.3.c. Railways</v>
      </c>
      <c r="E385" s="5" t="str">
        <f>[2]preprocessed_input_data!$F213</f>
        <v>Solid Fuels</v>
      </c>
      <c r="F385" s="5" t="str">
        <f>[2]preprocessed_input_data!$H213</f>
        <v>N₂O</v>
      </c>
      <c r="G385" s="5" t="str">
        <f>[2]preprocessed_input_data!$I213</f>
        <v>kt CO2 equivalent</v>
      </c>
      <c r="H385" s="5">
        <f>ABS([2]preprocessed_input_data!P213)</f>
        <v>2.8066450000000001</v>
      </c>
      <c r="I385" s="5">
        <f>ABS([2]preprocessed_input_data!P213)</f>
        <v>2.8066450000000001</v>
      </c>
      <c r="J385" s="5">
        <f>ABS([2]preprocessed_input_data!Q213)</f>
        <v>0.14132600000000001</v>
      </c>
      <c r="K385" s="5">
        <f>ABS([2]preprocessed_input_data!R213)</f>
        <v>0.139321</v>
      </c>
      <c r="L385" s="10">
        <f t="shared" si="18"/>
        <v>5.1310962158077351E-7</v>
      </c>
      <c r="M385" s="10">
        <f t="shared" si="20"/>
        <v>0.99999166488174174</v>
      </c>
      <c r="N385" s="1" t="str">
        <f t="shared" si="19"/>
        <v>0</v>
      </c>
    </row>
    <row r="386" spans="1:14" x14ac:dyDescent="0.15">
      <c r="A386" s="9" t="s">
        <v>111</v>
      </c>
      <c r="B386" s="5" t="str">
        <f>[2]preprocessed_input_data!$C401</f>
        <v>2.D.1 2.D.1. Lubricant use: no classification (N₂O)</v>
      </c>
      <c r="C386" s="5" t="str">
        <f>[2]preprocessed_input_data!$D401</f>
        <v>2.D.1</v>
      </c>
      <c r="D386" s="5" t="str">
        <f>[2]preprocessed_input_data!$E401</f>
        <v>2.D.1. Lubricant use</v>
      </c>
      <c r="E386" s="5" t="str">
        <f>[2]preprocessed_input_data!$F401</f>
        <v>no classification</v>
      </c>
      <c r="F386" s="5" t="str">
        <f>[2]preprocessed_input_data!$H401</f>
        <v>N₂O</v>
      </c>
      <c r="G386" s="5" t="str">
        <f>[2]preprocessed_input_data!$I401</f>
        <v>kt CO2 equivalent</v>
      </c>
      <c r="H386" s="5">
        <f>ABS([2]preprocessed_input_data!P401)</f>
        <v>2.7339169999999999</v>
      </c>
      <c r="I386" s="5">
        <f>ABS([2]preprocessed_input_data!P401)</f>
        <v>2.7339169999999999</v>
      </c>
      <c r="J386" s="5">
        <f>ABS([2]preprocessed_input_data!Q401)</f>
        <v>2.8558140000000001</v>
      </c>
      <c r="K386" s="5">
        <f>ABS([2]preprocessed_input_data!R401)</f>
        <v>2.6668790000000002</v>
      </c>
      <c r="L386" s="10">
        <f t="shared" si="18"/>
        <v>4.9981352016490989E-7</v>
      </c>
      <c r="M386" s="10">
        <f t="shared" si="20"/>
        <v>0.99999216469526186</v>
      </c>
      <c r="N386" s="1" t="str">
        <f t="shared" si="19"/>
        <v>0</v>
      </c>
    </row>
    <row r="387" spans="1:14" x14ac:dyDescent="0.15">
      <c r="A387" s="9" t="s">
        <v>111</v>
      </c>
      <c r="B387" s="5" t="str">
        <f>[2]preprocessed_input_data!$C512</f>
        <v>4(IV).E 4(IV).E Biomass burning (CO₂, CH₄, N₂O): Biomass Burning (N₂O)</v>
      </c>
      <c r="C387" s="5" t="str">
        <f>[2]preprocessed_input_data!$D512</f>
        <v>4(IV).E</v>
      </c>
      <c r="D387" s="5" t="str">
        <f>[2]preprocessed_input_data!$E512</f>
        <v>4(IV).E Biomass burning (CO₂, CH₄, N₂O)</v>
      </c>
      <c r="E387" s="5" t="str">
        <f>[2]preprocessed_input_data!$F512</f>
        <v>Biomass Burning</v>
      </c>
      <c r="F387" s="5" t="str">
        <f>[2]preprocessed_input_data!$H512</f>
        <v>N₂O</v>
      </c>
      <c r="G387" s="5" t="str">
        <f>[2]preprocessed_input_data!$I512</f>
        <v>kt CO2 equivalent</v>
      </c>
      <c r="H387" s="5">
        <f>ABS([2]preprocessed_input_data!P512)</f>
        <v>2.7279789999999999</v>
      </c>
      <c r="I387" s="5">
        <f>ABS([2]preprocessed_input_data!P512)</f>
        <v>2.7279789999999999</v>
      </c>
      <c r="J387" s="5">
        <f>ABS([2]preprocessed_input_data!Q512)</f>
        <v>2.5718890000000001</v>
      </c>
      <c r="K387" s="5">
        <f>ABS([2]preprocessed_input_data!R512)</f>
        <v>2.5777290000000002</v>
      </c>
      <c r="L387" s="10">
        <f t="shared" si="18"/>
        <v>4.9872793758038401E-7</v>
      </c>
      <c r="M387" s="10">
        <f t="shared" si="20"/>
        <v>0.99999266342319948</v>
      </c>
      <c r="N387" s="1" t="str">
        <f t="shared" si="19"/>
        <v>0</v>
      </c>
    </row>
    <row r="388" spans="1:14" x14ac:dyDescent="0.15">
      <c r="A388" s="9" t="s">
        <v>111</v>
      </c>
      <c r="B388" s="5" t="str">
        <f>[2]preprocessed_input_data!$C172</f>
        <v>1.A.3.a 1.A.3.a. Domestic aviation: Aviation Gasoline (CH₄)</v>
      </c>
      <c r="C388" s="5" t="str">
        <f>[2]preprocessed_input_data!$D172</f>
        <v>1.A.3.a</v>
      </c>
      <c r="D388" s="5" t="str">
        <f>[2]preprocessed_input_data!$E172</f>
        <v>1.A.3.a. Domestic aviation</v>
      </c>
      <c r="E388" s="5" t="str">
        <f>[2]preprocessed_input_data!$F172</f>
        <v>Aviation Gasoline</v>
      </c>
      <c r="F388" s="5" t="str">
        <f>[2]preprocessed_input_data!$H172</f>
        <v>CH₄</v>
      </c>
      <c r="G388" s="5" t="str">
        <f>[2]preprocessed_input_data!$I172</f>
        <v>kt CO2 equivalent</v>
      </c>
      <c r="H388" s="5">
        <f>ABS([2]preprocessed_input_data!P172)</f>
        <v>2.4298959999999998</v>
      </c>
      <c r="I388" s="5">
        <f>ABS([2]preprocessed_input_data!P172)</f>
        <v>2.4298959999999998</v>
      </c>
      <c r="J388" s="5">
        <f>ABS([2]preprocessed_input_data!Q172)</f>
        <v>0.762714</v>
      </c>
      <c r="K388" s="5">
        <f>ABS([2]preprocessed_input_data!R172)</f>
        <v>0.63259799999999999</v>
      </c>
      <c r="L388" s="10">
        <f t="shared" ref="L388:L451" si="21">$I388/$I$577</f>
        <v>4.4423253280718971E-7</v>
      </c>
      <c r="M388" s="10">
        <f t="shared" si="20"/>
        <v>0.99999310765573224</v>
      </c>
      <c r="N388" s="1" t="str">
        <f t="shared" si="19"/>
        <v>0</v>
      </c>
    </row>
    <row r="389" spans="1:14" x14ac:dyDescent="0.15">
      <c r="A389" s="9" t="s">
        <v>111</v>
      </c>
      <c r="B389" s="5" t="str">
        <f>[2]preprocessed_input_data!$C239</f>
        <v>1.A.3.e 1.A.3.e. Other transportation: Liquid Fuels (CH₄)</v>
      </c>
      <c r="C389" s="5" t="str">
        <f>[2]preprocessed_input_data!$D239</f>
        <v>1.A.3.e</v>
      </c>
      <c r="D389" s="5" t="str">
        <f>[2]preprocessed_input_data!$E239</f>
        <v>1.A.3.e. Other transportation</v>
      </c>
      <c r="E389" s="5" t="str">
        <f>[2]preprocessed_input_data!$F239</f>
        <v>Liquid Fuels</v>
      </c>
      <c r="F389" s="5" t="str">
        <f>[2]preprocessed_input_data!$H239</f>
        <v>CH₄</v>
      </c>
      <c r="G389" s="5" t="str">
        <f>[2]preprocessed_input_data!$I239</f>
        <v>kt CO2 equivalent</v>
      </c>
      <c r="H389" s="5">
        <f>ABS([2]preprocessed_input_data!P239)</f>
        <v>2.2407750000000002</v>
      </c>
      <c r="I389" s="5">
        <f>ABS([2]preprocessed_input_data!P239)</f>
        <v>2.2407750000000002</v>
      </c>
      <c r="J389" s="5">
        <f>ABS([2]preprocessed_input_data!Q239)</f>
        <v>0.37181599999999998</v>
      </c>
      <c r="K389" s="5">
        <f>ABS([2]preprocessed_input_data!R239)</f>
        <v>0.35235699999999998</v>
      </c>
      <c r="L389" s="10">
        <f t="shared" si="21"/>
        <v>4.0965751361417555E-7</v>
      </c>
      <c r="M389" s="10">
        <f t="shared" si="20"/>
        <v>0.99999351731324582</v>
      </c>
      <c r="N389" s="1" t="str">
        <f t="shared" si="19"/>
        <v>0</v>
      </c>
    </row>
    <row r="390" spans="1:14" x14ac:dyDescent="0.15">
      <c r="A390" s="9" t="s">
        <v>111</v>
      </c>
      <c r="B390" s="5" t="str">
        <f>[2]preprocessed_input_data!$C72</f>
        <v>1.A.2.b 1.A.2.b. Non-ferrous metals: Gaseous Fuels (CH₄)</v>
      </c>
      <c r="C390" s="5" t="str">
        <f>[2]preprocessed_input_data!$D72</f>
        <v>1.A.2.b</v>
      </c>
      <c r="D390" s="5" t="str">
        <f>[2]preprocessed_input_data!$E72</f>
        <v>1.A.2.b. Non-ferrous metals</v>
      </c>
      <c r="E390" s="5" t="str">
        <f>[2]preprocessed_input_data!$F72</f>
        <v>Gaseous Fuels</v>
      </c>
      <c r="F390" s="5" t="str">
        <f>[2]preprocessed_input_data!$H72</f>
        <v>CH₄</v>
      </c>
      <c r="G390" s="5" t="str">
        <f>[2]preprocessed_input_data!$I72</f>
        <v>kt CO2 equivalent</v>
      </c>
      <c r="H390" s="5">
        <f>ABS([2]preprocessed_input_data!P72)</f>
        <v>2.2322359999999999</v>
      </c>
      <c r="I390" s="5">
        <f>ABS([2]preprocessed_input_data!P72)</f>
        <v>2.2322359999999999</v>
      </c>
      <c r="J390" s="5">
        <f>ABS([2]preprocessed_input_data!Q72)</f>
        <v>20.299375999999999</v>
      </c>
      <c r="K390" s="5">
        <f>ABS([2]preprocessed_input_data!R72)</f>
        <v>7.2585280000000001</v>
      </c>
      <c r="L390" s="10">
        <f t="shared" si="21"/>
        <v>4.0809641733777496E-7</v>
      </c>
      <c r="M390" s="10">
        <f t="shared" si="20"/>
        <v>0.99999392540966314</v>
      </c>
      <c r="N390" s="1" t="str">
        <f t="shared" si="19"/>
        <v>0</v>
      </c>
    </row>
    <row r="391" spans="1:14" x14ac:dyDescent="0.15">
      <c r="A391" s="9" t="s">
        <v>111</v>
      </c>
      <c r="B391" s="5" t="str">
        <f>[2]preprocessed_input_data!$C19</f>
        <v>1.A.1.b 1.A.1.b. Petroleum refining: Biomass (CH₄)</v>
      </c>
      <c r="C391" s="5" t="str">
        <f>[2]preprocessed_input_data!$D19</f>
        <v>1.A.1.b</v>
      </c>
      <c r="D391" s="5" t="str">
        <f>[2]preprocessed_input_data!$E19</f>
        <v>1.A.1.b. Petroleum refining</v>
      </c>
      <c r="E391" s="5" t="str">
        <f>[2]preprocessed_input_data!$F19</f>
        <v>Biomass</v>
      </c>
      <c r="F391" s="5" t="str">
        <f>[2]preprocessed_input_data!$H19</f>
        <v>CH₄</v>
      </c>
      <c r="G391" s="5" t="str">
        <f>[2]preprocessed_input_data!$I19</f>
        <v>kt CO2 equivalent</v>
      </c>
      <c r="H391" s="5">
        <f>ABS([2]preprocessed_input_data!P19)</f>
        <v>2.1141610000000002</v>
      </c>
      <c r="I391" s="5">
        <f>ABS([2]preprocessed_input_data!P19)</f>
        <v>2.1141610000000002</v>
      </c>
      <c r="J391" s="5">
        <f>ABS([2]preprocessed_input_data!Q19)</f>
        <v>0.12590299999999999</v>
      </c>
      <c r="K391" s="5">
        <f>ABS([2]preprocessed_input_data!R19)</f>
        <v>0.168408</v>
      </c>
      <c r="L391" s="10">
        <f t="shared" si="21"/>
        <v>3.8650999705015407E-7</v>
      </c>
      <c r="M391" s="10">
        <f t="shared" si="20"/>
        <v>0.99999431191966015</v>
      </c>
      <c r="N391" s="1" t="str">
        <f t="shared" si="19"/>
        <v>0</v>
      </c>
    </row>
    <row r="392" spans="1:14" x14ac:dyDescent="0.15">
      <c r="A392" s="9" t="s">
        <v>111</v>
      </c>
      <c r="B392" s="5" t="str">
        <f>[2]preprocessed_input_data!$C485</f>
        <v>3.F.4 3.F.4. Sugar cane: Sugar Cane (N₂O)</v>
      </c>
      <c r="C392" s="5" t="str">
        <f>[2]preprocessed_input_data!$D485</f>
        <v>3.F.4</v>
      </c>
      <c r="D392" s="5" t="str">
        <f>[2]preprocessed_input_data!$E485</f>
        <v>3.F.4. Sugar cane</v>
      </c>
      <c r="E392" s="5" t="str">
        <f>[2]preprocessed_input_data!$F485</f>
        <v>Sugar Cane</v>
      </c>
      <c r="F392" s="5" t="str">
        <f>[2]preprocessed_input_data!$H485</f>
        <v>N₂O</v>
      </c>
      <c r="G392" s="5" t="str">
        <f>[2]preprocessed_input_data!$I485</f>
        <v>kt CO2 equivalent</v>
      </c>
      <c r="H392" s="5">
        <f>ABS([2]preprocessed_input_data!P485)</f>
        <v>2.0797889999999999</v>
      </c>
      <c r="I392" s="5">
        <f>ABS([2]preprocessed_input_data!P485)</f>
        <v>2.0797889999999999</v>
      </c>
      <c r="J392" s="5">
        <f>ABS([2]preprocessed_input_data!Q485)</f>
        <v>0.38184499999999999</v>
      </c>
      <c r="K392" s="5">
        <f>ABS([2]preprocessed_input_data!R485)</f>
        <v>0.367479</v>
      </c>
      <c r="L392" s="10">
        <f t="shared" si="21"/>
        <v>3.8022612291823694E-7</v>
      </c>
      <c r="M392" s="10">
        <f t="shared" si="20"/>
        <v>0.99999469214578307</v>
      </c>
      <c r="N392" s="1" t="str">
        <f t="shared" si="19"/>
        <v>0</v>
      </c>
    </row>
    <row r="393" spans="1:14" x14ac:dyDescent="0.15">
      <c r="A393" s="9" t="s">
        <v>111</v>
      </c>
      <c r="B393" s="5" t="str">
        <f>[2]preprocessed_input_data!$C355</f>
        <v>2.B.1 2.B.1. Ammonia production: no classification (CH₄)</v>
      </c>
      <c r="C393" s="5" t="str">
        <f>[2]preprocessed_input_data!$D355</f>
        <v>2.B.1</v>
      </c>
      <c r="D393" s="5" t="str">
        <f>[2]preprocessed_input_data!$E355</f>
        <v>2.B.1. Ammonia production</v>
      </c>
      <c r="E393" s="5" t="str">
        <f>[2]preprocessed_input_data!$F355</f>
        <v>no classification</v>
      </c>
      <c r="F393" s="5" t="str">
        <f>[2]preprocessed_input_data!$H355</f>
        <v>CH₄</v>
      </c>
      <c r="G393" s="5" t="str">
        <f>[2]preprocessed_input_data!$I355</f>
        <v>kt CO2 equivalent</v>
      </c>
      <c r="H393" s="5">
        <f>ABS([2]preprocessed_input_data!P355)</f>
        <v>2.0627140000000002</v>
      </c>
      <c r="I393" s="5">
        <f>ABS([2]preprocessed_input_data!P355)</f>
        <v>2.0627140000000002</v>
      </c>
      <c r="J393" s="5">
        <f>ABS([2]preprocessed_input_data!Q355)</f>
        <v>1.735333</v>
      </c>
      <c r="K393" s="5">
        <f>ABS([2]preprocessed_input_data!R355)</f>
        <v>2.5321669999999998</v>
      </c>
      <c r="L393" s="10">
        <f t="shared" si="21"/>
        <v>3.7710447882413473E-7</v>
      </c>
      <c r="M393" s="10">
        <f t="shared" si="20"/>
        <v>0.99999506925026194</v>
      </c>
      <c r="N393" s="1" t="str">
        <f t="shared" si="19"/>
        <v>0</v>
      </c>
    </row>
    <row r="394" spans="1:14" x14ac:dyDescent="0.15">
      <c r="A394" s="9" t="s">
        <v>111</v>
      </c>
      <c r="B394" s="5" t="str">
        <f>[2]preprocessed_input_data!$C399</f>
        <v>2.D.1 2.D.1. Lubricant use: no classification (CH₄)</v>
      </c>
      <c r="C394" s="5" t="str">
        <f>[2]preprocessed_input_data!$D399</f>
        <v>2.D.1</v>
      </c>
      <c r="D394" s="5" t="str">
        <f>[2]preprocessed_input_data!$E399</f>
        <v>2.D.1. Lubricant use</v>
      </c>
      <c r="E394" s="5" t="str">
        <f>[2]preprocessed_input_data!$F399</f>
        <v>no classification</v>
      </c>
      <c r="F394" s="5" t="str">
        <f>[2]preprocessed_input_data!$H399</f>
        <v>CH₄</v>
      </c>
      <c r="G394" s="5" t="str">
        <f>[2]preprocessed_input_data!$I399</f>
        <v>kt CO2 equivalent</v>
      </c>
      <c r="H394" s="5">
        <f>ABS([2]preprocessed_input_data!P399)</f>
        <v>2.0349460000000001</v>
      </c>
      <c r="I394" s="5">
        <f>ABS([2]preprocessed_input_data!P399)</f>
        <v>2.0349460000000001</v>
      </c>
      <c r="J394" s="5">
        <f>ABS([2]preprocessed_input_data!Q399)</f>
        <v>0.44606400000000002</v>
      </c>
      <c r="K394" s="5">
        <f>ABS([2]preprocessed_input_data!R399)</f>
        <v>0.43004199999999998</v>
      </c>
      <c r="L394" s="10">
        <f t="shared" si="21"/>
        <v>3.7202794510788101E-7</v>
      </c>
      <c r="M394" s="10">
        <f t="shared" si="20"/>
        <v>0.99999544127820705</v>
      </c>
      <c r="N394" s="1" t="str">
        <f t="shared" si="19"/>
        <v>0</v>
      </c>
    </row>
    <row r="395" spans="1:14" x14ac:dyDescent="0.15">
      <c r="A395" s="9" t="s">
        <v>111</v>
      </c>
      <c r="B395" s="5" t="str">
        <f>[2]preprocessed_input_data!$C87</f>
        <v>1.A.2.c 1.A.2.c. Chemicals: Biomass (CH₄)</v>
      </c>
      <c r="C395" s="5" t="str">
        <f>[2]preprocessed_input_data!$D87</f>
        <v>1.A.2.c</v>
      </c>
      <c r="D395" s="5" t="str">
        <f>[2]preprocessed_input_data!$E87</f>
        <v>1.A.2.c. Chemicals</v>
      </c>
      <c r="E395" s="5" t="str">
        <f>[2]preprocessed_input_data!$F87</f>
        <v>Biomass</v>
      </c>
      <c r="F395" s="5" t="str">
        <f>[2]preprocessed_input_data!$H87</f>
        <v>CH₄</v>
      </c>
      <c r="G395" s="5" t="str">
        <f>[2]preprocessed_input_data!$I87</f>
        <v>kt CO2 equivalent</v>
      </c>
      <c r="H395" s="5">
        <f>ABS([2]preprocessed_input_data!P87)</f>
        <v>1.7217229999999999</v>
      </c>
      <c r="I395" s="5">
        <f>ABS([2]preprocessed_input_data!P87)</f>
        <v>1.7217229999999999</v>
      </c>
      <c r="J395" s="5">
        <f>ABS([2]preprocessed_input_data!Q87)</f>
        <v>18.565887</v>
      </c>
      <c r="K395" s="5">
        <f>ABS([2]preprocessed_input_data!R87)</f>
        <v>11.533452</v>
      </c>
      <c r="L395" s="10">
        <f t="shared" si="21"/>
        <v>3.1476465210132169E-7</v>
      </c>
      <c r="M395" s="10">
        <f t="shared" si="20"/>
        <v>0.99999575604285917</v>
      </c>
      <c r="N395" s="1" t="str">
        <f t="shared" si="19"/>
        <v>0</v>
      </c>
    </row>
    <row r="396" spans="1:14" x14ac:dyDescent="0.15">
      <c r="A396" s="9" t="s">
        <v>111</v>
      </c>
      <c r="B396" s="5" t="str">
        <f>[2]preprocessed_input_data!$C433</f>
        <v>2.F.4 2.F.4. Aerosols: no classification (HFCs)</v>
      </c>
      <c r="C396" s="5" t="str">
        <f>[2]preprocessed_input_data!$D433</f>
        <v>2.F.4</v>
      </c>
      <c r="D396" s="5" t="str">
        <f>[2]preprocessed_input_data!$E433</f>
        <v>2.F.4. Aerosols</v>
      </c>
      <c r="E396" s="5" t="str">
        <f>[2]preprocessed_input_data!$F433</f>
        <v>no classification</v>
      </c>
      <c r="F396" s="5" t="str">
        <f>[2]preprocessed_input_data!$H433</f>
        <v>HFCs</v>
      </c>
      <c r="G396" s="5" t="str">
        <f>[2]preprocessed_input_data!$I433</f>
        <v>kt CO2 equivalent</v>
      </c>
      <c r="H396" s="5">
        <f>ABS([2]preprocessed_input_data!P433)</f>
        <v>1.4647209999999999</v>
      </c>
      <c r="I396" s="5">
        <f>ABS([2]preprocessed_input_data!P433)</f>
        <v>1.4647209999999999</v>
      </c>
      <c r="J396" s="5">
        <f>ABS([2]preprocessed_input_data!Q433)</f>
        <v>1749.780898</v>
      </c>
      <c r="K396" s="5">
        <f>ABS([2]preprocessed_input_data!R433)</f>
        <v>1785.080336</v>
      </c>
      <c r="L396" s="10">
        <f t="shared" si="21"/>
        <v>2.6777965793016648E-7</v>
      </c>
      <c r="M396" s="10">
        <f t="shared" si="20"/>
        <v>0.99999602382251707</v>
      </c>
      <c r="N396" s="1" t="str">
        <f t="shared" si="19"/>
        <v>0</v>
      </c>
    </row>
    <row r="397" spans="1:14" x14ac:dyDescent="0.15">
      <c r="A397" s="9" t="s">
        <v>111</v>
      </c>
      <c r="B397" s="5" t="str">
        <f>[2]preprocessed_input_data!$C480</f>
        <v>3.F.2 3.F.2. Pulses: Pulses (CH₄)</v>
      </c>
      <c r="C397" s="5" t="str">
        <f>[2]preprocessed_input_data!$D480</f>
        <v>3.F.2</v>
      </c>
      <c r="D397" s="5" t="str">
        <f>[2]preprocessed_input_data!$E480</f>
        <v>3.F.2. Pulses</v>
      </c>
      <c r="E397" s="5" t="str">
        <f>[2]preprocessed_input_data!$F480</f>
        <v>Pulses</v>
      </c>
      <c r="F397" s="5" t="str">
        <f>[2]preprocessed_input_data!$H480</f>
        <v>CH₄</v>
      </c>
      <c r="G397" s="5" t="str">
        <f>[2]preprocessed_input_data!$I480</f>
        <v>kt CO2 equivalent</v>
      </c>
      <c r="H397" s="5">
        <f>ABS([2]preprocessed_input_data!P480)</f>
        <v>1.3552109999999999</v>
      </c>
      <c r="I397" s="5">
        <f>ABS([2]preprocessed_input_data!P480)</f>
        <v>1.3552109999999999</v>
      </c>
      <c r="J397" s="5">
        <f>ABS([2]preprocessed_input_data!Q480)</f>
        <v>0.24354200000000001</v>
      </c>
      <c r="K397" s="5">
        <f>ABS([2]preprocessed_input_data!R480)</f>
        <v>0.218803</v>
      </c>
      <c r="L397" s="10">
        <f t="shared" si="21"/>
        <v>2.4775908722766918E-7</v>
      </c>
      <c r="M397" s="10">
        <f t="shared" si="20"/>
        <v>0.99999627158160431</v>
      </c>
      <c r="N397" s="1" t="str">
        <f t="shared" si="19"/>
        <v>0</v>
      </c>
    </row>
    <row r="398" spans="1:14" x14ac:dyDescent="0.15">
      <c r="A398" s="9" t="s">
        <v>111</v>
      </c>
      <c r="B398" s="5" t="str">
        <f>[2]preprocessed_input_data!$C134</f>
        <v>1.A.2.e 1.A.2.e. Food processing, beverages and tobacco: Peat (N₂O)</v>
      </c>
      <c r="C398" s="5" t="str">
        <f>[2]preprocessed_input_data!$D134</f>
        <v>1.A.2.e</v>
      </c>
      <c r="D398" s="5" t="str">
        <f>[2]preprocessed_input_data!$E134</f>
        <v>1.A.2.e. Food processing, beverages and tobacco</v>
      </c>
      <c r="E398" s="5" t="str">
        <f>[2]preprocessed_input_data!$F134</f>
        <v>Peat</v>
      </c>
      <c r="F398" s="5" t="str">
        <f>[2]preprocessed_input_data!$H134</f>
        <v>N₂O</v>
      </c>
      <c r="G398" s="5" t="str">
        <f>[2]preprocessed_input_data!$I134</f>
        <v>kt CO2 equivalent</v>
      </c>
      <c r="H398" s="5">
        <f>ABS([2]preprocessed_input_data!P134)</f>
        <v>1.3440049999999999</v>
      </c>
      <c r="I398" s="5">
        <f>ABS([2]preprocessed_input_data!P134)</f>
        <v>1.3440049999999999</v>
      </c>
      <c r="J398" s="5">
        <f>ABS([2]preprocessed_input_data!Q134)</f>
        <v>0</v>
      </c>
      <c r="K398" s="5">
        <f>ABS([2]preprocessed_input_data!R134)</f>
        <v>0</v>
      </c>
      <c r="L398" s="10">
        <f t="shared" si="21"/>
        <v>2.4571041116801995E-7</v>
      </c>
      <c r="M398" s="10">
        <f t="shared" si="20"/>
        <v>0.99999651729201544</v>
      </c>
      <c r="N398" s="1" t="str">
        <f t="shared" si="19"/>
        <v>0</v>
      </c>
    </row>
    <row r="399" spans="1:14" x14ac:dyDescent="0.15">
      <c r="A399" s="9" t="s">
        <v>111</v>
      </c>
      <c r="B399" s="5" t="str">
        <f>[2]preprocessed_input_data!$C187</f>
        <v>1.A.3.b 1.A.3.b. Road transportation: Gaseous Fuels (N₂O)</v>
      </c>
      <c r="C399" s="5" t="str">
        <f>[2]preprocessed_input_data!$D187</f>
        <v>1.A.3.b</v>
      </c>
      <c r="D399" s="5" t="str">
        <f>[2]preprocessed_input_data!$E187</f>
        <v>1.A.3.b. Road transportation</v>
      </c>
      <c r="E399" s="5" t="str">
        <f>[2]preprocessed_input_data!$F187</f>
        <v>Gaseous Fuels</v>
      </c>
      <c r="F399" s="5" t="str">
        <f>[2]preprocessed_input_data!$H187</f>
        <v>N₂O</v>
      </c>
      <c r="G399" s="5" t="str">
        <f>[2]preprocessed_input_data!$I187</f>
        <v>kt CO2 equivalent</v>
      </c>
      <c r="H399" s="5">
        <f>ABS([2]preprocessed_input_data!P187)</f>
        <v>1.3330409999999999</v>
      </c>
      <c r="I399" s="5">
        <f>ABS([2]preprocessed_input_data!P187)</f>
        <v>1.3330409999999999</v>
      </c>
      <c r="J399" s="5">
        <f>ABS([2]preprocessed_input_data!Q187)</f>
        <v>21.676181</v>
      </c>
      <c r="K399" s="5">
        <f>ABS([2]preprocessed_input_data!R187)</f>
        <v>20.889188999999998</v>
      </c>
      <c r="L399" s="10">
        <f t="shared" si="21"/>
        <v>2.4370597744340869E-7</v>
      </c>
      <c r="M399" s="10">
        <f t="shared" si="20"/>
        <v>0.99999676099799284</v>
      </c>
      <c r="N399" s="1" t="str">
        <f t="shared" si="19"/>
        <v>0</v>
      </c>
    </row>
    <row r="400" spans="1:14" x14ac:dyDescent="0.15">
      <c r="A400" s="9" t="s">
        <v>111</v>
      </c>
      <c r="B400" s="5" t="str">
        <f>[2]preprocessed_input_data!$C303</f>
        <v>1.A.5.a 1.A.5.a  Stationary: Gaseous Fuels (N₂O)</v>
      </c>
      <c r="C400" s="5" t="str">
        <f>[2]preprocessed_input_data!$D303</f>
        <v>1.A.5.a</v>
      </c>
      <c r="D400" s="5" t="str">
        <f>[2]preprocessed_input_data!$E303</f>
        <v>1.A.5.a  Stationary</v>
      </c>
      <c r="E400" s="5" t="str">
        <f>[2]preprocessed_input_data!$F303</f>
        <v>Gaseous Fuels</v>
      </c>
      <c r="F400" s="5" t="str">
        <f>[2]preprocessed_input_data!$H303</f>
        <v>N₂O</v>
      </c>
      <c r="G400" s="5" t="str">
        <f>[2]preprocessed_input_data!$I303</f>
        <v>kt CO2 equivalent</v>
      </c>
      <c r="H400" s="5">
        <f>ABS([2]preprocessed_input_data!P303)</f>
        <v>1.0900129999999999</v>
      </c>
      <c r="I400" s="5">
        <f>ABS([2]preprocessed_input_data!P303)</f>
        <v>1.0900129999999999</v>
      </c>
      <c r="J400" s="5">
        <f>ABS([2]preprocessed_input_data!Q303)</f>
        <v>0.82106999999999997</v>
      </c>
      <c r="K400" s="5">
        <f>ABS([2]preprocessed_input_data!R303)</f>
        <v>0.78872500000000001</v>
      </c>
      <c r="L400" s="10">
        <f t="shared" si="21"/>
        <v>1.9927570389134484E-7</v>
      </c>
      <c r="M400" s="10">
        <f t="shared" si="20"/>
        <v>0.99999696027369678</v>
      </c>
      <c r="N400" s="1" t="str">
        <f t="shared" si="19"/>
        <v>0</v>
      </c>
    </row>
    <row r="401" spans="1:14" x14ac:dyDescent="0.15">
      <c r="A401" s="9" t="s">
        <v>111</v>
      </c>
      <c r="B401" s="5" t="str">
        <f>[2]preprocessed_input_data!$C197</f>
        <v>1.A.3.b 1.A.3.b. Road transportation: Other Liquid Fuels (CH₄)</v>
      </c>
      <c r="C401" s="5" t="str">
        <f>[2]preprocessed_input_data!$D197</f>
        <v>1.A.3.b</v>
      </c>
      <c r="D401" s="5" t="str">
        <f>[2]preprocessed_input_data!$E197</f>
        <v>1.A.3.b. Road transportation</v>
      </c>
      <c r="E401" s="5" t="str">
        <f>[2]preprocessed_input_data!$F197</f>
        <v>Other Liquid Fuels</v>
      </c>
      <c r="F401" s="5" t="str">
        <f>[2]preprocessed_input_data!$H197</f>
        <v>CH₄</v>
      </c>
      <c r="G401" s="5" t="str">
        <f>[2]preprocessed_input_data!$I197</f>
        <v>kt CO2 equivalent</v>
      </c>
      <c r="H401" s="5">
        <f>ABS([2]preprocessed_input_data!P197)</f>
        <v>1.0512319999999999</v>
      </c>
      <c r="I401" s="5">
        <f>ABS([2]preprocessed_input_data!P197)</f>
        <v>1.0512319999999999</v>
      </c>
      <c r="J401" s="5">
        <f>ABS([2]preprocessed_input_data!Q197)</f>
        <v>4.5461000000000001E-2</v>
      </c>
      <c r="K401" s="5">
        <f>ABS([2]preprocessed_input_data!R197)</f>
        <v>4.1161000000000003E-2</v>
      </c>
      <c r="L401" s="10">
        <f t="shared" si="21"/>
        <v>1.9218577829173251E-7</v>
      </c>
      <c r="M401" s="10">
        <f t="shared" si="20"/>
        <v>0.99999715245947507</v>
      </c>
      <c r="N401" s="1" t="str">
        <f t="shared" ref="N401:N464" si="22">IF(M401&lt;=95%,"L","0")</f>
        <v>0</v>
      </c>
    </row>
    <row r="402" spans="1:14" x14ac:dyDescent="0.15">
      <c r="A402" s="9" t="s">
        <v>111</v>
      </c>
      <c r="B402" s="5" t="str">
        <f>[2]preprocessed_input_data!$C293</f>
        <v>1.A.4.c 1.A.4.c. Agriculture/forestry/fishing: Peat (CH₄)</v>
      </c>
      <c r="C402" s="5" t="str">
        <f>[2]preprocessed_input_data!$D293</f>
        <v>1.A.4.c</v>
      </c>
      <c r="D402" s="5" t="str">
        <f>[2]preprocessed_input_data!$E293</f>
        <v>1.A.4.c. Agriculture/forestry/fishing</v>
      </c>
      <c r="E402" s="5" t="str">
        <f>[2]preprocessed_input_data!$F293</f>
        <v>Peat</v>
      </c>
      <c r="F402" s="5" t="str">
        <f>[2]preprocessed_input_data!$H293</f>
        <v>CH₄</v>
      </c>
      <c r="G402" s="5" t="str">
        <f>[2]preprocessed_input_data!$I293</f>
        <v>kt CO2 equivalent</v>
      </c>
      <c r="H402" s="5">
        <f>ABS([2]preprocessed_input_data!P293)</f>
        <v>0.95479999999999998</v>
      </c>
      <c r="I402" s="5">
        <f>ABS([2]preprocessed_input_data!P293)</f>
        <v>0.95479999999999998</v>
      </c>
      <c r="J402" s="5">
        <f>ABS([2]preprocessed_input_data!Q293)</f>
        <v>8.0657029999999992</v>
      </c>
      <c r="K402" s="5">
        <f>ABS([2]preprocessed_input_data!R293)</f>
        <v>6.8535320000000004</v>
      </c>
      <c r="L402" s="10">
        <f t="shared" si="21"/>
        <v>1.7455612187694651E-7</v>
      </c>
      <c r="M402" s="10">
        <f t="shared" si="20"/>
        <v>0.99999732701559696</v>
      </c>
      <c r="N402" s="1" t="str">
        <f t="shared" si="22"/>
        <v>0</v>
      </c>
    </row>
    <row r="403" spans="1:14" x14ac:dyDescent="0.15">
      <c r="A403" s="9" t="s">
        <v>111</v>
      </c>
      <c r="B403" s="5" t="str">
        <f>[2]preprocessed_input_data!$C261</f>
        <v>1.A.4.a 1.A.4.a. Commercial/institutional: Peat (N₂O)</v>
      </c>
      <c r="C403" s="5" t="str">
        <f>[2]preprocessed_input_data!$D261</f>
        <v>1.A.4.a</v>
      </c>
      <c r="D403" s="5" t="str">
        <f>[2]preprocessed_input_data!$E261</f>
        <v>1.A.4.a. Commercial/institutional</v>
      </c>
      <c r="E403" s="5" t="str">
        <f>[2]preprocessed_input_data!$F261</f>
        <v>Peat</v>
      </c>
      <c r="F403" s="5" t="str">
        <f>[2]preprocessed_input_data!$H261</f>
        <v>N₂O</v>
      </c>
      <c r="G403" s="5" t="str">
        <f>[2]preprocessed_input_data!$I261</f>
        <v>kt CO2 equivalent</v>
      </c>
      <c r="H403" s="5">
        <f>ABS([2]preprocessed_input_data!P261)</f>
        <v>0.94683600000000001</v>
      </c>
      <c r="I403" s="5">
        <f>ABS([2]preprocessed_input_data!P261)</f>
        <v>0.94683600000000001</v>
      </c>
      <c r="J403" s="5">
        <f>ABS([2]preprocessed_input_data!Q261)</f>
        <v>0.216303</v>
      </c>
      <c r="K403" s="5">
        <f>ABS([2]preprocessed_input_data!R261)</f>
        <v>0.20041999999999999</v>
      </c>
      <c r="L403" s="10">
        <f t="shared" si="21"/>
        <v>1.7310014685115261E-7</v>
      </c>
      <c r="M403" s="10">
        <f t="shared" si="20"/>
        <v>0.99999750011574384</v>
      </c>
      <c r="N403" s="1" t="str">
        <f t="shared" si="22"/>
        <v>0</v>
      </c>
    </row>
    <row r="404" spans="1:14" x14ac:dyDescent="0.15">
      <c r="A404" s="9" t="s">
        <v>111</v>
      </c>
      <c r="B404" s="5" t="str">
        <f>[2]preprocessed_input_data!$C259</f>
        <v>1.A.4.a 1.A.4.a. Commercial/institutional: Peat (CH₄)</v>
      </c>
      <c r="C404" s="5" t="str">
        <f>[2]preprocessed_input_data!$D259</f>
        <v>1.A.4.a</v>
      </c>
      <c r="D404" s="5" t="str">
        <f>[2]preprocessed_input_data!$E259</f>
        <v>1.A.4.a. Commercial/institutional</v>
      </c>
      <c r="E404" s="5" t="str">
        <f>[2]preprocessed_input_data!$F259</f>
        <v>Peat</v>
      </c>
      <c r="F404" s="5" t="str">
        <f>[2]preprocessed_input_data!$H259</f>
        <v>CH₄</v>
      </c>
      <c r="G404" s="5" t="str">
        <f>[2]preprocessed_input_data!$I259</f>
        <v>kt CO2 equivalent</v>
      </c>
      <c r="H404" s="5">
        <f>ABS([2]preprocessed_input_data!P259)</f>
        <v>0.74244100000000002</v>
      </c>
      <c r="I404" s="5">
        <f>ABS([2]preprocessed_input_data!P259)</f>
        <v>0.74244100000000002</v>
      </c>
      <c r="J404" s="5">
        <f>ABS([2]preprocessed_input_data!Q259)</f>
        <v>0.225298</v>
      </c>
      <c r="K404" s="5">
        <f>ABS([2]preprocessed_input_data!R259)</f>
        <v>0.220217</v>
      </c>
      <c r="L404" s="10">
        <f t="shared" si="21"/>
        <v>1.357327416028928E-7</v>
      </c>
      <c r="M404" s="10">
        <f t="shared" si="20"/>
        <v>0.99999763584848544</v>
      </c>
      <c r="N404" s="1" t="str">
        <f t="shared" si="22"/>
        <v>0</v>
      </c>
    </row>
    <row r="405" spans="1:14" x14ac:dyDescent="0.15">
      <c r="A405" s="9" t="s">
        <v>111</v>
      </c>
      <c r="B405" s="5" t="str">
        <f>[2]preprocessed_input_data!$C299</f>
        <v>1.A.5.a 1.A.5.a  Stationary: Biomass (CH₄)</v>
      </c>
      <c r="C405" s="5" t="str">
        <f>[2]preprocessed_input_data!$D299</f>
        <v>1.A.5.a</v>
      </c>
      <c r="D405" s="5" t="str">
        <f>[2]preprocessed_input_data!$E299</f>
        <v>1.A.5.a  Stationary</v>
      </c>
      <c r="E405" s="5" t="str">
        <f>[2]preprocessed_input_data!$F299</f>
        <v>Biomass</v>
      </c>
      <c r="F405" s="5" t="str">
        <f>[2]preprocessed_input_data!$H299</f>
        <v>CH₄</v>
      </c>
      <c r="G405" s="5" t="str">
        <f>[2]preprocessed_input_data!$I299</f>
        <v>kt CO2 equivalent</v>
      </c>
      <c r="H405" s="5">
        <f>ABS([2]preprocessed_input_data!P299)</f>
        <v>0.68518500000000004</v>
      </c>
      <c r="I405" s="5">
        <f>ABS([2]preprocessed_input_data!P299)</f>
        <v>0.68518500000000004</v>
      </c>
      <c r="J405" s="5">
        <f>ABS([2]preprocessed_input_data!Q299)</f>
        <v>3.323448</v>
      </c>
      <c r="K405" s="5">
        <f>ABS([2]preprocessed_input_data!R299)</f>
        <v>3.1905830000000002</v>
      </c>
      <c r="L405" s="10">
        <f t="shared" si="21"/>
        <v>1.2526522451639673E-7</v>
      </c>
      <c r="M405" s="10">
        <f t="shared" si="20"/>
        <v>0.99999776111370997</v>
      </c>
      <c r="N405" s="1" t="str">
        <f t="shared" si="22"/>
        <v>0</v>
      </c>
    </row>
    <row r="406" spans="1:14" x14ac:dyDescent="0.15">
      <c r="A406" s="9" t="s">
        <v>111</v>
      </c>
      <c r="B406" s="5" t="str">
        <f>[2]preprocessed_input_data!$C404</f>
        <v>2.D.2 2.D.2. Paraffin wax use: no classification (N₂O)</v>
      </c>
      <c r="C406" s="5" t="str">
        <f>[2]preprocessed_input_data!$D404</f>
        <v>2.D.2</v>
      </c>
      <c r="D406" s="5" t="str">
        <f>[2]preprocessed_input_data!$E404</f>
        <v>2.D.2. Paraffin wax use</v>
      </c>
      <c r="E406" s="5" t="str">
        <f>[2]preprocessed_input_data!$F404</f>
        <v>no classification</v>
      </c>
      <c r="F406" s="5" t="str">
        <f>[2]preprocessed_input_data!$H404</f>
        <v>N₂O</v>
      </c>
      <c r="G406" s="5" t="str">
        <f>[2]preprocessed_input_data!$I404</f>
        <v>kt CO2 equivalent</v>
      </c>
      <c r="H406" s="5">
        <f>ABS([2]preprocessed_input_data!P404)</f>
        <v>0.66671000000000002</v>
      </c>
      <c r="I406" s="5">
        <f>ABS([2]preprocessed_input_data!P404)</f>
        <v>0.66671000000000002</v>
      </c>
      <c r="J406" s="5">
        <f>ABS([2]preprocessed_input_data!Q404)</f>
        <v>1.5664340000000001</v>
      </c>
      <c r="K406" s="5">
        <f>ABS([2]preprocessed_input_data!R404)</f>
        <v>1.176612</v>
      </c>
      <c r="L406" s="10">
        <f t="shared" si="21"/>
        <v>1.2188763302951299E-7</v>
      </c>
      <c r="M406" s="10">
        <f t="shared" si="20"/>
        <v>0.99999788300134296</v>
      </c>
      <c r="N406" s="1" t="str">
        <f t="shared" si="22"/>
        <v>0</v>
      </c>
    </row>
    <row r="407" spans="1:14" x14ac:dyDescent="0.15">
      <c r="A407" s="9" t="s">
        <v>111</v>
      </c>
      <c r="B407" s="5" t="str">
        <f>[2]preprocessed_input_data!$C115</f>
        <v>1.A.2.d 1.A.2.d. Pulp, paper and print: Peat (CH₄)</v>
      </c>
      <c r="C407" s="5" t="str">
        <f>[2]preprocessed_input_data!$D115</f>
        <v>1.A.2.d</v>
      </c>
      <c r="D407" s="5" t="str">
        <f>[2]preprocessed_input_data!$E115</f>
        <v>1.A.2.d. Pulp, paper and print</v>
      </c>
      <c r="E407" s="5" t="str">
        <f>[2]preprocessed_input_data!$F115</f>
        <v>Peat</v>
      </c>
      <c r="F407" s="5" t="str">
        <f>[2]preprocessed_input_data!$H115</f>
        <v>CH₄</v>
      </c>
      <c r="G407" s="5" t="str">
        <f>[2]preprocessed_input_data!$I115</f>
        <v>kt CO2 equivalent</v>
      </c>
      <c r="H407" s="5">
        <f>ABS([2]preprocessed_input_data!P115)</f>
        <v>0.65548799999999996</v>
      </c>
      <c r="I407" s="5">
        <f>ABS([2]preprocessed_input_data!P115)</f>
        <v>0.65548799999999996</v>
      </c>
      <c r="J407" s="5">
        <f>ABS([2]preprocessed_input_data!Q115)</f>
        <v>0.2545</v>
      </c>
      <c r="K407" s="5">
        <f>ABS([2]preprocessed_input_data!R115)</f>
        <v>0.16803999999999999</v>
      </c>
      <c r="L407" s="10">
        <f t="shared" si="21"/>
        <v>1.1983603185680341E-7</v>
      </c>
      <c r="M407" s="10">
        <f t="shared" si="20"/>
        <v>0.99999800283737483</v>
      </c>
      <c r="N407" s="1" t="str">
        <f t="shared" si="22"/>
        <v>0</v>
      </c>
    </row>
    <row r="408" spans="1:14" x14ac:dyDescent="0.15">
      <c r="A408" s="9" t="s">
        <v>111</v>
      </c>
      <c r="B408" s="5" t="str">
        <f>[2]preprocessed_input_data!$C49</f>
        <v>1.A.1.c 1.A.1.c. Manufacture of solid fuels and other energy industries: Peat (N₂O)</v>
      </c>
      <c r="C408" s="5" t="str">
        <f>[2]preprocessed_input_data!$D49</f>
        <v>1.A.1.c</v>
      </c>
      <c r="D408" s="5" t="str">
        <f>[2]preprocessed_input_data!$E49</f>
        <v>1.A.1.c. Manufacture of solid fuels and other energy industries</v>
      </c>
      <c r="E408" s="5" t="str">
        <f>[2]preprocessed_input_data!$F49</f>
        <v>Peat</v>
      </c>
      <c r="F408" s="5" t="str">
        <f>[2]preprocessed_input_data!$H49</f>
        <v>N₂O</v>
      </c>
      <c r="G408" s="5" t="str">
        <f>[2]preprocessed_input_data!$I49</f>
        <v>kt CO2 equivalent</v>
      </c>
      <c r="H408" s="5">
        <f>ABS([2]preprocessed_input_data!P49)</f>
        <v>0.60451600000000005</v>
      </c>
      <c r="I408" s="5">
        <f>ABS([2]preprocessed_input_data!P49)</f>
        <v>0.60451600000000005</v>
      </c>
      <c r="J408" s="5">
        <f>ABS([2]preprocessed_input_data!Q49)</f>
        <v>0.23269899999999999</v>
      </c>
      <c r="K408" s="5">
        <f>ABS([2]preprocessed_input_data!R49)</f>
        <v>0.130744</v>
      </c>
      <c r="L408" s="10">
        <f t="shared" si="21"/>
        <v>1.1051735292476351E-7</v>
      </c>
      <c r="M408" s="10">
        <f t="shared" si="20"/>
        <v>0.99999811335472777</v>
      </c>
      <c r="N408" s="1" t="str">
        <f t="shared" si="22"/>
        <v>0</v>
      </c>
    </row>
    <row r="409" spans="1:14" x14ac:dyDescent="0.15">
      <c r="A409" s="9" t="s">
        <v>111</v>
      </c>
      <c r="B409" s="5" t="str">
        <f>[2]preprocessed_input_data!$C195</f>
        <v>1.A.3.b 1.A.3.b. Road transportation: Other Fuels (CO₂)</v>
      </c>
      <c r="C409" s="5" t="str">
        <f>[2]preprocessed_input_data!$D195</f>
        <v>1.A.3.b</v>
      </c>
      <c r="D409" s="5" t="str">
        <f>[2]preprocessed_input_data!$E195</f>
        <v>1.A.3.b. Road transportation</v>
      </c>
      <c r="E409" s="5" t="str">
        <f>[2]preprocessed_input_data!$F195</f>
        <v>Other Fuels</v>
      </c>
      <c r="F409" s="5" t="str">
        <f>[2]preprocessed_input_data!$H195</f>
        <v>CO₂</v>
      </c>
      <c r="G409" s="5" t="str">
        <f>[2]preprocessed_input_data!$I195</f>
        <v>kt CO2 equivalent</v>
      </c>
      <c r="H409" s="5">
        <f>ABS([2]preprocessed_input_data!P195)</f>
        <v>0.60411000000000004</v>
      </c>
      <c r="I409" s="5">
        <f>ABS([2]preprocessed_input_data!P195)</f>
        <v>0.60411000000000004</v>
      </c>
      <c r="J409" s="5">
        <f>ABS([2]preprocessed_input_data!Q195)</f>
        <v>2852.5750800000001</v>
      </c>
      <c r="K409" s="5">
        <f>ABS([2]preprocessed_input_data!R195)</f>
        <v>2591.8784049999999</v>
      </c>
      <c r="L409" s="10">
        <f t="shared" si="21"/>
        <v>1.1044312818085688E-7</v>
      </c>
      <c r="M409" s="10">
        <f t="shared" si="20"/>
        <v>0.99999822379785597</v>
      </c>
      <c r="N409" s="1" t="str">
        <f t="shared" si="22"/>
        <v>0</v>
      </c>
    </row>
    <row r="410" spans="1:14" x14ac:dyDescent="0.15">
      <c r="A410" s="9" t="s">
        <v>111</v>
      </c>
      <c r="B410" s="5" t="str">
        <f>[2]preprocessed_input_data!$C33</f>
        <v>1.A.1.b 1.A.1.b. Petroleum refining: Solid Fuels (CH₄)</v>
      </c>
      <c r="C410" s="5" t="str">
        <f>[2]preprocessed_input_data!$D33</f>
        <v>1.A.1.b</v>
      </c>
      <c r="D410" s="5" t="str">
        <f>[2]preprocessed_input_data!$E33</f>
        <v>1.A.1.b. Petroleum refining</v>
      </c>
      <c r="E410" s="5" t="str">
        <f>[2]preprocessed_input_data!$F33</f>
        <v>Solid Fuels</v>
      </c>
      <c r="F410" s="5" t="str">
        <f>[2]preprocessed_input_data!$H33</f>
        <v>CH₄</v>
      </c>
      <c r="G410" s="5" t="str">
        <f>[2]preprocessed_input_data!$I33</f>
        <v>kt CO2 equivalent</v>
      </c>
      <c r="H410" s="5">
        <f>ABS([2]preprocessed_input_data!P33)</f>
        <v>0.59118499999999996</v>
      </c>
      <c r="I410" s="5">
        <f>ABS([2]preprocessed_input_data!P33)</f>
        <v>0.59118499999999996</v>
      </c>
      <c r="J410" s="5">
        <f>ABS([2]preprocessed_input_data!Q33)</f>
        <v>4.0159999999999996E-3</v>
      </c>
      <c r="K410" s="5">
        <f>ABS([2]preprocessed_input_data!R33)</f>
        <v>4.0918999999999997E-2</v>
      </c>
      <c r="L410" s="10">
        <f t="shared" si="21"/>
        <v>1.080801852867853E-7</v>
      </c>
      <c r="M410" s="10">
        <f t="shared" si="20"/>
        <v>0.99999833187804121</v>
      </c>
      <c r="N410" s="1" t="str">
        <f t="shared" si="22"/>
        <v>0</v>
      </c>
    </row>
    <row r="411" spans="1:14" x14ac:dyDescent="0.15">
      <c r="A411" s="9" t="s">
        <v>111</v>
      </c>
      <c r="B411" s="5" t="str">
        <f>[2]preprocessed_input_data!$C114</f>
        <v>1.A.2.d 1.A.2.d. Pulp, paper and print: Other Fuels (N₂O)</v>
      </c>
      <c r="C411" s="5" t="str">
        <f>[2]preprocessed_input_data!$D114</f>
        <v>1.A.2.d</v>
      </c>
      <c r="D411" s="5" t="str">
        <f>[2]preprocessed_input_data!$E114</f>
        <v>1.A.2.d. Pulp, paper and print</v>
      </c>
      <c r="E411" s="5" t="str">
        <f>[2]preprocessed_input_data!$F114</f>
        <v>Other Fuels</v>
      </c>
      <c r="F411" s="5" t="str">
        <f>[2]preprocessed_input_data!$H114</f>
        <v>N₂O</v>
      </c>
      <c r="G411" s="5" t="str">
        <f>[2]preprocessed_input_data!$I114</f>
        <v>kt CO2 equivalent</v>
      </c>
      <c r="H411" s="5">
        <f>ABS([2]preprocessed_input_data!P114)</f>
        <v>0.58102500000000001</v>
      </c>
      <c r="I411" s="5">
        <f>ABS([2]preprocessed_input_data!P114)</f>
        <v>0.58102500000000001</v>
      </c>
      <c r="J411" s="5">
        <f>ABS([2]preprocessed_input_data!Q114)</f>
        <v>7.0613349999999997</v>
      </c>
      <c r="K411" s="5">
        <f>ABS([2]preprocessed_input_data!R114)</f>
        <v>7.9697870000000002</v>
      </c>
      <c r="L411" s="10">
        <f t="shared" si="21"/>
        <v>1.062227384934571E-7</v>
      </c>
      <c r="M411" s="10">
        <f t="shared" si="20"/>
        <v>0.99999843810077971</v>
      </c>
      <c r="N411" s="1" t="str">
        <f t="shared" si="22"/>
        <v>0</v>
      </c>
    </row>
    <row r="412" spans="1:14" x14ac:dyDescent="0.15">
      <c r="A412" s="9" t="s">
        <v>111</v>
      </c>
      <c r="B412" s="5" t="str">
        <f>[2]preprocessed_input_data!$C247</f>
        <v>1.A.3.e 1.A.3.e. Other transportation: Solid Fuels (N₂O)</v>
      </c>
      <c r="C412" s="5" t="str">
        <f>[2]preprocessed_input_data!$D247</f>
        <v>1.A.3.e</v>
      </c>
      <c r="D412" s="5" t="str">
        <f>[2]preprocessed_input_data!$E247</f>
        <v>1.A.3.e. Other transportation</v>
      </c>
      <c r="E412" s="5" t="str">
        <f>[2]preprocessed_input_data!$F247</f>
        <v>Solid Fuels</v>
      </c>
      <c r="F412" s="5" t="str">
        <f>[2]preprocessed_input_data!$H247</f>
        <v>N₂O</v>
      </c>
      <c r="G412" s="5" t="str">
        <f>[2]preprocessed_input_data!$I247</f>
        <v>kt CO2 equivalent</v>
      </c>
      <c r="H412" s="5">
        <f>ABS([2]preprocessed_input_data!P247)</f>
        <v>0.57982</v>
      </c>
      <c r="I412" s="5">
        <f>ABS([2]preprocessed_input_data!P247)</f>
        <v>0.57982</v>
      </c>
      <c r="J412" s="5">
        <f>ABS([2]preprocessed_input_data!Q247)</f>
        <v>0</v>
      </c>
      <c r="K412" s="5">
        <f>ABS([2]preprocessed_input_data!R247)</f>
        <v>0</v>
      </c>
      <c r="L412" s="10">
        <f t="shared" si="21"/>
        <v>1.0600244091609879E-7</v>
      </c>
      <c r="M412" s="10">
        <f t="shared" si="20"/>
        <v>0.99999854410322064</v>
      </c>
      <c r="N412" s="1" t="str">
        <f t="shared" si="22"/>
        <v>0</v>
      </c>
    </row>
    <row r="413" spans="1:14" x14ac:dyDescent="0.15">
      <c r="A413" s="9" t="s">
        <v>111</v>
      </c>
      <c r="B413" s="5" t="str">
        <f>[2]preprocessed_input_data!$C301</f>
        <v>1.A.5.a 1.A.5.a  Stationary: Gaseous Fuels (CH₄)</v>
      </c>
      <c r="C413" s="5" t="str">
        <f>[2]preprocessed_input_data!$D301</f>
        <v>1.A.5.a</v>
      </c>
      <c r="D413" s="5" t="str">
        <f>[2]preprocessed_input_data!$E301</f>
        <v>1.A.5.a  Stationary</v>
      </c>
      <c r="E413" s="5" t="str">
        <f>[2]preprocessed_input_data!$F301</f>
        <v>Gaseous Fuels</v>
      </c>
      <c r="F413" s="5" t="str">
        <f>[2]preprocessed_input_data!$H301</f>
        <v>CH₄</v>
      </c>
      <c r="G413" s="5" t="str">
        <f>[2]preprocessed_input_data!$I301</f>
        <v>kt CO2 equivalent</v>
      </c>
      <c r="H413" s="5">
        <f>ABS([2]preprocessed_input_data!P301)</f>
        <v>0.48289399999999999</v>
      </c>
      <c r="I413" s="5">
        <f>ABS([2]preprocessed_input_data!P301)</f>
        <v>0.48289399999999999</v>
      </c>
      <c r="J413" s="5">
        <f>ABS([2]preprocessed_input_data!Q301)</f>
        <v>0.45713300000000001</v>
      </c>
      <c r="K413" s="5">
        <f>ABS([2]preprocessed_input_data!R301)</f>
        <v>0.80432199999999998</v>
      </c>
      <c r="L413" s="10">
        <f t="shared" si="21"/>
        <v>8.8282471635574147E-8</v>
      </c>
      <c r="M413" s="10">
        <f t="shared" si="20"/>
        <v>0.99999863238569231</v>
      </c>
      <c r="N413" s="1" t="str">
        <f t="shared" si="22"/>
        <v>0</v>
      </c>
    </row>
    <row r="414" spans="1:14" x14ac:dyDescent="0.15">
      <c r="A414" s="9" t="s">
        <v>111</v>
      </c>
      <c r="B414" s="5" t="str">
        <f>[2]preprocessed_input_data!$C80</f>
        <v>1.A.2.b 1.A.2.b. Non-ferrous metals: Other Fuels (N₂O)</v>
      </c>
      <c r="C414" s="5" t="str">
        <f>[2]preprocessed_input_data!$D80</f>
        <v>1.A.2.b</v>
      </c>
      <c r="D414" s="5" t="str">
        <f>[2]preprocessed_input_data!$E80</f>
        <v>1.A.2.b. Non-ferrous metals</v>
      </c>
      <c r="E414" s="5" t="str">
        <f>[2]preprocessed_input_data!$F80</f>
        <v>Other Fuels</v>
      </c>
      <c r="F414" s="5" t="str">
        <f>[2]preprocessed_input_data!$H80</f>
        <v>N₂O</v>
      </c>
      <c r="G414" s="5" t="str">
        <f>[2]preprocessed_input_data!$I80</f>
        <v>kt CO2 equivalent</v>
      </c>
      <c r="H414" s="5">
        <f>ABS([2]preprocessed_input_data!P80)</f>
        <v>0.47276000000000001</v>
      </c>
      <c r="I414" s="5">
        <f>ABS([2]preprocessed_input_data!P80)</f>
        <v>0.47276000000000001</v>
      </c>
      <c r="J414" s="5">
        <f>ABS([2]preprocessed_input_data!Q80)</f>
        <v>9.8169999999999993E-3</v>
      </c>
      <c r="K414" s="5">
        <f>ABS([2]preprocessed_input_data!R80)</f>
        <v>1.0864E-2</v>
      </c>
      <c r="L414" s="10">
        <f t="shared" si="21"/>
        <v>8.6429778150969027E-8</v>
      </c>
      <c r="M414" s="10">
        <f t="shared" si="20"/>
        <v>0.99999871881547042</v>
      </c>
      <c r="N414" s="1" t="str">
        <f t="shared" si="22"/>
        <v>0</v>
      </c>
    </row>
    <row r="415" spans="1:14" x14ac:dyDescent="0.15">
      <c r="A415" s="9" t="s">
        <v>111</v>
      </c>
      <c r="B415" s="5" t="str">
        <f>[2]preprocessed_input_data!$C245</f>
        <v>1.A.3.e 1.A.3.e. Other transportation: Solid Fuels (CH₄)</v>
      </c>
      <c r="C415" s="5" t="str">
        <f>[2]preprocessed_input_data!$D245</f>
        <v>1.A.3.e</v>
      </c>
      <c r="D415" s="5" t="str">
        <f>[2]preprocessed_input_data!$E245</f>
        <v>1.A.3.e. Other transportation</v>
      </c>
      <c r="E415" s="5" t="str">
        <f>[2]preprocessed_input_data!$F245</f>
        <v>Solid Fuels</v>
      </c>
      <c r="F415" s="5" t="str">
        <f>[2]preprocessed_input_data!$H245</f>
        <v>CH₄</v>
      </c>
      <c r="G415" s="5" t="str">
        <f>[2]preprocessed_input_data!$I245</f>
        <v>kt CO2 equivalent</v>
      </c>
      <c r="H415" s="5">
        <f>ABS([2]preprocessed_input_data!P245)</f>
        <v>0.45948</v>
      </c>
      <c r="I415" s="5">
        <f>ABS([2]preprocessed_input_data!P245)</f>
        <v>0.45948</v>
      </c>
      <c r="J415" s="5">
        <f>ABS([2]preprocessed_input_data!Q245)</f>
        <v>0</v>
      </c>
      <c r="K415" s="5">
        <f>ABS([2]preprocessed_input_data!R245)</f>
        <v>0</v>
      </c>
      <c r="L415" s="10">
        <f t="shared" si="21"/>
        <v>8.4001934310870739E-8</v>
      </c>
      <c r="M415" s="10">
        <f t="shared" ref="M415:M478" si="23">M414+L415</f>
        <v>0.99999880281740472</v>
      </c>
      <c r="N415" s="1" t="str">
        <f t="shared" si="22"/>
        <v>0</v>
      </c>
    </row>
    <row r="416" spans="1:14" x14ac:dyDescent="0.15">
      <c r="A416" s="9" t="s">
        <v>111</v>
      </c>
      <c r="B416" s="5" t="str">
        <f>[2]preprocessed_input_data!$C481</f>
        <v>3.F.2 3.F.2. Pulses: Pulses (N₂O)</v>
      </c>
      <c r="C416" s="5" t="str">
        <f>[2]preprocessed_input_data!$D481</f>
        <v>3.F.2</v>
      </c>
      <c r="D416" s="5" t="str">
        <f>[2]preprocessed_input_data!$E481</f>
        <v>3.F.2. Pulses</v>
      </c>
      <c r="E416" s="5" t="str">
        <f>[2]preprocessed_input_data!$F481</f>
        <v>Pulses</v>
      </c>
      <c r="F416" s="5" t="str">
        <f>[2]preprocessed_input_data!$H481</f>
        <v>N₂O</v>
      </c>
      <c r="G416" s="5" t="str">
        <f>[2]preprocessed_input_data!$I481</f>
        <v>kt CO2 equivalent</v>
      </c>
      <c r="H416" s="5">
        <f>ABS([2]preprocessed_input_data!P481)</f>
        <v>0.44930199999999998</v>
      </c>
      <c r="I416" s="5">
        <f>ABS([2]preprocessed_input_data!P481)</f>
        <v>0.44930199999999998</v>
      </c>
      <c r="J416" s="5">
        <f>ABS([2]preprocessed_input_data!Q481)</f>
        <v>0.118391</v>
      </c>
      <c r="K416" s="5">
        <f>ABS([2]preprocessed_input_data!R481)</f>
        <v>0.101107</v>
      </c>
      <c r="L416" s="10">
        <f t="shared" si="21"/>
        <v>8.214119676534962E-8</v>
      </c>
      <c r="M416" s="10">
        <f t="shared" si="23"/>
        <v>0.99999888495860145</v>
      </c>
      <c r="N416" s="1" t="str">
        <f t="shared" si="22"/>
        <v>0</v>
      </c>
    </row>
    <row r="417" spans="1:14" x14ac:dyDescent="0.15">
      <c r="A417" s="9" t="s">
        <v>111</v>
      </c>
      <c r="B417" s="5" t="str">
        <f>[2]preprocessed_input_data!$C295</f>
        <v>1.A.4.c 1.A.4.c. Agriculture/forestry/fishing: Peat (N₂O)</v>
      </c>
      <c r="C417" s="5" t="str">
        <f>[2]preprocessed_input_data!$D295</f>
        <v>1.A.4.c</v>
      </c>
      <c r="D417" s="5" t="str">
        <f>[2]preprocessed_input_data!$E295</f>
        <v>1.A.4.c. Agriculture/forestry/fishing</v>
      </c>
      <c r="E417" s="5" t="str">
        <f>[2]preprocessed_input_data!$F295</f>
        <v>Peat</v>
      </c>
      <c r="F417" s="5" t="str">
        <f>[2]preprocessed_input_data!$H295</f>
        <v>N₂O</v>
      </c>
      <c r="G417" s="5" t="str">
        <f>[2]preprocessed_input_data!$I295</f>
        <v>kt CO2 equivalent</v>
      </c>
      <c r="H417" s="5">
        <f>ABS([2]preprocessed_input_data!P295)</f>
        <v>0.44225900000000001</v>
      </c>
      <c r="I417" s="5">
        <f>ABS([2]preprocessed_input_data!P295)</f>
        <v>0.44225900000000001</v>
      </c>
      <c r="J417" s="5">
        <f>ABS([2]preprocessed_input_data!Q295)</f>
        <v>1.451017</v>
      </c>
      <c r="K417" s="5">
        <f>ABS([2]preprocessed_input_data!R295)</f>
        <v>1.420388</v>
      </c>
      <c r="L417" s="10">
        <f t="shared" si="21"/>
        <v>8.0853598560092676E-8</v>
      </c>
      <c r="M417" s="10">
        <f t="shared" si="23"/>
        <v>0.99999896581220005</v>
      </c>
      <c r="N417" s="1" t="str">
        <f t="shared" si="22"/>
        <v>0</v>
      </c>
    </row>
    <row r="418" spans="1:14" x14ac:dyDescent="0.15">
      <c r="A418" s="9" t="s">
        <v>111</v>
      </c>
      <c r="B418" s="5" t="str">
        <f>[2]preprocessed_input_data!$C54</f>
        <v>1.A.2.a 1.A.2.a. Iron and steel: Biomass (N₂O)</v>
      </c>
      <c r="C418" s="5" t="str">
        <f>[2]preprocessed_input_data!$D54</f>
        <v>1.A.2.a</v>
      </c>
      <c r="D418" s="5" t="str">
        <f>[2]preprocessed_input_data!$E54</f>
        <v>1.A.2.a. Iron and steel</v>
      </c>
      <c r="E418" s="5" t="str">
        <f>[2]preprocessed_input_data!$F54</f>
        <v>Biomass</v>
      </c>
      <c r="F418" s="5" t="str">
        <f>[2]preprocessed_input_data!$H54</f>
        <v>N₂O</v>
      </c>
      <c r="G418" s="5" t="str">
        <f>[2]preprocessed_input_data!$I54</f>
        <v>kt CO2 equivalent</v>
      </c>
      <c r="H418" s="5">
        <f>ABS([2]preprocessed_input_data!P54)</f>
        <v>0.36979200000000001</v>
      </c>
      <c r="I418" s="5">
        <f>ABS([2]preprocessed_input_data!P54)</f>
        <v>0.36979200000000001</v>
      </c>
      <c r="J418" s="5">
        <f>ABS([2]preprocessed_input_data!Q54)</f>
        <v>0.56348799999999999</v>
      </c>
      <c r="K418" s="5">
        <f>ABS([2]preprocessed_input_data!R54)</f>
        <v>1.6136809999999999</v>
      </c>
      <c r="L418" s="10">
        <f t="shared" si="21"/>
        <v>6.7605213051026185E-8</v>
      </c>
      <c r="M418" s="10">
        <f t="shared" si="23"/>
        <v>0.99999903341741314</v>
      </c>
      <c r="N418" s="1" t="str">
        <f t="shared" si="22"/>
        <v>0</v>
      </c>
    </row>
    <row r="419" spans="1:14" x14ac:dyDescent="0.15">
      <c r="A419" s="9" t="s">
        <v>111</v>
      </c>
      <c r="B419" s="5" t="str">
        <f>[2]preprocessed_input_data!$C78</f>
        <v>1.A.2.b 1.A.2.b. Non-ferrous metals: Other Fuels (CH₄)</v>
      </c>
      <c r="C419" s="5" t="str">
        <f>[2]preprocessed_input_data!$D78</f>
        <v>1.A.2.b</v>
      </c>
      <c r="D419" s="5" t="str">
        <f>[2]preprocessed_input_data!$E78</f>
        <v>1.A.2.b. Non-ferrous metals</v>
      </c>
      <c r="E419" s="5" t="str">
        <f>[2]preprocessed_input_data!$F78</f>
        <v>Other Fuels</v>
      </c>
      <c r="F419" s="5" t="str">
        <f>[2]preprocessed_input_data!$H78</f>
        <v>CH₄</v>
      </c>
      <c r="G419" s="5" t="str">
        <f>[2]preprocessed_input_data!$I78</f>
        <v>kt CO2 equivalent</v>
      </c>
      <c r="H419" s="5">
        <f>ABS([2]preprocessed_input_data!P78)</f>
        <v>0.36954399999999998</v>
      </c>
      <c r="I419" s="5">
        <f>ABS([2]preprocessed_input_data!P78)</f>
        <v>0.36954399999999998</v>
      </c>
      <c r="J419" s="5">
        <f>ABS([2]preprocessed_input_data!Q78)</f>
        <v>2.3280000000000002E-3</v>
      </c>
      <c r="K419" s="5">
        <f>ABS([2]preprocessed_input_data!R78)</f>
        <v>2.565E-3</v>
      </c>
      <c r="L419" s="10">
        <f t="shared" si="21"/>
        <v>6.755987379859061E-8</v>
      </c>
      <c r="M419" s="10">
        <f t="shared" si="23"/>
        <v>0.99999910097728695</v>
      </c>
      <c r="N419" s="1" t="str">
        <f t="shared" si="22"/>
        <v>0</v>
      </c>
    </row>
    <row r="420" spans="1:14" x14ac:dyDescent="0.15">
      <c r="A420" s="9" t="s">
        <v>111</v>
      </c>
      <c r="B420" s="5" t="str">
        <f>[2]preprocessed_input_data!$C112</f>
        <v>1.A.2.d 1.A.2.d. Pulp, paper and print: Other Fuels (CH₄)</v>
      </c>
      <c r="C420" s="5" t="str">
        <f>[2]preprocessed_input_data!$D112</f>
        <v>1.A.2.d</v>
      </c>
      <c r="D420" s="5" t="str">
        <f>[2]preprocessed_input_data!$E112</f>
        <v>1.A.2.d. Pulp, paper and print</v>
      </c>
      <c r="E420" s="5" t="str">
        <f>[2]preprocessed_input_data!$F112</f>
        <v>Other Fuels</v>
      </c>
      <c r="F420" s="5" t="str">
        <f>[2]preprocessed_input_data!$H112</f>
        <v>CH₄</v>
      </c>
      <c r="G420" s="5" t="str">
        <f>[2]preprocessed_input_data!$I112</f>
        <v>kt CO2 equivalent</v>
      </c>
      <c r="H420" s="5">
        <f>ABS([2]preprocessed_input_data!P112)</f>
        <v>0.35547299999999998</v>
      </c>
      <c r="I420" s="5">
        <f>ABS([2]preprocessed_input_data!P112)</f>
        <v>0.35547299999999998</v>
      </c>
      <c r="J420" s="5">
        <f>ABS([2]preprocessed_input_data!Q112)</f>
        <v>4.6553000000000004</v>
      </c>
      <c r="K420" s="5">
        <f>ABS([2]preprocessed_input_data!R112)</f>
        <v>5.6171689999999996</v>
      </c>
      <c r="L420" s="10">
        <f t="shared" si="21"/>
        <v>6.4987419681570801E-8</v>
      </c>
      <c r="M420" s="10">
        <f t="shared" si="23"/>
        <v>0.99999916596470662</v>
      </c>
      <c r="N420" s="1" t="str">
        <f t="shared" si="22"/>
        <v>0</v>
      </c>
    </row>
    <row r="421" spans="1:14" x14ac:dyDescent="0.15">
      <c r="A421" s="9" t="s">
        <v>111</v>
      </c>
      <c r="B421" s="5" t="str">
        <f>[2]preprocessed_input_data!$C199</f>
        <v>1.A.3.b 1.A.3.b. Road transportation: Other Liquid Fuels (N₂O)</v>
      </c>
      <c r="C421" s="5" t="str">
        <f>[2]preprocessed_input_data!$D199</f>
        <v>1.A.3.b</v>
      </c>
      <c r="D421" s="5" t="str">
        <f>[2]preprocessed_input_data!$E199</f>
        <v>1.A.3.b. Road transportation</v>
      </c>
      <c r="E421" s="5" t="str">
        <f>[2]preprocessed_input_data!$F199</f>
        <v>Other Liquid Fuels</v>
      </c>
      <c r="F421" s="5" t="str">
        <f>[2]preprocessed_input_data!$H199</f>
        <v>N₂O</v>
      </c>
      <c r="G421" s="5" t="str">
        <f>[2]preprocessed_input_data!$I199</f>
        <v>kt CO2 equivalent</v>
      </c>
      <c r="H421" s="5">
        <f>ABS([2]preprocessed_input_data!P199)</f>
        <v>0.348528</v>
      </c>
      <c r="I421" s="5">
        <f>ABS([2]preprocessed_input_data!P199)</f>
        <v>0.348528</v>
      </c>
      <c r="J421" s="5">
        <f>ABS([2]preprocessed_input_data!Q199)</f>
        <v>0.38883200000000001</v>
      </c>
      <c r="K421" s="5">
        <f>ABS([2]preprocessed_input_data!R199)</f>
        <v>0.34629799999999999</v>
      </c>
      <c r="L421" s="10">
        <f t="shared" si="21"/>
        <v>6.3717737793808561E-8</v>
      </c>
      <c r="M421" s="10">
        <f t="shared" si="23"/>
        <v>0.99999922968244437</v>
      </c>
      <c r="N421" s="1" t="str">
        <f t="shared" si="22"/>
        <v>0</v>
      </c>
    </row>
    <row r="422" spans="1:14" x14ac:dyDescent="0.15">
      <c r="A422" s="9" t="s">
        <v>111</v>
      </c>
      <c r="B422" s="5" t="str">
        <f>[2]preprocessed_input_data!$C132</f>
        <v>1.A.2.e 1.A.2.e. Food processing, beverages and tobacco: Peat (CH₄)</v>
      </c>
      <c r="C422" s="5" t="str">
        <f>[2]preprocessed_input_data!$D132</f>
        <v>1.A.2.e</v>
      </c>
      <c r="D422" s="5" t="str">
        <f>[2]preprocessed_input_data!$E132</f>
        <v>1.A.2.e. Food processing, beverages and tobacco</v>
      </c>
      <c r="E422" s="5" t="str">
        <f>[2]preprocessed_input_data!$F132</f>
        <v>Peat</v>
      </c>
      <c r="F422" s="5" t="str">
        <f>[2]preprocessed_input_data!$H132</f>
        <v>CH₄</v>
      </c>
      <c r="G422" s="5" t="str">
        <f>[2]preprocessed_input_data!$I132</f>
        <v>kt CO2 equivalent</v>
      </c>
      <c r="H422" s="5">
        <f>ABS([2]preprocessed_input_data!P132)</f>
        <v>0.317218</v>
      </c>
      <c r="I422" s="5">
        <f>ABS([2]preprocessed_input_data!P132)</f>
        <v>0.317218</v>
      </c>
      <c r="J422" s="5">
        <f>ABS([2]preprocessed_input_data!Q132)</f>
        <v>0</v>
      </c>
      <c r="K422" s="5">
        <f>ABS([2]preprocessed_input_data!R132)</f>
        <v>0</v>
      </c>
      <c r="L422" s="10">
        <f t="shared" si="21"/>
        <v>5.7993657173817774E-8</v>
      </c>
      <c r="M422" s="10">
        <f t="shared" si="23"/>
        <v>0.99999928767610158</v>
      </c>
      <c r="N422" s="1" t="str">
        <f t="shared" si="22"/>
        <v>0</v>
      </c>
    </row>
    <row r="423" spans="1:14" x14ac:dyDescent="0.15">
      <c r="A423" s="9" t="s">
        <v>111</v>
      </c>
      <c r="B423" s="5" t="str">
        <f>[2]preprocessed_input_data!$C310</f>
        <v>1.A.5.a 1.A.5.a  Stationary: Peat (CH₄)</v>
      </c>
      <c r="C423" s="5" t="str">
        <f>[2]preprocessed_input_data!$D310</f>
        <v>1.A.5.a</v>
      </c>
      <c r="D423" s="5" t="str">
        <f>[2]preprocessed_input_data!$E310</f>
        <v>1.A.5.a  Stationary</v>
      </c>
      <c r="E423" s="5" t="str">
        <f>[2]preprocessed_input_data!$F310</f>
        <v>Peat</v>
      </c>
      <c r="F423" s="5" t="str">
        <f>[2]preprocessed_input_data!$H310</f>
        <v>CH₄</v>
      </c>
      <c r="G423" s="5" t="str">
        <f>[2]preprocessed_input_data!$I310</f>
        <v>kt CO2 equivalent</v>
      </c>
      <c r="H423" s="5">
        <f>ABS([2]preprocessed_input_data!P310)</f>
        <v>0.31511899999999998</v>
      </c>
      <c r="I423" s="5">
        <f>ABS([2]preprocessed_input_data!P310)</f>
        <v>0.31511899999999998</v>
      </c>
      <c r="J423" s="5">
        <f>ABS([2]preprocessed_input_data!Q310)</f>
        <v>0</v>
      </c>
      <c r="K423" s="5">
        <f>ABS([2]preprocessed_input_data!R310)</f>
        <v>0</v>
      </c>
      <c r="L423" s="10">
        <f t="shared" si="21"/>
        <v>5.7609918904211878E-8</v>
      </c>
      <c r="M423" s="10">
        <f t="shared" si="23"/>
        <v>0.99999934528602052</v>
      </c>
      <c r="N423" s="1" t="str">
        <f t="shared" si="22"/>
        <v>0</v>
      </c>
    </row>
    <row r="424" spans="1:14" x14ac:dyDescent="0.15">
      <c r="A424" s="9" t="s">
        <v>111</v>
      </c>
      <c r="B424" s="5" t="str">
        <f>[2]preprocessed_input_data!$C492</f>
        <v>3.J 3.J  Other: no classification (CH₄)</v>
      </c>
      <c r="C424" s="5" t="str">
        <f>[2]preprocessed_input_data!$D492</f>
        <v>3.J</v>
      </c>
      <c r="D424" s="5" t="str">
        <f>[2]preprocessed_input_data!$E492</f>
        <v>3.J  Other</v>
      </c>
      <c r="E424" s="5" t="str">
        <f>[2]preprocessed_input_data!$F492</f>
        <v>no classification</v>
      </c>
      <c r="F424" s="5" t="str">
        <f>[2]preprocessed_input_data!$H492</f>
        <v>CH₄</v>
      </c>
      <c r="G424" s="5" t="str">
        <f>[2]preprocessed_input_data!$I492</f>
        <v>kt CO2 equivalent</v>
      </c>
      <c r="H424" s="5">
        <f>ABS([2]preprocessed_input_data!P492)</f>
        <v>0.31350600000000001</v>
      </c>
      <c r="I424" s="5">
        <f>ABS([2]preprocessed_input_data!P492)</f>
        <v>0.31350600000000001</v>
      </c>
      <c r="J424" s="5">
        <f>ABS([2]preprocessed_input_data!Q492)</f>
        <v>1514.4792809999999</v>
      </c>
      <c r="K424" s="5">
        <f>ABS([2]preprocessed_input_data!R492)</f>
        <v>1514.4792809999999</v>
      </c>
      <c r="L424" s="10">
        <f t="shared" si="21"/>
        <v>5.7315030943814399E-8</v>
      </c>
      <c r="M424" s="10">
        <f t="shared" si="23"/>
        <v>0.99999940260105147</v>
      </c>
      <c r="N424" s="1" t="str">
        <f t="shared" si="22"/>
        <v>0</v>
      </c>
    </row>
    <row r="425" spans="1:14" x14ac:dyDescent="0.15">
      <c r="A425" s="9" t="s">
        <v>111</v>
      </c>
      <c r="B425" s="5" t="str">
        <f>[2]preprocessed_input_data!$C405</f>
        <v>2.D.3 2.D.3. Other: no classification (CH₄)</v>
      </c>
      <c r="C425" s="5" t="str">
        <f>[2]preprocessed_input_data!$D405</f>
        <v>2.D.3</v>
      </c>
      <c r="D425" s="5" t="str">
        <f>[2]preprocessed_input_data!$E405</f>
        <v>2.D.3. Other</v>
      </c>
      <c r="E425" s="5" t="str">
        <f>[2]preprocessed_input_data!$F405</f>
        <v>no classification</v>
      </c>
      <c r="F425" s="5" t="str">
        <f>[2]preprocessed_input_data!$H405</f>
        <v>CH₄</v>
      </c>
      <c r="G425" s="5" t="str">
        <f>[2]preprocessed_input_data!$I405</f>
        <v>kt CO2 equivalent</v>
      </c>
      <c r="H425" s="5">
        <f>ABS([2]preprocessed_input_data!P405)</f>
        <v>0.31229000000000001</v>
      </c>
      <c r="I425" s="5">
        <f>ABS([2]preprocessed_input_data!P405)</f>
        <v>0.31229000000000001</v>
      </c>
      <c r="J425" s="5">
        <f>ABS([2]preprocessed_input_data!Q405)</f>
        <v>0.545261</v>
      </c>
      <c r="K425" s="5">
        <f>ABS([2]preprocessed_input_data!R405)</f>
        <v>0.652837</v>
      </c>
      <c r="L425" s="10">
        <f t="shared" si="21"/>
        <v>5.7092722351227086E-8</v>
      </c>
      <c r="M425" s="10">
        <f t="shared" si="23"/>
        <v>0.9999994596937738</v>
      </c>
      <c r="N425" s="1" t="str">
        <f t="shared" si="22"/>
        <v>0</v>
      </c>
    </row>
    <row r="426" spans="1:14" x14ac:dyDescent="0.15">
      <c r="A426" s="9" t="s">
        <v>111</v>
      </c>
      <c r="B426" s="5" t="str">
        <f>[2]preprocessed_input_data!$C53</f>
        <v>1.A.2.a 1.A.2.a. Iron and steel: Biomass (CH₄)</v>
      </c>
      <c r="C426" s="5" t="str">
        <f>[2]preprocessed_input_data!$D53</f>
        <v>1.A.2.a</v>
      </c>
      <c r="D426" s="5" t="str">
        <f>[2]preprocessed_input_data!$E53</f>
        <v>1.A.2.a. Iron and steel</v>
      </c>
      <c r="E426" s="5" t="str">
        <f>[2]preprocessed_input_data!$F53</f>
        <v>Biomass</v>
      </c>
      <c r="F426" s="5" t="str">
        <f>[2]preprocessed_input_data!$H53</f>
        <v>CH₄</v>
      </c>
      <c r="G426" s="5" t="str">
        <f>[2]preprocessed_input_data!$I53</f>
        <v>kt CO2 equivalent</v>
      </c>
      <c r="H426" s="5">
        <f>ABS([2]preprocessed_input_data!P53)</f>
        <v>0.29346299999999997</v>
      </c>
      <c r="I426" s="5">
        <f>ABS([2]preprocessed_input_data!P53)</f>
        <v>0.29346299999999997</v>
      </c>
      <c r="J426" s="5">
        <f>ABS([2]preprocessed_input_data!Q53)</f>
        <v>0.238924</v>
      </c>
      <c r="K426" s="5">
        <f>ABS([2]preprocessed_input_data!R53)</f>
        <v>1.1994180000000001</v>
      </c>
      <c r="L426" s="10">
        <f t="shared" si="21"/>
        <v>5.3650778377015441E-8</v>
      </c>
      <c r="M426" s="10">
        <f t="shared" si="23"/>
        <v>0.99999951334455217</v>
      </c>
      <c r="N426" s="1" t="str">
        <f t="shared" si="22"/>
        <v>0</v>
      </c>
    </row>
    <row r="427" spans="1:14" x14ac:dyDescent="0.15">
      <c r="A427" s="9" t="s">
        <v>111</v>
      </c>
      <c r="B427" s="5" t="str">
        <f>[2]preprocessed_input_data!$C357</f>
        <v>2.B.1 2.B.1. Ammonia production: no classification (N₂O)</v>
      </c>
      <c r="C427" s="5" t="str">
        <f>[2]preprocessed_input_data!$D357</f>
        <v>2.B.1</v>
      </c>
      <c r="D427" s="5" t="str">
        <f>[2]preprocessed_input_data!$E357</f>
        <v>2.B.1. Ammonia production</v>
      </c>
      <c r="E427" s="5" t="str">
        <f>[2]preprocessed_input_data!$F357</f>
        <v>no classification</v>
      </c>
      <c r="F427" s="5" t="str">
        <f>[2]preprocessed_input_data!$H357</f>
        <v>N₂O</v>
      </c>
      <c r="G427" s="5" t="str">
        <f>[2]preprocessed_input_data!$I357</f>
        <v>kt CO2 equivalent</v>
      </c>
      <c r="H427" s="5">
        <f>ABS([2]preprocessed_input_data!P357)</f>
        <v>0.286937</v>
      </c>
      <c r="I427" s="5">
        <f>ABS([2]preprocessed_input_data!P357)</f>
        <v>0.286937</v>
      </c>
      <c r="J427" s="5">
        <f>ABS([2]preprocessed_input_data!Q357)</f>
        <v>0.35420400000000002</v>
      </c>
      <c r="K427" s="5">
        <f>ABS([2]preprocessed_input_data!R357)</f>
        <v>0.32660099999999997</v>
      </c>
      <c r="L427" s="10">
        <f t="shared" si="21"/>
        <v>5.2457697887521359E-8</v>
      </c>
      <c r="M427" s="10">
        <f t="shared" si="23"/>
        <v>0.99999956580225002</v>
      </c>
      <c r="N427" s="1" t="str">
        <f t="shared" si="22"/>
        <v>0</v>
      </c>
    </row>
    <row r="428" spans="1:14" x14ac:dyDescent="0.15">
      <c r="A428" s="9" t="s">
        <v>111</v>
      </c>
      <c r="B428" s="5" t="str">
        <f>[2]preprocessed_input_data!$C300</f>
        <v>1.A.5.a 1.A.5.a  Stationary: Biomass (N₂O)</v>
      </c>
      <c r="C428" s="5" t="str">
        <f>[2]preprocessed_input_data!$D300</f>
        <v>1.A.5.a</v>
      </c>
      <c r="D428" s="5" t="str">
        <f>[2]preprocessed_input_data!$E300</f>
        <v>1.A.5.a  Stationary</v>
      </c>
      <c r="E428" s="5" t="str">
        <f>[2]preprocessed_input_data!$F300</f>
        <v>Biomass</v>
      </c>
      <c r="F428" s="5" t="str">
        <f>[2]preprocessed_input_data!$H300</f>
        <v>N₂O</v>
      </c>
      <c r="G428" s="5" t="str">
        <f>[2]preprocessed_input_data!$I300</f>
        <v>kt CO2 equivalent</v>
      </c>
      <c r="H428" s="5">
        <f>ABS([2]preprocessed_input_data!P300)</f>
        <v>0.26188899999999998</v>
      </c>
      <c r="I428" s="5">
        <f>ABS([2]preprocessed_input_data!P300)</f>
        <v>0.26188899999999998</v>
      </c>
      <c r="J428" s="5">
        <f>ABS([2]preprocessed_input_data!Q300)</f>
        <v>0.65494300000000005</v>
      </c>
      <c r="K428" s="5">
        <f>ABS([2]preprocessed_input_data!R300)</f>
        <v>0.63582300000000003</v>
      </c>
      <c r="L428" s="10">
        <f t="shared" si="21"/>
        <v>4.7878433391528734E-8</v>
      </c>
      <c r="M428" s="10">
        <f t="shared" si="23"/>
        <v>0.99999961368068346</v>
      </c>
      <c r="N428" s="1" t="str">
        <f t="shared" si="22"/>
        <v>0</v>
      </c>
    </row>
    <row r="429" spans="1:14" x14ac:dyDescent="0.15">
      <c r="A429" s="9" t="s">
        <v>111</v>
      </c>
      <c r="B429" s="5" t="str">
        <f>[2]preprocessed_input_data!$C168</f>
        <v>1.A.2.g 1.A.2.g. Other: Peat (N₂O)</v>
      </c>
      <c r="C429" s="5" t="str">
        <f>[2]preprocessed_input_data!$D168</f>
        <v>1.A.2.g</v>
      </c>
      <c r="D429" s="5" t="str">
        <f>[2]preprocessed_input_data!$E168</f>
        <v>1.A.2.g. Other</v>
      </c>
      <c r="E429" s="5" t="str">
        <f>[2]preprocessed_input_data!$F168</f>
        <v>Peat</v>
      </c>
      <c r="F429" s="5" t="str">
        <f>[2]preprocessed_input_data!$H168</f>
        <v>N₂O</v>
      </c>
      <c r="G429" s="5" t="str">
        <f>[2]preprocessed_input_data!$I168</f>
        <v>kt CO2 equivalent</v>
      </c>
      <c r="H429" s="5">
        <f>ABS([2]preprocessed_input_data!P168)</f>
        <v>0.21698999999999999</v>
      </c>
      <c r="I429" s="5">
        <f>ABS([2]preprocessed_input_data!P168)</f>
        <v>0.21698999999999999</v>
      </c>
      <c r="J429" s="5">
        <f>ABS([2]preprocessed_input_data!Q168)</f>
        <v>0.17750199999999999</v>
      </c>
      <c r="K429" s="5">
        <f>ABS([2]preprocessed_input_data!R168)</f>
        <v>0.23843400000000001</v>
      </c>
      <c r="L429" s="10">
        <f t="shared" si="21"/>
        <v>3.9670017685461478E-8</v>
      </c>
      <c r="M429" s="10">
        <f t="shared" si="23"/>
        <v>0.99999965335070118</v>
      </c>
      <c r="N429" s="1" t="str">
        <f t="shared" si="22"/>
        <v>0</v>
      </c>
    </row>
    <row r="430" spans="1:14" x14ac:dyDescent="0.15">
      <c r="A430" s="9" t="s">
        <v>111</v>
      </c>
      <c r="B430" s="5" t="str">
        <f>[2]preprocessed_input_data!$C402</f>
        <v>2.D.2 2.D.2. Paraffin wax use: no classification (CH₄)</v>
      </c>
      <c r="C430" s="5" t="str">
        <f>[2]preprocessed_input_data!$D402</f>
        <v>2.D.2</v>
      </c>
      <c r="D430" s="5" t="str">
        <f>[2]preprocessed_input_data!$E402</f>
        <v>2.D.2. Paraffin wax use</v>
      </c>
      <c r="E430" s="5" t="str">
        <f>[2]preprocessed_input_data!$F402</f>
        <v>no classification</v>
      </c>
      <c r="F430" s="5" t="str">
        <f>[2]preprocessed_input_data!$H402</f>
        <v>CH₄</v>
      </c>
      <c r="G430" s="5" t="str">
        <f>[2]preprocessed_input_data!$I402</f>
        <v>kt CO2 equivalent</v>
      </c>
      <c r="H430" s="5">
        <f>ABS([2]preprocessed_input_data!P402)</f>
        <v>0.19539400000000001</v>
      </c>
      <c r="I430" s="5">
        <f>ABS([2]preprocessed_input_data!P402)</f>
        <v>0.19539400000000001</v>
      </c>
      <c r="J430" s="5">
        <f>ABS([2]preprocessed_input_data!Q402)</f>
        <v>0.48452200000000001</v>
      </c>
      <c r="K430" s="5">
        <f>ABS([2]preprocessed_input_data!R402)</f>
        <v>0.48982500000000001</v>
      </c>
      <c r="L430" s="10">
        <f t="shared" si="21"/>
        <v>3.5721846332241399E-8</v>
      </c>
      <c r="M430" s="10">
        <f t="shared" si="23"/>
        <v>0.99999968907254755</v>
      </c>
      <c r="N430" s="1" t="str">
        <f t="shared" si="22"/>
        <v>0</v>
      </c>
    </row>
    <row r="431" spans="1:14" x14ac:dyDescent="0.15">
      <c r="A431" s="9" t="s">
        <v>111</v>
      </c>
      <c r="B431" s="5" t="str">
        <f>[2]preprocessed_input_data!$C461</f>
        <v>2.H 2.H  Other: no classification (PFCs)</v>
      </c>
      <c r="C431" s="5" t="str">
        <f>[2]preprocessed_input_data!$D461</f>
        <v>2.H</v>
      </c>
      <c r="D431" s="5" t="str">
        <f>[2]preprocessed_input_data!$E461</f>
        <v>2.H  Other</v>
      </c>
      <c r="E431" s="5" t="str">
        <f>[2]preprocessed_input_data!$F461</f>
        <v>no classification</v>
      </c>
      <c r="F431" s="5" t="str">
        <f>[2]preprocessed_input_data!$H461</f>
        <v>PFCs</v>
      </c>
      <c r="G431" s="5" t="str">
        <f>[2]preprocessed_input_data!$I461</f>
        <v>kt CO2 equivalent</v>
      </c>
      <c r="H431" s="5">
        <f>ABS([2]preprocessed_input_data!P461)</f>
        <v>0.191634</v>
      </c>
      <c r="I431" s="5">
        <f>ABS([2]preprocessed_input_data!P461)</f>
        <v>0.191634</v>
      </c>
      <c r="J431" s="5">
        <f>ABS([2]preprocessed_input_data!Q461)</f>
        <v>0.90200000000000002</v>
      </c>
      <c r="K431" s="5">
        <f>ABS([2]preprocessed_input_data!R461)</f>
        <v>0.95844600000000002</v>
      </c>
      <c r="L431" s="10">
        <f t="shared" si="21"/>
        <v>3.503444476305694E-8</v>
      </c>
      <c r="M431" s="10">
        <f t="shared" si="23"/>
        <v>0.99999972410699234</v>
      </c>
      <c r="N431" s="1" t="str">
        <f t="shared" si="22"/>
        <v>0</v>
      </c>
    </row>
    <row r="432" spans="1:14" x14ac:dyDescent="0.15">
      <c r="A432" s="9" t="s">
        <v>111</v>
      </c>
      <c r="B432" s="5" t="str">
        <f>[2]preprocessed_input_data!$C228</f>
        <v>1.A.3.d 1.A.3.d. Domestic navigation: Other Liquid Fuels (CH₄)</v>
      </c>
      <c r="C432" s="5" t="str">
        <f>[2]preprocessed_input_data!$D228</f>
        <v>1.A.3.d</v>
      </c>
      <c r="D432" s="5" t="str">
        <f>[2]preprocessed_input_data!$E228</f>
        <v>1.A.3.d. Domestic navigation</v>
      </c>
      <c r="E432" s="5" t="str">
        <f>[2]preprocessed_input_data!$F228</f>
        <v>Other Liquid Fuels</v>
      </c>
      <c r="F432" s="5" t="str">
        <f>[2]preprocessed_input_data!$H228</f>
        <v>CH₄</v>
      </c>
      <c r="G432" s="5" t="str">
        <f>[2]preprocessed_input_data!$I228</f>
        <v>kt CO2 equivalent</v>
      </c>
      <c r="H432" s="5">
        <f>ABS([2]preprocessed_input_data!P228)</f>
        <v>0.15329400000000001</v>
      </c>
      <c r="I432" s="5">
        <f>ABS([2]preprocessed_input_data!P228)</f>
        <v>0.15329400000000001</v>
      </c>
      <c r="J432" s="5">
        <f>ABS([2]preprocessed_input_data!Q228)</f>
        <v>0.27013799999999999</v>
      </c>
      <c r="K432" s="5">
        <f>ABS([2]preprocessed_input_data!R228)</f>
        <v>0.26718399999999998</v>
      </c>
      <c r="L432" s="10">
        <f t="shared" si="21"/>
        <v>2.8025142592170756E-8</v>
      </c>
      <c r="M432" s="10">
        <f t="shared" si="23"/>
        <v>0.99999975213213488</v>
      </c>
      <c r="N432" s="1" t="str">
        <f t="shared" si="22"/>
        <v>0</v>
      </c>
    </row>
    <row r="433" spans="1:14" x14ac:dyDescent="0.15">
      <c r="A433" s="9" t="s">
        <v>111</v>
      </c>
      <c r="B433" s="5" t="str">
        <f>[2]preprocessed_input_data!$C98</f>
        <v>1.A.2.c 1.A.2.c. Chemicals: Peat (CH₄)</v>
      </c>
      <c r="C433" s="5" t="str">
        <f>[2]preprocessed_input_data!$D98</f>
        <v>1.A.2.c</v>
      </c>
      <c r="D433" s="5" t="str">
        <f>[2]preprocessed_input_data!$E98</f>
        <v>1.A.2.c. Chemicals</v>
      </c>
      <c r="E433" s="5" t="str">
        <f>[2]preprocessed_input_data!$F98</f>
        <v>Peat</v>
      </c>
      <c r="F433" s="5" t="str">
        <f>[2]preprocessed_input_data!$H98</f>
        <v>CH₄</v>
      </c>
      <c r="G433" s="5" t="str">
        <f>[2]preprocessed_input_data!$I98</f>
        <v>kt CO2 equivalent</v>
      </c>
      <c r="H433" s="5">
        <f>ABS([2]preprocessed_input_data!P98)</f>
        <v>0.153223</v>
      </c>
      <c r="I433" s="5">
        <f>ABS([2]preprocessed_input_data!P98)</f>
        <v>0.153223</v>
      </c>
      <c r="J433" s="5">
        <f>ABS([2]preprocessed_input_data!Q98)</f>
        <v>0</v>
      </c>
      <c r="K433" s="5">
        <f>ABS([2]preprocessed_input_data!R98)</f>
        <v>0</v>
      </c>
      <c r="L433" s="10">
        <f t="shared" si="21"/>
        <v>2.8012162402965408E-8</v>
      </c>
      <c r="M433" s="10">
        <f t="shared" si="23"/>
        <v>0.99999978014429725</v>
      </c>
      <c r="N433" s="1" t="str">
        <f t="shared" si="22"/>
        <v>0</v>
      </c>
    </row>
    <row r="434" spans="1:14" x14ac:dyDescent="0.15">
      <c r="A434" s="9" t="s">
        <v>111</v>
      </c>
      <c r="B434" s="5" t="str">
        <f>[2]preprocessed_input_data!$C513</f>
        <v>4(IV).F 4(IV).F Biomass burning (CO₂, CH₄, N₂O): Biomass Burning (CH₄)</v>
      </c>
      <c r="C434" s="5" t="str">
        <f>[2]preprocessed_input_data!$D513</f>
        <v>4(IV).F</v>
      </c>
      <c r="D434" s="5" t="str">
        <f>[2]preprocessed_input_data!$E513</f>
        <v>4(IV).F Biomass burning (CO₂, CH₄, N₂O)</v>
      </c>
      <c r="E434" s="5" t="str">
        <f>[2]preprocessed_input_data!$F513</f>
        <v>Biomass Burning</v>
      </c>
      <c r="F434" s="5" t="str">
        <f>[2]preprocessed_input_data!$H513</f>
        <v>CH₄</v>
      </c>
      <c r="G434" s="5" t="str">
        <f>[2]preprocessed_input_data!$I513</f>
        <v>kt CO2 equivalent</v>
      </c>
      <c r="H434" s="5">
        <f>ABS([2]preprocessed_input_data!P513)</f>
        <v>0.144507</v>
      </c>
      <c r="I434" s="5">
        <f>ABS([2]preprocessed_input_data!P513)</f>
        <v>0.144507</v>
      </c>
      <c r="J434" s="5">
        <f>ABS([2]preprocessed_input_data!Q513)</f>
        <v>4.3546000000000001E-2</v>
      </c>
      <c r="K434" s="5">
        <f>ABS([2]preprocessed_input_data!R513)</f>
        <v>8.4511000000000003E-2</v>
      </c>
      <c r="L434" s="10">
        <f t="shared" si="21"/>
        <v>2.6418707063334631E-8</v>
      </c>
      <c r="M434" s="10">
        <f t="shared" si="23"/>
        <v>0.99999980656300436</v>
      </c>
      <c r="N434" s="1" t="str">
        <f t="shared" si="22"/>
        <v>0</v>
      </c>
    </row>
    <row r="435" spans="1:14" x14ac:dyDescent="0.15">
      <c r="A435" s="9" t="s">
        <v>111</v>
      </c>
      <c r="B435" s="5" t="str">
        <f>[2]preprocessed_input_data!$C546</f>
        <v>4.F.2 4.F.2. Land converted to other land: no classification (CH₄)</v>
      </c>
      <c r="C435" s="5" t="str">
        <f>[2]preprocessed_input_data!$D546</f>
        <v>4.F.2</v>
      </c>
      <c r="D435" s="5" t="str">
        <f>[2]preprocessed_input_data!$E546</f>
        <v>4.F.2. Land converted to other land</v>
      </c>
      <c r="E435" s="5" t="str">
        <f>[2]preprocessed_input_data!$F546</f>
        <v>no classification</v>
      </c>
      <c r="F435" s="5" t="str">
        <f>[2]preprocessed_input_data!$H546</f>
        <v>CH₄</v>
      </c>
      <c r="G435" s="5" t="str">
        <f>[2]preprocessed_input_data!$I546</f>
        <v>kt CO2 equivalent</v>
      </c>
      <c r="H435" s="5">
        <f>ABS([2]preprocessed_input_data!P546)</f>
        <v>0.144507</v>
      </c>
      <c r="I435" s="5">
        <f>ABS([2]preprocessed_input_data!P546)</f>
        <v>0.144507</v>
      </c>
      <c r="J435" s="5">
        <f>ABS([2]preprocessed_input_data!Q546)</f>
        <v>4.3546000000000001E-2</v>
      </c>
      <c r="K435" s="5">
        <f>ABS([2]preprocessed_input_data!R546)</f>
        <v>8.4511000000000003E-2</v>
      </c>
      <c r="L435" s="10">
        <f t="shared" si="21"/>
        <v>2.6418707063334631E-8</v>
      </c>
      <c r="M435" s="10">
        <f t="shared" si="23"/>
        <v>0.99999983298171147</v>
      </c>
      <c r="N435" s="1" t="str">
        <f t="shared" si="22"/>
        <v>0</v>
      </c>
    </row>
    <row r="436" spans="1:14" x14ac:dyDescent="0.15">
      <c r="A436" s="9" t="s">
        <v>111</v>
      </c>
      <c r="B436" s="5" t="str">
        <f>[2]preprocessed_input_data!$C181</f>
        <v>1.A.3.b 1.A.3.b. Road transportation: Biomass (N₂O)</v>
      </c>
      <c r="C436" s="5" t="str">
        <f>[2]preprocessed_input_data!$D181</f>
        <v>1.A.3.b</v>
      </c>
      <c r="D436" s="5" t="str">
        <f>[2]preprocessed_input_data!$E181</f>
        <v>1.A.3.b. Road transportation</v>
      </c>
      <c r="E436" s="5" t="str">
        <f>[2]preprocessed_input_data!$F181</f>
        <v>Biomass</v>
      </c>
      <c r="F436" s="5" t="str">
        <f>[2]preprocessed_input_data!$H181</f>
        <v>N₂O</v>
      </c>
      <c r="G436" s="5" t="str">
        <f>[2]preprocessed_input_data!$I181</f>
        <v>kt CO2 equivalent</v>
      </c>
      <c r="H436" s="5">
        <f>ABS([2]preprocessed_input_data!P181)</f>
        <v>0.125886</v>
      </c>
      <c r="I436" s="5">
        <f>ABS([2]preprocessed_input_data!P181)</f>
        <v>0.125886</v>
      </c>
      <c r="J436" s="5">
        <f>ABS([2]preprocessed_input_data!Q181)</f>
        <v>519.87597600000004</v>
      </c>
      <c r="K436" s="5">
        <f>ABS([2]preprocessed_input_data!R181)</f>
        <v>547.74423400000001</v>
      </c>
      <c r="L436" s="10">
        <f t="shared" si="21"/>
        <v>2.301442391977512E-8</v>
      </c>
      <c r="M436" s="10">
        <f t="shared" si="23"/>
        <v>0.99999985599613539</v>
      </c>
      <c r="N436" s="1" t="str">
        <f t="shared" si="22"/>
        <v>0</v>
      </c>
    </row>
    <row r="437" spans="1:14" x14ac:dyDescent="0.15">
      <c r="A437" s="9" t="s">
        <v>111</v>
      </c>
      <c r="B437" s="5" t="str">
        <f>[2]preprocessed_input_data!$C312</f>
        <v>1.A.5.a 1.A.5.a  Stationary: Peat (N₂O)</v>
      </c>
      <c r="C437" s="5" t="str">
        <f>[2]preprocessed_input_data!$D312</f>
        <v>1.A.5.a</v>
      </c>
      <c r="D437" s="5" t="str">
        <f>[2]preprocessed_input_data!$E312</f>
        <v>1.A.5.a  Stationary</v>
      </c>
      <c r="E437" s="5" t="str">
        <f>[2]preprocessed_input_data!$F312</f>
        <v>Peat</v>
      </c>
      <c r="F437" s="5" t="str">
        <f>[2]preprocessed_input_data!$H312</f>
        <v>N₂O</v>
      </c>
      <c r="G437" s="5" t="str">
        <f>[2]preprocessed_input_data!$I312</f>
        <v>kt CO2 equivalent</v>
      </c>
      <c r="H437" s="5">
        <f>ABS([2]preprocessed_input_data!P312)</f>
        <v>0.12579299999999999</v>
      </c>
      <c r="I437" s="5">
        <f>ABS([2]preprocessed_input_data!P312)</f>
        <v>0.12579299999999999</v>
      </c>
      <c r="J437" s="5">
        <f>ABS([2]preprocessed_input_data!Q312)</f>
        <v>0</v>
      </c>
      <c r="K437" s="5">
        <f>ABS([2]preprocessed_input_data!R312)</f>
        <v>0</v>
      </c>
      <c r="L437" s="10">
        <f t="shared" si="21"/>
        <v>2.299742170011178E-8</v>
      </c>
      <c r="M437" s="10">
        <f t="shared" si="23"/>
        <v>0.99999987899355713</v>
      </c>
      <c r="N437" s="1" t="str">
        <f t="shared" si="22"/>
        <v>0</v>
      </c>
    </row>
    <row r="438" spans="1:14" x14ac:dyDescent="0.15">
      <c r="A438" s="9" t="s">
        <v>111</v>
      </c>
      <c r="B438" s="5" t="str">
        <f>[2]preprocessed_input_data!$C151</f>
        <v>1.A.2.f 1.A.2.f. Non-metallic minerals: Peat (N₂O)</v>
      </c>
      <c r="C438" s="5" t="str">
        <f>[2]preprocessed_input_data!$D151</f>
        <v>1.A.2.f</v>
      </c>
      <c r="D438" s="5" t="str">
        <f>[2]preprocessed_input_data!$E151</f>
        <v>1.A.2.f. Non-metallic minerals</v>
      </c>
      <c r="E438" s="5" t="str">
        <f>[2]preprocessed_input_data!$F151</f>
        <v>Peat</v>
      </c>
      <c r="F438" s="5" t="str">
        <f>[2]preprocessed_input_data!$H151</f>
        <v>N₂O</v>
      </c>
      <c r="G438" s="5" t="str">
        <f>[2]preprocessed_input_data!$I151</f>
        <v>kt CO2 equivalent</v>
      </c>
      <c r="H438" s="5">
        <f>ABS([2]preprocessed_input_data!P151)</f>
        <v>0.120481</v>
      </c>
      <c r="I438" s="5">
        <f>ABS([2]preprocessed_input_data!P151)</f>
        <v>0.120481</v>
      </c>
      <c r="J438" s="5">
        <f>ABS([2]preprocessed_input_data!Q151)</f>
        <v>2.5897E-2</v>
      </c>
      <c r="K438" s="5">
        <f>ABS([2]preprocessed_input_data!R151)</f>
        <v>6.2292E-2</v>
      </c>
      <c r="L438" s="10">
        <f t="shared" si="21"/>
        <v>2.2026284164072468E-8</v>
      </c>
      <c r="M438" s="10">
        <f t="shared" si="23"/>
        <v>0.99999990101984126</v>
      </c>
      <c r="N438" s="1" t="str">
        <f t="shared" si="22"/>
        <v>0</v>
      </c>
    </row>
    <row r="439" spans="1:14" x14ac:dyDescent="0.15">
      <c r="A439" s="9" t="s">
        <v>111</v>
      </c>
      <c r="B439" s="5" t="str">
        <f>[2]preprocessed_input_data!$C494</f>
        <v>3.J 3.J  Other: no classification (N₂O)</v>
      </c>
      <c r="C439" s="5" t="str">
        <f>[2]preprocessed_input_data!$D494</f>
        <v>3.J</v>
      </c>
      <c r="D439" s="5" t="str">
        <f>[2]preprocessed_input_data!$E494</f>
        <v>3.J  Other</v>
      </c>
      <c r="E439" s="5" t="str">
        <f>[2]preprocessed_input_data!$F494</f>
        <v>no classification</v>
      </c>
      <c r="F439" s="5" t="str">
        <f>[2]preprocessed_input_data!$H494</f>
        <v>N₂O</v>
      </c>
      <c r="G439" s="5" t="str">
        <f>[2]preprocessed_input_data!$I494</f>
        <v>kt CO2 equivalent</v>
      </c>
      <c r="H439" s="5">
        <f>ABS([2]preprocessed_input_data!P494)</f>
        <v>0.10702299999999999</v>
      </c>
      <c r="I439" s="5">
        <f>ABS([2]preprocessed_input_data!P494)</f>
        <v>0.10702299999999999</v>
      </c>
      <c r="J439" s="5">
        <f>ABS([2]preprocessed_input_data!Q494)</f>
        <v>122.168116</v>
      </c>
      <c r="K439" s="5">
        <f>ABS([2]preprocessed_input_data!R494)</f>
        <v>122.168116</v>
      </c>
      <c r="L439" s="10">
        <f t="shared" si="21"/>
        <v>1.9565898441177675E-8</v>
      </c>
      <c r="M439" s="10">
        <f t="shared" si="23"/>
        <v>0.99999992058573972</v>
      </c>
      <c r="N439" s="1" t="str">
        <f t="shared" si="22"/>
        <v>0</v>
      </c>
    </row>
    <row r="440" spans="1:14" x14ac:dyDescent="0.15">
      <c r="A440" s="9" t="s">
        <v>111</v>
      </c>
      <c r="B440" s="5" t="str">
        <f>[2]preprocessed_input_data!$C230</f>
        <v>1.A.3.d 1.A.3.d. Domestic navigation: Other Liquid Fuels (N₂O)</v>
      </c>
      <c r="C440" s="5" t="str">
        <f>[2]preprocessed_input_data!$D230</f>
        <v>1.A.3.d</v>
      </c>
      <c r="D440" s="5" t="str">
        <f>[2]preprocessed_input_data!$E230</f>
        <v>1.A.3.d. Domestic navigation</v>
      </c>
      <c r="E440" s="5" t="str">
        <f>[2]preprocessed_input_data!$F230</f>
        <v>Other Liquid Fuels</v>
      </c>
      <c r="F440" s="5" t="str">
        <f>[2]preprocessed_input_data!$H230</f>
        <v>N₂O</v>
      </c>
      <c r="G440" s="5" t="str">
        <f>[2]preprocessed_input_data!$I230</f>
        <v>kt CO2 equivalent</v>
      </c>
      <c r="H440" s="5">
        <f>ABS([2]preprocessed_input_data!P230)</f>
        <v>8.0599000000000004E-2</v>
      </c>
      <c r="I440" s="5">
        <f>ABS([2]preprocessed_input_data!P230)</f>
        <v>8.0599000000000004E-2</v>
      </c>
      <c r="J440" s="5">
        <f>ABS([2]preprocessed_input_data!Q230)</f>
        <v>0.186332</v>
      </c>
      <c r="K440" s="5">
        <f>ABS([2]preprocessed_input_data!R230)</f>
        <v>0.17399000000000001</v>
      </c>
      <c r="L440" s="10">
        <f t="shared" si="21"/>
        <v>1.4735074221994147E-8</v>
      </c>
      <c r="M440" s="10">
        <f t="shared" si="23"/>
        <v>0.99999993532081399</v>
      </c>
      <c r="N440" s="1" t="str">
        <f t="shared" si="22"/>
        <v>0</v>
      </c>
    </row>
    <row r="441" spans="1:14" x14ac:dyDescent="0.15">
      <c r="A441" s="9" t="s">
        <v>111</v>
      </c>
      <c r="B441" s="5" t="str">
        <f>[2]preprocessed_input_data!$C47</f>
        <v>1.A.1.c 1.A.1.c. Manufacture of solid fuels and other energy industries: Peat (CH₄)</v>
      </c>
      <c r="C441" s="5" t="str">
        <f>[2]preprocessed_input_data!$D47</f>
        <v>1.A.1.c</v>
      </c>
      <c r="D441" s="5" t="str">
        <f>[2]preprocessed_input_data!$E47</f>
        <v>1.A.1.c. Manufacture of solid fuels and other energy industries</v>
      </c>
      <c r="E441" s="5" t="str">
        <f>[2]preprocessed_input_data!$F47</f>
        <v>Peat</v>
      </c>
      <c r="F441" s="5" t="str">
        <f>[2]preprocessed_input_data!$H47</f>
        <v>CH₄</v>
      </c>
      <c r="G441" s="5" t="str">
        <f>[2]preprocessed_input_data!$I47</f>
        <v>kt CO2 equivalent</v>
      </c>
      <c r="H441" s="5">
        <f>ABS([2]preprocessed_input_data!P47)</f>
        <v>6.5258999999999998E-2</v>
      </c>
      <c r="I441" s="5">
        <f>ABS([2]preprocessed_input_data!P47)</f>
        <v>6.5258999999999998E-2</v>
      </c>
      <c r="J441" s="5">
        <f>ABS([2]preprocessed_input_data!Q47)</f>
        <v>3.0879E-2</v>
      </c>
      <c r="K441" s="5">
        <f>ABS([2]preprocessed_input_data!R47)</f>
        <v>1.5927E-2</v>
      </c>
      <c r="L441" s="10">
        <f t="shared" si="21"/>
        <v>1.1930622075374581E-8</v>
      </c>
      <c r="M441" s="10">
        <f t="shared" si="23"/>
        <v>0.99999994725143604</v>
      </c>
      <c r="N441" s="1" t="str">
        <f t="shared" si="22"/>
        <v>0</v>
      </c>
    </row>
    <row r="442" spans="1:14" x14ac:dyDescent="0.15">
      <c r="A442" s="9" t="s">
        <v>111</v>
      </c>
      <c r="B442" s="5" t="str">
        <f>[2]preprocessed_input_data!$C335</f>
        <v>1.B.1.b 1.B.1.b. Fuel transformation: no classification (N₂O)</v>
      </c>
      <c r="C442" s="5" t="str">
        <f>[2]preprocessed_input_data!$D335</f>
        <v>1.B.1.b</v>
      </c>
      <c r="D442" s="5" t="str">
        <f>[2]preprocessed_input_data!$E335</f>
        <v>1.B.1.b. Fuel transformation</v>
      </c>
      <c r="E442" s="5" t="str">
        <f>[2]preprocessed_input_data!$F335</f>
        <v>no classification</v>
      </c>
      <c r="F442" s="5" t="str">
        <f>[2]preprocessed_input_data!$H335</f>
        <v>N₂O</v>
      </c>
      <c r="G442" s="5" t="str">
        <f>[2]preprocessed_input_data!$I335</f>
        <v>kt CO2 equivalent</v>
      </c>
      <c r="H442" s="5">
        <f>ABS([2]preprocessed_input_data!P335)</f>
        <v>6.3600000000000004E-2</v>
      </c>
      <c r="I442" s="5">
        <f>ABS([2]preprocessed_input_data!P335)</f>
        <v>6.3600000000000004E-2</v>
      </c>
      <c r="J442" s="5">
        <f>ABS([2]preprocessed_input_data!Q335)</f>
        <v>0.127244</v>
      </c>
      <c r="K442" s="5">
        <f>ABS([2]preprocessed_input_data!R335)</f>
        <v>0.134632</v>
      </c>
      <c r="L442" s="10">
        <f t="shared" si="21"/>
        <v>1.162732441492857E-8</v>
      </c>
      <c r="M442" s="10">
        <f t="shared" si="23"/>
        <v>0.99999995887876048</v>
      </c>
      <c r="N442" s="1" t="str">
        <f t="shared" si="22"/>
        <v>0</v>
      </c>
    </row>
    <row r="443" spans="1:14" x14ac:dyDescent="0.15">
      <c r="A443" s="9" t="s">
        <v>111</v>
      </c>
      <c r="B443" s="5" t="str">
        <f>[2]preprocessed_input_data!$C166</f>
        <v>1.A.2.g 1.A.2.g. Other: Peat (CH₄)</v>
      </c>
      <c r="C443" s="5" t="str">
        <f>[2]preprocessed_input_data!$D166</f>
        <v>1.A.2.g</v>
      </c>
      <c r="D443" s="5" t="str">
        <f>[2]preprocessed_input_data!$E166</f>
        <v>1.A.2.g. Other</v>
      </c>
      <c r="E443" s="5" t="str">
        <f>[2]preprocessed_input_data!$F166</f>
        <v>Peat</v>
      </c>
      <c r="F443" s="5" t="str">
        <f>[2]preprocessed_input_data!$H166</f>
        <v>CH₄</v>
      </c>
      <c r="G443" s="5" t="str">
        <f>[2]preprocessed_input_data!$I166</f>
        <v>kt CO2 equivalent</v>
      </c>
      <c r="H443" s="5">
        <f>ABS([2]preprocessed_input_data!P166)</f>
        <v>6.0554999999999998E-2</v>
      </c>
      <c r="I443" s="5">
        <f>ABS([2]preprocessed_input_data!P166)</f>
        <v>6.0554999999999998E-2</v>
      </c>
      <c r="J443" s="5">
        <f>ABS([2]preprocessed_input_data!Q166)</f>
        <v>3.9148000000000002E-2</v>
      </c>
      <c r="K443" s="5">
        <f>ABS([2]preprocessed_input_data!R166)</f>
        <v>4.7232999999999997E-2</v>
      </c>
      <c r="L443" s="10">
        <f t="shared" si="21"/>
        <v>1.1070638835628922E-8</v>
      </c>
      <c r="M443" s="10">
        <f t="shared" si="23"/>
        <v>0.99999996994939933</v>
      </c>
      <c r="N443" s="1" t="str">
        <f t="shared" si="22"/>
        <v>0</v>
      </c>
    </row>
    <row r="444" spans="1:14" x14ac:dyDescent="0.15">
      <c r="A444" s="9" t="s">
        <v>111</v>
      </c>
      <c r="B444" s="5" t="str">
        <f>[2]preprocessed_input_data!$C131</f>
        <v>1.A.2.e 1.A.2.e. Food processing, beverages and tobacco: Other Fuels (N₂O)</v>
      </c>
      <c r="C444" s="5" t="str">
        <f>[2]preprocessed_input_data!$D131</f>
        <v>1.A.2.e</v>
      </c>
      <c r="D444" s="5" t="str">
        <f>[2]preprocessed_input_data!$E131</f>
        <v>1.A.2.e. Food processing, beverages and tobacco</v>
      </c>
      <c r="E444" s="5" t="str">
        <f>[2]preprocessed_input_data!$F131</f>
        <v>Other Fuels</v>
      </c>
      <c r="F444" s="5" t="str">
        <f>[2]preprocessed_input_data!$H131</f>
        <v>N₂O</v>
      </c>
      <c r="G444" s="5" t="str">
        <f>[2]preprocessed_input_data!$I131</f>
        <v>kt CO2 equivalent</v>
      </c>
      <c r="H444" s="5">
        <f>ABS([2]preprocessed_input_data!P131)</f>
        <v>4.4835E-2</v>
      </c>
      <c r="I444" s="5">
        <f>ABS([2]preprocessed_input_data!P131)</f>
        <v>4.4835E-2</v>
      </c>
      <c r="J444" s="5">
        <f>ABS([2]preprocessed_input_data!Q131)</f>
        <v>1.015784</v>
      </c>
      <c r="K444" s="5">
        <f>ABS([2]preprocessed_input_data!R131)</f>
        <v>0.74616700000000002</v>
      </c>
      <c r="L444" s="10">
        <f t="shared" si="21"/>
        <v>8.1967152538258228E-9</v>
      </c>
      <c r="M444" s="10">
        <f t="shared" si="23"/>
        <v>0.99999997814611463</v>
      </c>
      <c r="N444" s="1" t="str">
        <f t="shared" si="22"/>
        <v>0</v>
      </c>
    </row>
    <row r="445" spans="1:14" x14ac:dyDescent="0.15">
      <c r="A445" s="9" t="s">
        <v>111</v>
      </c>
      <c r="B445" s="5" t="str">
        <f>[2]preprocessed_input_data!$C83</f>
        <v>1.A.2.b 1.A.2.b. Non-ferrous metals: Peat (N₂O)</v>
      </c>
      <c r="C445" s="5" t="str">
        <f>[2]preprocessed_input_data!$D83</f>
        <v>1.A.2.b</v>
      </c>
      <c r="D445" s="5" t="str">
        <f>[2]preprocessed_input_data!$E83</f>
        <v>1.A.2.b. Non-ferrous metals</v>
      </c>
      <c r="E445" s="5" t="str">
        <f>[2]preprocessed_input_data!$F83</f>
        <v>Peat</v>
      </c>
      <c r="F445" s="5" t="str">
        <f>[2]preprocessed_input_data!$H83</f>
        <v>N₂O</v>
      </c>
      <c r="G445" s="5" t="str">
        <f>[2]preprocessed_input_data!$I83</f>
        <v>kt CO2 equivalent</v>
      </c>
      <c r="H445" s="5">
        <f>ABS([2]preprocessed_input_data!P83)</f>
        <v>3.4132000000000003E-2</v>
      </c>
      <c r="I445" s="5">
        <f>ABS([2]preprocessed_input_data!P83)</f>
        <v>3.4132000000000003E-2</v>
      </c>
      <c r="J445" s="5">
        <f>ABS([2]preprocessed_input_data!Q83)</f>
        <v>0</v>
      </c>
      <c r="K445" s="5">
        <f>ABS([2]preprocessed_input_data!R83)</f>
        <v>0</v>
      </c>
      <c r="L445" s="10">
        <f t="shared" si="21"/>
        <v>6.2399974360116653E-9</v>
      </c>
      <c r="M445" s="10">
        <f t="shared" si="23"/>
        <v>0.99999998438611204</v>
      </c>
      <c r="N445" s="1" t="str">
        <f t="shared" si="22"/>
        <v>0</v>
      </c>
    </row>
    <row r="446" spans="1:14" x14ac:dyDescent="0.15">
      <c r="A446" s="9" t="s">
        <v>111</v>
      </c>
      <c r="B446" s="5" t="str">
        <f>[2]preprocessed_input_data!$C129</f>
        <v>1.A.2.e 1.A.2.e. Food processing, beverages and tobacco: Other Fuels (CH₄)</v>
      </c>
      <c r="C446" s="5" t="str">
        <f>[2]preprocessed_input_data!$D129</f>
        <v>1.A.2.e</v>
      </c>
      <c r="D446" s="5" t="str">
        <f>[2]preprocessed_input_data!$E129</f>
        <v>1.A.2.e. Food processing, beverages and tobacco</v>
      </c>
      <c r="E446" s="5" t="str">
        <f>[2]preprocessed_input_data!$F129</f>
        <v>Other Fuels</v>
      </c>
      <c r="F446" s="5" t="str">
        <f>[2]preprocessed_input_data!$H129</f>
        <v>CH₄</v>
      </c>
      <c r="G446" s="5" t="str">
        <f>[2]preprocessed_input_data!$I129</f>
        <v>kt CO2 equivalent</v>
      </c>
      <c r="H446" s="5">
        <f>ABS([2]preprocessed_input_data!P129)</f>
        <v>3.1404000000000001E-2</v>
      </c>
      <c r="I446" s="5">
        <f>ABS([2]preprocessed_input_data!P129)</f>
        <v>3.1404000000000001E-2</v>
      </c>
      <c r="J446" s="5">
        <f>ABS([2]preprocessed_input_data!Q129)</f>
        <v>0.79854700000000001</v>
      </c>
      <c r="K446" s="5">
        <f>ABS([2]preprocessed_input_data!R129)</f>
        <v>0.58340700000000001</v>
      </c>
      <c r="L446" s="10">
        <f t="shared" si="21"/>
        <v>5.7412656592203898E-9</v>
      </c>
      <c r="M446" s="10">
        <f t="shared" si="23"/>
        <v>0.99999999012737772</v>
      </c>
      <c r="N446" s="1" t="str">
        <f t="shared" si="22"/>
        <v>0</v>
      </c>
    </row>
    <row r="447" spans="1:14" x14ac:dyDescent="0.15">
      <c r="A447" s="9" t="s">
        <v>111</v>
      </c>
      <c r="B447" s="5" t="str">
        <f>[2]preprocessed_input_data!$C149</f>
        <v>1.A.2.f 1.A.2.f. Non-metallic minerals: Peat (CH₄)</v>
      </c>
      <c r="C447" s="5" t="str">
        <f>[2]preprocessed_input_data!$D149</f>
        <v>1.A.2.f</v>
      </c>
      <c r="D447" s="5" t="str">
        <f>[2]preprocessed_input_data!$E149</f>
        <v>1.A.2.f. Non-metallic minerals</v>
      </c>
      <c r="E447" s="5" t="str">
        <f>[2]preprocessed_input_data!$F149</f>
        <v>Peat</v>
      </c>
      <c r="F447" s="5" t="str">
        <f>[2]preprocessed_input_data!$H149</f>
        <v>CH₄</v>
      </c>
      <c r="G447" s="5" t="str">
        <f>[2]preprocessed_input_data!$I149</f>
        <v>kt CO2 equivalent</v>
      </c>
      <c r="H447" s="5">
        <f>ABS([2]preprocessed_input_data!P149)</f>
        <v>1.3864E-2</v>
      </c>
      <c r="I447" s="5">
        <f>ABS([2]preprocessed_input_data!P149)</f>
        <v>1.3864E-2</v>
      </c>
      <c r="J447" s="5">
        <f>ABS([2]preprocessed_input_data!Q149)</f>
        <v>1.92E-3</v>
      </c>
      <c r="K447" s="5">
        <f>ABS([2]preprocessed_input_data!R149)</f>
        <v>4.6179999999999997E-3</v>
      </c>
      <c r="L447" s="10">
        <f t="shared" si="21"/>
        <v>2.5346104668014101E-9</v>
      </c>
      <c r="M447" s="10">
        <f t="shared" si="23"/>
        <v>0.99999999266198825</v>
      </c>
      <c r="N447" s="1" t="str">
        <f t="shared" si="22"/>
        <v>0</v>
      </c>
    </row>
    <row r="448" spans="1:14" x14ac:dyDescent="0.15">
      <c r="A448" s="9" t="s">
        <v>111</v>
      </c>
      <c r="B448" s="5" t="str">
        <f>[2]preprocessed_input_data!$C515</f>
        <v>4(IV).F 4(IV).F Biomass burning (CO₂, CH₄, N₂O): Biomass Burning (N₂O)</v>
      </c>
      <c r="C448" s="5" t="str">
        <f>[2]preprocessed_input_data!$D515</f>
        <v>4(IV).F</v>
      </c>
      <c r="D448" s="5" t="str">
        <f>[2]preprocessed_input_data!$E515</f>
        <v>4(IV).F Biomass burning (CO₂, CH₄, N₂O)</v>
      </c>
      <c r="E448" s="5" t="str">
        <f>[2]preprocessed_input_data!$F515</f>
        <v>Biomass Burning</v>
      </c>
      <c r="F448" s="5" t="str">
        <f>[2]preprocessed_input_data!$H515</f>
        <v>N₂O</v>
      </c>
      <c r="G448" s="5" t="str">
        <f>[2]preprocessed_input_data!$I515</f>
        <v>kt CO2 equivalent</v>
      </c>
      <c r="H448" s="5">
        <f>ABS([2]preprocessed_input_data!P515)</f>
        <v>9.4029999999999999E-3</v>
      </c>
      <c r="I448" s="5">
        <f>ABS([2]preprocessed_input_data!P515)</f>
        <v>9.4029999999999999E-3</v>
      </c>
      <c r="J448" s="5">
        <f>ABS([2]preprocessed_input_data!Q515)</f>
        <v>2.833E-3</v>
      </c>
      <c r="K448" s="5">
        <f>ABS([2]preprocessed_input_data!R515)</f>
        <v>5.4990000000000004E-3</v>
      </c>
      <c r="L448" s="10">
        <f t="shared" si="21"/>
        <v>1.719052381659958E-9</v>
      </c>
      <c r="M448" s="10">
        <f t="shared" si="23"/>
        <v>0.99999999438104059</v>
      </c>
      <c r="N448" s="1" t="str">
        <f t="shared" si="22"/>
        <v>0</v>
      </c>
    </row>
    <row r="449" spans="1:14" x14ac:dyDescent="0.15">
      <c r="A449" s="9" t="s">
        <v>111</v>
      </c>
      <c r="B449" s="5" t="str">
        <f>[2]preprocessed_input_data!$C180</f>
        <v>1.A.3.b 1.A.3.b. Road transportation: Biomass (CH₄)</v>
      </c>
      <c r="C449" s="5" t="str">
        <f>[2]preprocessed_input_data!$D180</f>
        <v>1.A.3.b</v>
      </c>
      <c r="D449" s="5" t="str">
        <f>[2]preprocessed_input_data!$E180</f>
        <v>1.A.3.b. Road transportation</v>
      </c>
      <c r="E449" s="5" t="str">
        <f>[2]preprocessed_input_data!$F180</f>
        <v>Biomass</v>
      </c>
      <c r="F449" s="5" t="str">
        <f>[2]preprocessed_input_data!$H180</f>
        <v>CH₄</v>
      </c>
      <c r="G449" s="5" t="str">
        <f>[2]preprocessed_input_data!$I180</f>
        <v>kt CO2 equivalent</v>
      </c>
      <c r="H449" s="5">
        <f>ABS([2]preprocessed_input_data!P180)</f>
        <v>9.3050000000000008E-3</v>
      </c>
      <c r="I449" s="5">
        <f>ABS([2]preprocessed_input_data!P180)</f>
        <v>9.3050000000000008E-3</v>
      </c>
      <c r="J449" s="5">
        <f>ABS([2]preprocessed_input_data!Q180)</f>
        <v>63.736766000000003</v>
      </c>
      <c r="K449" s="5">
        <f>ABS([2]preprocessed_input_data!R180)</f>
        <v>67.912898999999996</v>
      </c>
      <c r="L449" s="10">
        <f t="shared" si="21"/>
        <v>1.7011360641652568E-9</v>
      </c>
      <c r="M449" s="10">
        <f t="shared" si="23"/>
        <v>0.9999999960821766</v>
      </c>
      <c r="N449" s="1" t="str">
        <f t="shared" si="22"/>
        <v>0</v>
      </c>
    </row>
    <row r="450" spans="1:14" x14ac:dyDescent="0.15">
      <c r="A450" s="9" t="s">
        <v>111</v>
      </c>
      <c r="B450" s="5" t="str">
        <f>[2]preprocessed_input_data!$C459</f>
        <v>2.H 2.H  Other: no classification (HFCs)</v>
      </c>
      <c r="C450" s="5" t="str">
        <f>[2]preprocessed_input_data!$D459</f>
        <v>2.H</v>
      </c>
      <c r="D450" s="5" t="str">
        <f>[2]preprocessed_input_data!$E459</f>
        <v>2.H  Other</v>
      </c>
      <c r="E450" s="5" t="str">
        <f>[2]preprocessed_input_data!$F459</f>
        <v>no classification</v>
      </c>
      <c r="F450" s="5" t="str">
        <f>[2]preprocessed_input_data!$H459</f>
        <v>HFCs</v>
      </c>
      <c r="G450" s="5" t="str">
        <f>[2]preprocessed_input_data!$I459</f>
        <v>kt CO2 equivalent</v>
      </c>
      <c r="H450" s="5">
        <f>ABS([2]preprocessed_input_data!P459)</f>
        <v>8.7060000000000002E-3</v>
      </c>
      <c r="I450" s="5">
        <f>ABS([2]preprocessed_input_data!P459)</f>
        <v>8.7060000000000002E-3</v>
      </c>
      <c r="J450" s="5">
        <f>ABS([2]preprocessed_input_data!Q459)</f>
        <v>3.7139920000000002</v>
      </c>
      <c r="K450" s="5">
        <f>ABS([2]preprocessed_input_data!R459)</f>
        <v>4.1391869999999997</v>
      </c>
      <c r="L450" s="10">
        <f t="shared" si="21"/>
        <v>1.5916271439680523E-9</v>
      </c>
      <c r="M450" s="10">
        <f t="shared" si="23"/>
        <v>0.99999999767380376</v>
      </c>
      <c r="N450" s="1" t="str">
        <f t="shared" si="22"/>
        <v>0</v>
      </c>
    </row>
    <row r="451" spans="1:14" x14ac:dyDescent="0.15">
      <c r="A451" s="9" t="s">
        <v>111</v>
      </c>
      <c r="B451" s="5" t="str">
        <f>[2]preprocessed_input_data!$C71</f>
        <v>1.A.2.b 1.A.2.b. Non-ferrous metals: Biomass (N₂O)</v>
      </c>
      <c r="C451" s="5" t="str">
        <f>[2]preprocessed_input_data!$D71</f>
        <v>1.A.2.b</v>
      </c>
      <c r="D451" s="5" t="str">
        <f>[2]preprocessed_input_data!$E71</f>
        <v>1.A.2.b. Non-ferrous metals</v>
      </c>
      <c r="E451" s="5" t="str">
        <f>[2]preprocessed_input_data!$F71</f>
        <v>Biomass</v>
      </c>
      <c r="F451" s="5" t="str">
        <f>[2]preprocessed_input_data!$H71</f>
        <v>N₂O</v>
      </c>
      <c r="G451" s="5" t="str">
        <f>[2]preprocessed_input_data!$I71</f>
        <v>kt CO2 equivalent</v>
      </c>
      <c r="H451" s="5">
        <f>ABS([2]preprocessed_input_data!P71)</f>
        <v>4.3569999999999998E-3</v>
      </c>
      <c r="I451" s="5">
        <f>ABS([2]preprocessed_input_data!P71)</f>
        <v>4.3569999999999998E-3</v>
      </c>
      <c r="J451" s="5">
        <f>ABS([2]preprocessed_input_data!Q71)</f>
        <v>1.542905</v>
      </c>
      <c r="K451" s="5">
        <f>ABS([2]preprocessed_input_data!R71)</f>
        <v>0.81469400000000003</v>
      </c>
      <c r="L451" s="10">
        <f t="shared" si="21"/>
        <v>7.965448502491159E-10</v>
      </c>
      <c r="M451" s="10">
        <f t="shared" si="23"/>
        <v>0.99999999847034859</v>
      </c>
      <c r="N451" s="1" t="str">
        <f t="shared" si="22"/>
        <v>0</v>
      </c>
    </row>
    <row r="452" spans="1:14" x14ac:dyDescent="0.15">
      <c r="A452" s="9" t="s">
        <v>111</v>
      </c>
      <c r="B452" s="5" t="str">
        <f>[2]preprocessed_input_data!$C70</f>
        <v>1.A.2.b 1.A.2.b. Non-ferrous metals: Biomass (CH₄)</v>
      </c>
      <c r="C452" s="5" t="str">
        <f>[2]preprocessed_input_data!$D70</f>
        <v>1.A.2.b</v>
      </c>
      <c r="D452" s="5" t="str">
        <f>[2]preprocessed_input_data!$E70</f>
        <v>1.A.2.b. Non-ferrous metals</v>
      </c>
      <c r="E452" s="5" t="str">
        <f>[2]preprocessed_input_data!$F70</f>
        <v>Biomass</v>
      </c>
      <c r="F452" s="5" t="str">
        <f>[2]preprocessed_input_data!$H70</f>
        <v>CH₄</v>
      </c>
      <c r="G452" s="5" t="str">
        <f>[2]preprocessed_input_data!$I70</f>
        <v>kt CO2 equivalent</v>
      </c>
      <c r="H452" s="5">
        <f>ABS([2]preprocessed_input_data!P70)</f>
        <v>3.493E-3</v>
      </c>
      <c r="I452" s="5">
        <f>ABS([2]preprocessed_input_data!P70)</f>
        <v>3.493E-3</v>
      </c>
      <c r="J452" s="5">
        <f>ABS([2]preprocessed_input_data!Q70)</f>
        <v>1.190652</v>
      </c>
      <c r="K452" s="5">
        <f>ABS([2]preprocessed_input_data!R70)</f>
        <v>0.61148999999999998</v>
      </c>
      <c r="L452" s="10">
        <f t="shared" ref="L452:L515" si="24">$I452/$I$577</f>
        <v>6.38588744989709E-10</v>
      </c>
      <c r="M452" s="10">
        <f t="shared" si="23"/>
        <v>0.99999999910893733</v>
      </c>
      <c r="N452" s="1" t="str">
        <f t="shared" si="22"/>
        <v>0</v>
      </c>
    </row>
    <row r="453" spans="1:14" x14ac:dyDescent="0.15">
      <c r="A453" s="9" t="s">
        <v>111</v>
      </c>
      <c r="B453" s="5" t="str">
        <f>[2]preprocessed_input_data!$C338</f>
        <v>1.B.1.c 1.B.1.c  Other: no classification (N₂O)</v>
      </c>
      <c r="C453" s="5" t="str">
        <f>[2]preprocessed_input_data!$D338</f>
        <v>1.B.1.c</v>
      </c>
      <c r="D453" s="5" t="str">
        <f>[2]preprocessed_input_data!$E338</f>
        <v>1.B.1.c  Other</v>
      </c>
      <c r="E453" s="5" t="str">
        <f>[2]preprocessed_input_data!$F338</f>
        <v>no classification</v>
      </c>
      <c r="F453" s="5" t="str">
        <f>[2]preprocessed_input_data!$H338</f>
        <v>N₂O</v>
      </c>
      <c r="G453" s="5" t="str">
        <f>[2]preprocessed_input_data!$I338</f>
        <v>kt CO2 equivalent</v>
      </c>
      <c r="H453" s="5">
        <f>ABS([2]preprocessed_input_data!P338)</f>
        <v>3.0599999999999998E-3</v>
      </c>
      <c r="I453" s="5">
        <f>ABS([2]preprocessed_input_data!P338)</f>
        <v>3.0599999999999998E-3</v>
      </c>
      <c r="J453" s="5">
        <f>ABS([2]preprocessed_input_data!Q338)</f>
        <v>5.3530000000000001E-3</v>
      </c>
      <c r="K453" s="5">
        <f>ABS([2]preprocessed_input_data!R338)</f>
        <v>2.9420000000000002E-3</v>
      </c>
      <c r="L453" s="10">
        <f t="shared" si="24"/>
        <v>5.5942787279373296E-10</v>
      </c>
      <c r="M453" s="10">
        <f t="shared" si="23"/>
        <v>0.99999999966836517</v>
      </c>
      <c r="N453" s="1" t="str">
        <f t="shared" si="22"/>
        <v>0</v>
      </c>
    </row>
    <row r="454" spans="1:14" x14ac:dyDescent="0.15">
      <c r="A454" s="9" t="s">
        <v>111</v>
      </c>
      <c r="B454" s="5" t="str">
        <f>[2]preprocessed_input_data!$C81</f>
        <v>1.A.2.b 1.A.2.b. Non-ferrous metals: Peat (CH₄)</v>
      </c>
      <c r="C454" s="5" t="str">
        <f>[2]preprocessed_input_data!$D81</f>
        <v>1.A.2.b</v>
      </c>
      <c r="D454" s="5" t="str">
        <f>[2]preprocessed_input_data!$E81</f>
        <v>1.A.2.b. Non-ferrous metals</v>
      </c>
      <c r="E454" s="5" t="str">
        <f>[2]preprocessed_input_data!$F81</f>
        <v>Peat</v>
      </c>
      <c r="F454" s="5" t="str">
        <f>[2]preprocessed_input_data!$H81</f>
        <v>CH₄</v>
      </c>
      <c r="G454" s="5" t="str">
        <f>[2]preprocessed_input_data!$I81</f>
        <v>kt CO2 equivalent</v>
      </c>
      <c r="H454" s="5">
        <f>ABS([2]preprocessed_input_data!P81)</f>
        <v>1.8029999999999999E-3</v>
      </c>
      <c r="I454" s="5">
        <f>ABS([2]preprocessed_input_data!P81)</f>
        <v>1.8029999999999999E-3</v>
      </c>
      <c r="J454" s="5">
        <f>ABS([2]preprocessed_input_data!Q81)</f>
        <v>0</v>
      </c>
      <c r="K454" s="5">
        <f>ABS([2]preprocessed_input_data!R81)</f>
        <v>0</v>
      </c>
      <c r="L454" s="10">
        <f t="shared" si="24"/>
        <v>3.2962367798924858E-10</v>
      </c>
      <c r="M454" s="10">
        <f t="shared" si="23"/>
        <v>0.99999999999798883</v>
      </c>
      <c r="N454" s="1" t="str">
        <f t="shared" si="22"/>
        <v>0</v>
      </c>
    </row>
    <row r="455" spans="1:14" x14ac:dyDescent="0.15">
      <c r="A455" s="9" t="s">
        <v>111</v>
      </c>
      <c r="B455" s="5" t="str">
        <f>[2]preprocessed_input_data!$C200</f>
        <v>1.A.3.c 1.A.3.c. Railways: Biomass (CH₄)</v>
      </c>
      <c r="C455" s="5" t="str">
        <f>[2]preprocessed_input_data!$D200</f>
        <v>1.A.3.c</v>
      </c>
      <c r="D455" s="5" t="str">
        <f>[2]preprocessed_input_data!$E200</f>
        <v>1.A.3.c. Railways</v>
      </c>
      <c r="E455" s="5" t="str">
        <f>[2]preprocessed_input_data!$F200</f>
        <v>Biomass</v>
      </c>
      <c r="F455" s="5" t="str">
        <f>[2]preprocessed_input_data!$H200</f>
        <v>CH₄</v>
      </c>
      <c r="G455" s="5" t="str">
        <f>[2]preprocessed_input_data!$I200</f>
        <v>kt CO2 equivalent</v>
      </c>
      <c r="H455" s="5">
        <f>ABS([2]preprocessed_input_data!P200)</f>
        <v>1.1E-5</v>
      </c>
      <c r="I455" s="5">
        <f>ABS([2]preprocessed_input_data!P200)</f>
        <v>1.1E-5</v>
      </c>
      <c r="J455" s="5">
        <f>ABS([2]preprocessed_input_data!Q200)</f>
        <v>0.193187</v>
      </c>
      <c r="K455" s="5">
        <f>ABS([2]preprocessed_input_data!R200)</f>
        <v>0.192361</v>
      </c>
      <c r="L455" s="10">
        <f t="shared" si="24"/>
        <v>2.0110152289970794E-12</v>
      </c>
      <c r="M455" s="10">
        <f t="shared" si="23"/>
        <v>0.99999999999999989</v>
      </c>
      <c r="N455" s="1" t="str">
        <f t="shared" si="22"/>
        <v>0</v>
      </c>
    </row>
    <row r="456" spans="1:14" x14ac:dyDescent="0.15">
      <c r="A456" s="9" t="s">
        <v>111</v>
      </c>
      <c r="B456" s="5" t="str">
        <f>[2]preprocessed_input_data!$C30</f>
        <v>1.A.1.b 1.A.1.b. Petroleum refining: Peat (CH₄)</v>
      </c>
      <c r="C456" s="5" t="str">
        <f>[2]preprocessed_input_data!$D30</f>
        <v>1.A.1.b</v>
      </c>
      <c r="D456" s="5" t="str">
        <f>[2]preprocessed_input_data!$E30</f>
        <v>1.A.1.b. Petroleum refining</v>
      </c>
      <c r="E456" s="5" t="str">
        <f>[2]preprocessed_input_data!$F30</f>
        <v>Peat</v>
      </c>
      <c r="F456" s="5" t="str">
        <f>[2]preprocessed_input_data!$H30</f>
        <v>CH₄</v>
      </c>
      <c r="G456" s="5" t="str">
        <f>[2]preprocessed_input_data!$I30</f>
        <v>kt CO2 equivalent</v>
      </c>
      <c r="H456" s="5">
        <f>ABS([2]preprocessed_input_data!P30)</f>
        <v>0</v>
      </c>
      <c r="I456" s="5">
        <f>ABS([2]preprocessed_input_data!P30)</f>
        <v>0</v>
      </c>
      <c r="J456" s="5">
        <f>ABS([2]preprocessed_input_data!Q30)</f>
        <v>0</v>
      </c>
      <c r="K456" s="5">
        <f>ABS([2]preprocessed_input_data!R30)</f>
        <v>0</v>
      </c>
      <c r="L456" s="10">
        <f t="shared" si="24"/>
        <v>0</v>
      </c>
      <c r="M456" s="10">
        <f t="shared" si="23"/>
        <v>0.99999999999999989</v>
      </c>
      <c r="N456" s="1" t="str">
        <f t="shared" si="22"/>
        <v>0</v>
      </c>
    </row>
    <row r="457" spans="1:14" x14ac:dyDescent="0.15">
      <c r="A457" s="9" t="s">
        <v>111</v>
      </c>
      <c r="B457" s="5" t="str">
        <f>[2]preprocessed_input_data!$C31</f>
        <v>1.A.1.b 1.A.1.b. Petroleum refining: Peat (CO₂)</v>
      </c>
      <c r="C457" s="5" t="str">
        <f>[2]preprocessed_input_data!$D31</f>
        <v>1.A.1.b</v>
      </c>
      <c r="D457" s="5" t="str">
        <f>[2]preprocessed_input_data!$E31</f>
        <v>1.A.1.b. Petroleum refining</v>
      </c>
      <c r="E457" s="5" t="str">
        <f>[2]preprocessed_input_data!$F31</f>
        <v>Peat</v>
      </c>
      <c r="F457" s="5" t="str">
        <f>[2]preprocessed_input_data!$H31</f>
        <v>CO₂</v>
      </c>
      <c r="G457" s="5" t="str">
        <f>[2]preprocessed_input_data!$I31</f>
        <v>kt CO2 equivalent</v>
      </c>
      <c r="H457" s="5">
        <f>ABS([2]preprocessed_input_data!P31)</f>
        <v>0</v>
      </c>
      <c r="I457" s="5">
        <f>ABS([2]preprocessed_input_data!P31)</f>
        <v>0</v>
      </c>
      <c r="J457" s="5">
        <f>ABS([2]preprocessed_input_data!Q31)</f>
        <v>0</v>
      </c>
      <c r="K457" s="5">
        <f>ABS([2]preprocessed_input_data!R31)</f>
        <v>0</v>
      </c>
      <c r="L457" s="10">
        <f t="shared" si="24"/>
        <v>0</v>
      </c>
      <c r="M457" s="10">
        <f t="shared" si="23"/>
        <v>0.99999999999999989</v>
      </c>
      <c r="N457" s="1" t="str">
        <f t="shared" si="22"/>
        <v>0</v>
      </c>
    </row>
    <row r="458" spans="1:14" x14ac:dyDescent="0.15">
      <c r="A458" s="9" t="s">
        <v>111</v>
      </c>
      <c r="B458" s="5" t="str">
        <f>[2]preprocessed_input_data!$C32</f>
        <v>1.A.1.b 1.A.1.b. Petroleum refining: Peat (N₂O)</v>
      </c>
      <c r="C458" s="5" t="str">
        <f>[2]preprocessed_input_data!$D32</f>
        <v>1.A.1.b</v>
      </c>
      <c r="D458" s="5" t="str">
        <f>[2]preprocessed_input_data!$E32</f>
        <v>1.A.1.b. Petroleum refining</v>
      </c>
      <c r="E458" s="5" t="str">
        <f>[2]preprocessed_input_data!$F32</f>
        <v>Peat</v>
      </c>
      <c r="F458" s="5" t="str">
        <f>[2]preprocessed_input_data!$H32</f>
        <v>N₂O</v>
      </c>
      <c r="G458" s="5" t="str">
        <f>[2]preprocessed_input_data!$I32</f>
        <v>kt CO2 equivalent</v>
      </c>
      <c r="H458" s="5">
        <f>ABS([2]preprocessed_input_data!P32)</f>
        <v>0</v>
      </c>
      <c r="I458" s="5">
        <f>ABS([2]preprocessed_input_data!P32)</f>
        <v>0</v>
      </c>
      <c r="J458" s="5">
        <f>ABS([2]preprocessed_input_data!Q32)</f>
        <v>0</v>
      </c>
      <c r="K458" s="5">
        <f>ABS([2]preprocessed_input_data!R32)</f>
        <v>0</v>
      </c>
      <c r="L458" s="10">
        <f t="shared" si="24"/>
        <v>0</v>
      </c>
      <c r="M458" s="10">
        <f t="shared" si="23"/>
        <v>0.99999999999999989</v>
      </c>
      <c r="N458" s="1" t="str">
        <f t="shared" si="22"/>
        <v>0</v>
      </c>
    </row>
    <row r="459" spans="1:14" x14ac:dyDescent="0.15">
      <c r="A459" s="9" t="s">
        <v>111</v>
      </c>
      <c r="B459" s="5" t="str">
        <f>[2]preprocessed_input_data!$C64</f>
        <v>1.A.2.a 1.A.2.a. Iron and steel: Peat (CH₄)</v>
      </c>
      <c r="C459" s="5" t="str">
        <f>[2]preprocessed_input_data!$D64</f>
        <v>1.A.2.a</v>
      </c>
      <c r="D459" s="5" t="str">
        <f>[2]preprocessed_input_data!$E64</f>
        <v>1.A.2.a. Iron and steel</v>
      </c>
      <c r="E459" s="5" t="str">
        <f>[2]preprocessed_input_data!$F64</f>
        <v>Peat</v>
      </c>
      <c r="F459" s="5" t="str">
        <f>[2]preprocessed_input_data!$H64</f>
        <v>CH₄</v>
      </c>
      <c r="G459" s="5" t="str">
        <f>[2]preprocessed_input_data!$I64</f>
        <v>kt CO2 equivalent</v>
      </c>
      <c r="H459" s="5">
        <f>ABS([2]preprocessed_input_data!P64)</f>
        <v>0</v>
      </c>
      <c r="I459" s="5">
        <f>ABS([2]preprocessed_input_data!P64)</f>
        <v>0</v>
      </c>
      <c r="J459" s="5">
        <f>ABS([2]preprocessed_input_data!Q64)</f>
        <v>0</v>
      </c>
      <c r="K459" s="5">
        <f>ABS([2]preprocessed_input_data!R64)</f>
        <v>0</v>
      </c>
      <c r="L459" s="10">
        <f t="shared" si="24"/>
        <v>0</v>
      </c>
      <c r="M459" s="10">
        <f t="shared" si="23"/>
        <v>0.99999999999999989</v>
      </c>
      <c r="N459" s="1" t="str">
        <f t="shared" si="22"/>
        <v>0</v>
      </c>
    </row>
    <row r="460" spans="1:14" x14ac:dyDescent="0.15">
      <c r="A460" s="9" t="s">
        <v>111</v>
      </c>
      <c r="B460" s="5" t="str">
        <f>[2]preprocessed_input_data!$C65</f>
        <v>1.A.2.a 1.A.2.a. Iron and steel: Peat (CO₂)</v>
      </c>
      <c r="C460" s="5" t="str">
        <f>[2]preprocessed_input_data!$D65</f>
        <v>1.A.2.a</v>
      </c>
      <c r="D460" s="5" t="str">
        <f>[2]preprocessed_input_data!$E65</f>
        <v>1.A.2.a. Iron and steel</v>
      </c>
      <c r="E460" s="5" t="str">
        <f>[2]preprocessed_input_data!$F65</f>
        <v>Peat</v>
      </c>
      <c r="F460" s="5" t="str">
        <f>[2]preprocessed_input_data!$H65</f>
        <v>CO₂</v>
      </c>
      <c r="G460" s="5" t="str">
        <f>[2]preprocessed_input_data!$I65</f>
        <v>kt CO2 equivalent</v>
      </c>
      <c r="H460" s="5">
        <f>ABS([2]preprocessed_input_data!P65)</f>
        <v>0</v>
      </c>
      <c r="I460" s="5">
        <f>ABS([2]preprocessed_input_data!P65)</f>
        <v>0</v>
      </c>
      <c r="J460" s="5">
        <f>ABS([2]preprocessed_input_data!Q65)</f>
        <v>0</v>
      </c>
      <c r="K460" s="5">
        <f>ABS([2]preprocessed_input_data!R65)</f>
        <v>0</v>
      </c>
      <c r="L460" s="10">
        <f t="shared" si="24"/>
        <v>0</v>
      </c>
      <c r="M460" s="10">
        <f t="shared" si="23"/>
        <v>0.99999999999999989</v>
      </c>
      <c r="N460" s="1" t="str">
        <f t="shared" si="22"/>
        <v>0</v>
      </c>
    </row>
    <row r="461" spans="1:14" x14ac:dyDescent="0.15">
      <c r="A461" s="9" t="s">
        <v>111</v>
      </c>
      <c r="B461" s="5" t="str">
        <f>[2]preprocessed_input_data!$C66</f>
        <v>1.A.2.a 1.A.2.a. Iron and steel: Peat (N₂O)</v>
      </c>
      <c r="C461" s="5" t="str">
        <f>[2]preprocessed_input_data!$D66</f>
        <v>1.A.2.a</v>
      </c>
      <c r="D461" s="5" t="str">
        <f>[2]preprocessed_input_data!$E66</f>
        <v>1.A.2.a. Iron and steel</v>
      </c>
      <c r="E461" s="5" t="str">
        <f>[2]preprocessed_input_data!$F66</f>
        <v>Peat</v>
      </c>
      <c r="F461" s="5" t="str">
        <f>[2]preprocessed_input_data!$H66</f>
        <v>N₂O</v>
      </c>
      <c r="G461" s="5" t="str">
        <f>[2]preprocessed_input_data!$I66</f>
        <v>kt CO2 equivalent</v>
      </c>
      <c r="H461" s="5">
        <f>ABS([2]preprocessed_input_data!P66)</f>
        <v>0</v>
      </c>
      <c r="I461" s="5">
        <f>ABS([2]preprocessed_input_data!P66)</f>
        <v>0</v>
      </c>
      <c r="J461" s="5">
        <f>ABS([2]preprocessed_input_data!Q66)</f>
        <v>0</v>
      </c>
      <c r="K461" s="5">
        <f>ABS([2]preprocessed_input_data!R66)</f>
        <v>0</v>
      </c>
      <c r="L461" s="10">
        <f t="shared" si="24"/>
        <v>0</v>
      </c>
      <c r="M461" s="10">
        <f t="shared" si="23"/>
        <v>0.99999999999999989</v>
      </c>
      <c r="N461" s="1" t="str">
        <f t="shared" si="22"/>
        <v>0</v>
      </c>
    </row>
    <row r="462" spans="1:14" x14ac:dyDescent="0.15">
      <c r="A462" s="9" t="s">
        <v>111</v>
      </c>
      <c r="B462" s="5" t="str">
        <f>[2]preprocessed_input_data!$C175</f>
        <v>1.A.3.a 1.A.3.a. Domestic aviation: Biomass (CH₄)</v>
      </c>
      <c r="C462" s="5" t="str">
        <f>[2]preprocessed_input_data!$D175</f>
        <v>1.A.3.a</v>
      </c>
      <c r="D462" s="5" t="str">
        <f>[2]preprocessed_input_data!$E175</f>
        <v>1.A.3.a. Domestic aviation</v>
      </c>
      <c r="E462" s="5" t="str">
        <f>[2]preprocessed_input_data!$F175</f>
        <v>Biomass</v>
      </c>
      <c r="F462" s="5" t="str">
        <f>[2]preprocessed_input_data!$H175</f>
        <v>CH₄</v>
      </c>
      <c r="G462" s="5" t="str">
        <f>[2]preprocessed_input_data!$I175</f>
        <v>kt CO2 equivalent</v>
      </c>
      <c r="H462" s="5">
        <f>ABS([2]preprocessed_input_data!P175)</f>
        <v>0</v>
      </c>
      <c r="I462" s="5">
        <f>ABS([2]preprocessed_input_data!P175)</f>
        <v>0</v>
      </c>
      <c r="J462" s="5">
        <f>ABS([2]preprocessed_input_data!Q175)</f>
        <v>4.6839999999999998E-3</v>
      </c>
      <c r="K462" s="5">
        <f>ABS([2]preprocessed_input_data!R175)</f>
        <v>5.5859999999999998E-3</v>
      </c>
      <c r="L462" s="10">
        <f t="shared" si="24"/>
        <v>0</v>
      </c>
      <c r="M462" s="10">
        <f t="shared" si="23"/>
        <v>0.99999999999999989</v>
      </c>
      <c r="N462" s="1" t="str">
        <f t="shared" si="22"/>
        <v>0</v>
      </c>
    </row>
    <row r="463" spans="1:14" x14ac:dyDescent="0.15">
      <c r="A463" s="9" t="s">
        <v>111</v>
      </c>
      <c r="B463" s="5" t="str">
        <f>[2]preprocessed_input_data!$C176</f>
        <v>1.A.3.a 1.A.3.a. Domestic aviation: Biomass (N₂O)</v>
      </c>
      <c r="C463" s="5" t="str">
        <f>[2]preprocessed_input_data!$D176</f>
        <v>1.A.3.a</v>
      </c>
      <c r="D463" s="5" t="str">
        <f>[2]preprocessed_input_data!$E176</f>
        <v>1.A.3.a. Domestic aviation</v>
      </c>
      <c r="E463" s="5" t="str">
        <f>[2]preprocessed_input_data!$F176</f>
        <v>Biomass</v>
      </c>
      <c r="F463" s="5" t="str">
        <f>[2]preprocessed_input_data!$H176</f>
        <v>N₂O</v>
      </c>
      <c r="G463" s="5" t="str">
        <f>[2]preprocessed_input_data!$I176</f>
        <v>kt CO2 equivalent</v>
      </c>
      <c r="H463" s="5">
        <f>ABS([2]preprocessed_input_data!P176)</f>
        <v>0</v>
      </c>
      <c r="I463" s="5">
        <f>ABS([2]preprocessed_input_data!P176)</f>
        <v>0</v>
      </c>
      <c r="J463" s="5">
        <f>ABS([2]preprocessed_input_data!Q176)</f>
        <v>0.122306</v>
      </c>
      <c r="K463" s="5">
        <f>ABS([2]preprocessed_input_data!R176)</f>
        <v>0.156162</v>
      </c>
      <c r="L463" s="10">
        <f t="shared" si="24"/>
        <v>0</v>
      </c>
      <c r="M463" s="10">
        <f t="shared" si="23"/>
        <v>0.99999999999999989</v>
      </c>
      <c r="N463" s="1" t="str">
        <f t="shared" si="22"/>
        <v>0</v>
      </c>
    </row>
    <row r="464" spans="1:14" x14ac:dyDescent="0.15">
      <c r="A464" s="9" t="s">
        <v>111</v>
      </c>
      <c r="B464" s="5" t="str">
        <f>[2]preprocessed_input_data!$C194</f>
        <v>1.A.3.b 1.A.3.b. Road transportation: Other Fuels (CH₄)</v>
      </c>
      <c r="C464" s="5" t="str">
        <f>[2]preprocessed_input_data!$D194</f>
        <v>1.A.3.b</v>
      </c>
      <c r="D464" s="5" t="str">
        <f>[2]preprocessed_input_data!$E194</f>
        <v>1.A.3.b. Road transportation</v>
      </c>
      <c r="E464" s="5" t="str">
        <f>[2]preprocessed_input_data!$F194</f>
        <v>Other Fuels</v>
      </c>
      <c r="F464" s="5" t="str">
        <f>[2]preprocessed_input_data!$H194</f>
        <v>CH₄</v>
      </c>
      <c r="G464" s="5" t="str">
        <f>[2]preprocessed_input_data!$I194</f>
        <v>kt CO2 equivalent</v>
      </c>
      <c r="H464" s="5">
        <f>ABS([2]preprocessed_input_data!P194)</f>
        <v>0</v>
      </c>
      <c r="I464" s="5">
        <f>ABS([2]preprocessed_input_data!P194)</f>
        <v>0</v>
      </c>
      <c r="J464" s="5">
        <f>ABS([2]preprocessed_input_data!Q194)</f>
        <v>5.3448739999999999</v>
      </c>
      <c r="K464" s="5">
        <f>ABS([2]preprocessed_input_data!R194)</f>
        <v>4.1411769999999999</v>
      </c>
      <c r="L464" s="10">
        <f t="shared" si="24"/>
        <v>0</v>
      </c>
      <c r="M464" s="10">
        <f t="shared" si="23"/>
        <v>0.99999999999999989</v>
      </c>
      <c r="N464" s="1" t="str">
        <f t="shared" si="22"/>
        <v>0</v>
      </c>
    </row>
    <row r="465" spans="1:14" x14ac:dyDescent="0.15">
      <c r="A465" s="9" t="s">
        <v>111</v>
      </c>
      <c r="B465" s="5" t="str">
        <f>[2]preprocessed_input_data!$C196</f>
        <v>1.A.3.b 1.A.3.b. Road transportation: Other Fuels (N₂O)</v>
      </c>
      <c r="C465" s="5" t="str">
        <f>[2]preprocessed_input_data!$D196</f>
        <v>1.A.3.b</v>
      </c>
      <c r="D465" s="5" t="str">
        <f>[2]preprocessed_input_data!$E196</f>
        <v>1.A.3.b. Road transportation</v>
      </c>
      <c r="E465" s="5" t="str">
        <f>[2]preprocessed_input_data!$F196</f>
        <v>Other Fuels</v>
      </c>
      <c r="F465" s="5" t="str">
        <f>[2]preprocessed_input_data!$H196</f>
        <v>N₂O</v>
      </c>
      <c r="G465" s="5" t="str">
        <f>[2]preprocessed_input_data!$I196</f>
        <v>kt CO2 equivalent</v>
      </c>
      <c r="H465" s="5">
        <f>ABS([2]preprocessed_input_data!P196)</f>
        <v>0</v>
      </c>
      <c r="I465" s="5">
        <f>ABS([2]preprocessed_input_data!P196)</f>
        <v>0</v>
      </c>
      <c r="J465" s="5">
        <f>ABS([2]preprocessed_input_data!Q196)</f>
        <v>17.155003000000001</v>
      </c>
      <c r="K465" s="5">
        <f>ABS([2]preprocessed_input_data!R196)</f>
        <v>16.044467000000001</v>
      </c>
      <c r="L465" s="10">
        <f t="shared" si="24"/>
        <v>0</v>
      </c>
      <c r="M465" s="10">
        <f t="shared" si="23"/>
        <v>0.99999999999999989</v>
      </c>
      <c r="N465" s="1" t="str">
        <f t="shared" ref="N465:N528" si="25">IF(M465&lt;=95%,"L","0")</f>
        <v>0</v>
      </c>
    </row>
    <row r="466" spans="1:14" x14ac:dyDescent="0.15">
      <c r="A466" s="9" t="s">
        <v>111</v>
      </c>
      <c r="B466" s="5" t="str">
        <f>[2]preprocessed_input_data!$C201</f>
        <v>1.A.3.c 1.A.3.c. Railways: Biomass (N₂O)</v>
      </c>
      <c r="C466" s="5" t="str">
        <f>[2]preprocessed_input_data!$D201</f>
        <v>1.A.3.c</v>
      </c>
      <c r="D466" s="5" t="str">
        <f>[2]preprocessed_input_data!$E201</f>
        <v>1.A.3.c. Railways</v>
      </c>
      <c r="E466" s="5" t="str">
        <f>[2]preprocessed_input_data!$F201</f>
        <v>Biomass</v>
      </c>
      <c r="F466" s="5" t="str">
        <f>[2]preprocessed_input_data!$H201</f>
        <v>N₂O</v>
      </c>
      <c r="G466" s="5" t="str">
        <f>[2]preprocessed_input_data!$I201</f>
        <v>kt CO2 equivalent</v>
      </c>
      <c r="H466" s="5">
        <f>ABS([2]preprocessed_input_data!P201)</f>
        <v>0</v>
      </c>
      <c r="I466" s="5">
        <f>ABS([2]preprocessed_input_data!P201)</f>
        <v>0</v>
      </c>
      <c r="J466" s="5">
        <f>ABS([2]preprocessed_input_data!Q201)</f>
        <v>1.755514</v>
      </c>
      <c r="K466" s="5">
        <f>ABS([2]preprocessed_input_data!R201)</f>
        <v>1.6933849999999999</v>
      </c>
      <c r="L466" s="10">
        <f t="shared" si="24"/>
        <v>0</v>
      </c>
      <c r="M466" s="10">
        <f t="shared" si="23"/>
        <v>0.99999999999999989</v>
      </c>
      <c r="N466" s="1" t="str">
        <f t="shared" si="25"/>
        <v>0</v>
      </c>
    </row>
    <row r="467" spans="1:14" x14ac:dyDescent="0.15">
      <c r="A467" s="9" t="s">
        <v>111</v>
      </c>
      <c r="B467" s="5" t="str">
        <f>[2]preprocessed_input_data!$C202</f>
        <v>1.A.3.c 1.A.3.c. Railways: Gaseous Fuels (CH₄)</v>
      </c>
      <c r="C467" s="5" t="str">
        <f>[2]preprocessed_input_data!$D202</f>
        <v>1.A.3.c</v>
      </c>
      <c r="D467" s="5" t="str">
        <f>[2]preprocessed_input_data!$E202</f>
        <v>1.A.3.c. Railways</v>
      </c>
      <c r="E467" s="5" t="str">
        <f>[2]preprocessed_input_data!$F202</f>
        <v>Gaseous Fuels</v>
      </c>
      <c r="F467" s="5" t="str">
        <f>[2]preprocessed_input_data!$H202</f>
        <v>CH₄</v>
      </c>
      <c r="G467" s="5" t="str">
        <f>[2]preprocessed_input_data!$I202</f>
        <v>kt CO2 equivalent</v>
      </c>
      <c r="H467" s="5">
        <f>ABS([2]preprocessed_input_data!P202)</f>
        <v>0</v>
      </c>
      <c r="I467" s="5">
        <f>ABS([2]preprocessed_input_data!P202)</f>
        <v>0</v>
      </c>
      <c r="J467" s="5">
        <f>ABS([2]preprocessed_input_data!Q202)</f>
        <v>3.9659999999999999E-3</v>
      </c>
      <c r="K467" s="5">
        <f>ABS([2]preprocessed_input_data!R202)</f>
        <v>3.869E-3</v>
      </c>
      <c r="L467" s="10">
        <f t="shared" si="24"/>
        <v>0</v>
      </c>
      <c r="M467" s="10">
        <f t="shared" si="23"/>
        <v>0.99999999999999989</v>
      </c>
      <c r="N467" s="1" t="str">
        <f t="shared" si="25"/>
        <v>0</v>
      </c>
    </row>
    <row r="468" spans="1:14" x14ac:dyDescent="0.15">
      <c r="A468" s="9" t="s">
        <v>111</v>
      </c>
      <c r="B468" s="5" t="str">
        <f>[2]preprocessed_input_data!$C203</f>
        <v>1.A.3.c 1.A.3.c. Railways: Gaseous Fuels (CO₂)</v>
      </c>
      <c r="C468" s="5" t="str">
        <f>[2]preprocessed_input_data!$D203</f>
        <v>1.A.3.c</v>
      </c>
      <c r="D468" s="5" t="str">
        <f>[2]preprocessed_input_data!$E203</f>
        <v>1.A.3.c. Railways</v>
      </c>
      <c r="E468" s="5" t="str">
        <f>[2]preprocessed_input_data!$F203</f>
        <v>Gaseous Fuels</v>
      </c>
      <c r="F468" s="5" t="str">
        <f>[2]preprocessed_input_data!$H203</f>
        <v>CO₂</v>
      </c>
      <c r="G468" s="5" t="str">
        <f>[2]preprocessed_input_data!$I203</f>
        <v>kt CO2 equivalent</v>
      </c>
      <c r="H468" s="5">
        <f>ABS([2]preprocessed_input_data!P203)</f>
        <v>0</v>
      </c>
      <c r="I468" s="5">
        <f>ABS([2]preprocessed_input_data!P203)</f>
        <v>0</v>
      </c>
      <c r="J468" s="5">
        <f>ABS([2]preprocessed_input_data!Q203)</f>
        <v>7.148987</v>
      </c>
      <c r="K468" s="5">
        <f>ABS([2]preprocessed_input_data!R203)</f>
        <v>6.9741759999999999</v>
      </c>
      <c r="L468" s="10">
        <f t="shared" si="24"/>
        <v>0</v>
      </c>
      <c r="M468" s="10">
        <f t="shared" si="23"/>
        <v>0.99999999999999989</v>
      </c>
      <c r="N468" s="1" t="str">
        <f t="shared" si="25"/>
        <v>0</v>
      </c>
    </row>
    <row r="469" spans="1:14" x14ac:dyDescent="0.15">
      <c r="A469" s="9" t="s">
        <v>111</v>
      </c>
      <c r="B469" s="5" t="str">
        <f>[2]preprocessed_input_data!$C204</f>
        <v>1.A.3.c 1.A.3.c. Railways: Gaseous Fuels (N₂O)</v>
      </c>
      <c r="C469" s="5" t="str">
        <f>[2]preprocessed_input_data!$D204</f>
        <v>1.A.3.c</v>
      </c>
      <c r="D469" s="5" t="str">
        <f>[2]preprocessed_input_data!$E204</f>
        <v>1.A.3.c. Railways</v>
      </c>
      <c r="E469" s="5" t="str">
        <f>[2]preprocessed_input_data!$F204</f>
        <v>Gaseous Fuels</v>
      </c>
      <c r="F469" s="5" t="str">
        <f>[2]preprocessed_input_data!$H204</f>
        <v>N₂O</v>
      </c>
      <c r="G469" s="5" t="str">
        <f>[2]preprocessed_input_data!$I204</f>
        <v>kt CO2 equivalent</v>
      </c>
      <c r="H469" s="5">
        <f>ABS([2]preprocessed_input_data!P204)</f>
        <v>0</v>
      </c>
      <c r="I469" s="5">
        <f>ABS([2]preprocessed_input_data!P204)</f>
        <v>0</v>
      </c>
      <c r="J469" s="5">
        <f>ABS([2]preprocessed_input_data!Q204)</f>
        <v>5.9685000000000002E-2</v>
      </c>
      <c r="K469" s="5">
        <f>ABS([2]preprocessed_input_data!R204)</f>
        <v>5.8226E-2</v>
      </c>
      <c r="L469" s="10">
        <f t="shared" si="24"/>
        <v>0</v>
      </c>
      <c r="M469" s="10">
        <f t="shared" si="23"/>
        <v>0.99999999999999989</v>
      </c>
      <c r="N469" s="1" t="str">
        <f t="shared" si="25"/>
        <v>0</v>
      </c>
    </row>
    <row r="470" spans="1:14" x14ac:dyDescent="0.15">
      <c r="A470" s="9" t="s">
        <v>111</v>
      </c>
      <c r="B470" s="5" t="str">
        <f>[2]preprocessed_input_data!$C208</f>
        <v>1.A.3.c 1.A.3.c. Railways: Other Fuels (CH₄)</v>
      </c>
      <c r="C470" s="5" t="str">
        <f>[2]preprocessed_input_data!$D208</f>
        <v>1.A.3.c</v>
      </c>
      <c r="D470" s="5" t="str">
        <f>[2]preprocessed_input_data!$E208</f>
        <v>1.A.3.c. Railways</v>
      </c>
      <c r="E470" s="5" t="str">
        <f>[2]preprocessed_input_data!$F208</f>
        <v>Other Fuels</v>
      </c>
      <c r="F470" s="5" t="str">
        <f>[2]preprocessed_input_data!$H208</f>
        <v>CH₄</v>
      </c>
      <c r="G470" s="5" t="str">
        <f>[2]preprocessed_input_data!$I208</f>
        <v>kt CO2 equivalent</v>
      </c>
      <c r="H470" s="5">
        <f>ABS([2]preprocessed_input_data!P208)</f>
        <v>0</v>
      </c>
      <c r="I470" s="5">
        <f>ABS([2]preprocessed_input_data!P208)</f>
        <v>0</v>
      </c>
      <c r="J470" s="5">
        <f>ABS([2]preprocessed_input_data!Q208)</f>
        <v>7.2719999999999998E-3</v>
      </c>
      <c r="K470" s="5">
        <f>ABS([2]preprocessed_input_data!R208)</f>
        <v>7.0780000000000001E-3</v>
      </c>
      <c r="L470" s="10">
        <f t="shared" si="24"/>
        <v>0</v>
      </c>
      <c r="M470" s="10">
        <f t="shared" si="23"/>
        <v>0.99999999999999989</v>
      </c>
      <c r="N470" s="1" t="str">
        <f t="shared" si="25"/>
        <v>0</v>
      </c>
    </row>
    <row r="471" spans="1:14" x14ac:dyDescent="0.15">
      <c r="A471" s="9" t="s">
        <v>111</v>
      </c>
      <c r="B471" s="5" t="str">
        <f>[2]preprocessed_input_data!$C209</f>
        <v>1.A.3.c 1.A.3.c. Railways: Other Fuels (CO₂)</v>
      </c>
      <c r="C471" s="5" t="str">
        <f>[2]preprocessed_input_data!$D209</f>
        <v>1.A.3.c</v>
      </c>
      <c r="D471" s="5" t="str">
        <f>[2]preprocessed_input_data!$E209</f>
        <v>1.A.3.c. Railways</v>
      </c>
      <c r="E471" s="5" t="str">
        <f>[2]preprocessed_input_data!$F209</f>
        <v>Other Fuels</v>
      </c>
      <c r="F471" s="5" t="str">
        <f>[2]preprocessed_input_data!$H209</f>
        <v>CO₂</v>
      </c>
      <c r="G471" s="5" t="str">
        <f>[2]preprocessed_input_data!$I209</f>
        <v>kt CO2 equivalent</v>
      </c>
      <c r="H471" s="5">
        <f>ABS([2]preprocessed_input_data!P209)</f>
        <v>0</v>
      </c>
      <c r="I471" s="5">
        <f>ABS([2]preprocessed_input_data!P209)</f>
        <v>0</v>
      </c>
      <c r="J471" s="5">
        <f>ABS([2]preprocessed_input_data!Q209)</f>
        <v>5.9127530000000004</v>
      </c>
      <c r="K471" s="5">
        <f>ABS([2]preprocessed_input_data!R209)</f>
        <v>5.7245819999999998</v>
      </c>
      <c r="L471" s="10">
        <f t="shared" si="24"/>
        <v>0</v>
      </c>
      <c r="M471" s="10">
        <f t="shared" si="23"/>
        <v>0.99999999999999989</v>
      </c>
      <c r="N471" s="1" t="str">
        <f t="shared" si="25"/>
        <v>0</v>
      </c>
    </row>
    <row r="472" spans="1:14" x14ac:dyDescent="0.15">
      <c r="A472" s="9" t="s">
        <v>111</v>
      </c>
      <c r="B472" s="5" t="str">
        <f>[2]preprocessed_input_data!$C210</f>
        <v>1.A.3.c 1.A.3.c. Railways: Other Fuels (N₂O)</v>
      </c>
      <c r="C472" s="5" t="str">
        <f>[2]preprocessed_input_data!$D210</f>
        <v>1.A.3.c</v>
      </c>
      <c r="D472" s="5" t="str">
        <f>[2]preprocessed_input_data!$E210</f>
        <v>1.A.3.c. Railways</v>
      </c>
      <c r="E472" s="5" t="str">
        <f>[2]preprocessed_input_data!$F210</f>
        <v>Other Fuels</v>
      </c>
      <c r="F472" s="5" t="str">
        <f>[2]preprocessed_input_data!$H210</f>
        <v>N₂O</v>
      </c>
      <c r="G472" s="5" t="str">
        <f>[2]preprocessed_input_data!$I210</f>
        <v>kt CO2 equivalent</v>
      </c>
      <c r="H472" s="5">
        <f>ABS([2]preprocessed_input_data!P210)</f>
        <v>0</v>
      </c>
      <c r="I472" s="5">
        <f>ABS([2]preprocessed_input_data!P210)</f>
        <v>0</v>
      </c>
      <c r="J472" s="5">
        <f>ABS([2]preprocessed_input_data!Q210)</f>
        <v>1.6563999999999999E-2</v>
      </c>
      <c r="K472" s="5">
        <f>ABS([2]preprocessed_input_data!R210)</f>
        <v>1.6666E-2</v>
      </c>
      <c r="L472" s="10">
        <f t="shared" si="24"/>
        <v>0</v>
      </c>
      <c r="M472" s="10">
        <f t="shared" si="23"/>
        <v>0.99999999999999989</v>
      </c>
      <c r="N472" s="1" t="str">
        <f t="shared" si="25"/>
        <v>0</v>
      </c>
    </row>
    <row r="473" spans="1:14" x14ac:dyDescent="0.15">
      <c r="A473" s="9" t="s">
        <v>111</v>
      </c>
      <c r="B473" s="5" t="str">
        <f>[2]preprocessed_input_data!$C214</f>
        <v>1.A.3.d 1.A.3.d. Domestic navigation: Biomass (CH₄)</v>
      </c>
      <c r="C473" s="5" t="str">
        <f>[2]preprocessed_input_data!$D214</f>
        <v>1.A.3.d</v>
      </c>
      <c r="D473" s="5" t="str">
        <f>[2]preprocessed_input_data!$E214</f>
        <v>1.A.3.d. Domestic navigation</v>
      </c>
      <c r="E473" s="5" t="str">
        <f>[2]preprocessed_input_data!$F214</f>
        <v>Biomass</v>
      </c>
      <c r="F473" s="5" t="str">
        <f>[2]preprocessed_input_data!$H214</f>
        <v>CH₄</v>
      </c>
      <c r="G473" s="5" t="str">
        <f>[2]preprocessed_input_data!$I214</f>
        <v>kt CO2 equivalent</v>
      </c>
      <c r="H473" s="5">
        <f>ABS([2]preprocessed_input_data!P214)</f>
        <v>0</v>
      </c>
      <c r="I473" s="5">
        <f>ABS([2]preprocessed_input_data!P214)</f>
        <v>0</v>
      </c>
      <c r="J473" s="5">
        <f>ABS([2]preprocessed_input_data!Q214)</f>
        <v>3.1141570000000001</v>
      </c>
      <c r="K473" s="5">
        <f>ABS([2]preprocessed_input_data!R214)</f>
        <v>3.2172779999999999</v>
      </c>
      <c r="L473" s="10">
        <f t="shared" si="24"/>
        <v>0</v>
      </c>
      <c r="M473" s="10">
        <f t="shared" si="23"/>
        <v>0.99999999999999989</v>
      </c>
      <c r="N473" s="1" t="str">
        <f t="shared" si="25"/>
        <v>0</v>
      </c>
    </row>
    <row r="474" spans="1:14" x14ac:dyDescent="0.15">
      <c r="A474" s="9" t="s">
        <v>111</v>
      </c>
      <c r="B474" s="5" t="str">
        <f>[2]preprocessed_input_data!$C215</f>
        <v>1.A.3.d 1.A.3.d. Domestic navigation: Biomass (N₂O)</v>
      </c>
      <c r="C474" s="5" t="str">
        <f>[2]preprocessed_input_data!$D215</f>
        <v>1.A.3.d</v>
      </c>
      <c r="D474" s="5" t="str">
        <f>[2]preprocessed_input_data!$E215</f>
        <v>1.A.3.d. Domestic navigation</v>
      </c>
      <c r="E474" s="5" t="str">
        <f>[2]preprocessed_input_data!$F215</f>
        <v>Biomass</v>
      </c>
      <c r="F474" s="5" t="str">
        <f>[2]preprocessed_input_data!$H215</f>
        <v>N₂O</v>
      </c>
      <c r="G474" s="5" t="str">
        <f>[2]preprocessed_input_data!$I215</f>
        <v>kt CO2 equivalent</v>
      </c>
      <c r="H474" s="5">
        <f>ABS([2]preprocessed_input_data!P215)</f>
        <v>0</v>
      </c>
      <c r="I474" s="5">
        <f>ABS([2]preprocessed_input_data!P215)</f>
        <v>0</v>
      </c>
      <c r="J474" s="5">
        <f>ABS([2]preprocessed_input_data!Q215)</f>
        <v>1.765496</v>
      </c>
      <c r="K474" s="5">
        <f>ABS([2]preprocessed_input_data!R215)</f>
        <v>1.8267960000000001</v>
      </c>
      <c r="L474" s="10">
        <f t="shared" si="24"/>
        <v>0</v>
      </c>
      <c r="M474" s="10">
        <f t="shared" si="23"/>
        <v>0.99999999999999989</v>
      </c>
      <c r="N474" s="1" t="str">
        <f t="shared" si="25"/>
        <v>0</v>
      </c>
    </row>
    <row r="475" spans="1:14" x14ac:dyDescent="0.15">
      <c r="A475" s="9" t="s">
        <v>111</v>
      </c>
      <c r="B475" s="5" t="str">
        <f>[2]preprocessed_input_data!$C219</f>
        <v>1.A.3.d 1.A.3.d. Domestic navigation: Gaseous Fuels (CH₄)</v>
      </c>
      <c r="C475" s="5" t="str">
        <f>[2]preprocessed_input_data!$D219</f>
        <v>1.A.3.d</v>
      </c>
      <c r="D475" s="5" t="str">
        <f>[2]preprocessed_input_data!$E219</f>
        <v>1.A.3.d. Domestic navigation</v>
      </c>
      <c r="E475" s="5" t="str">
        <f>[2]preprocessed_input_data!$F219</f>
        <v>Gaseous Fuels</v>
      </c>
      <c r="F475" s="5" t="str">
        <f>[2]preprocessed_input_data!$H219</f>
        <v>CH₄</v>
      </c>
      <c r="G475" s="5" t="str">
        <f>[2]preprocessed_input_data!$I219</f>
        <v>kt CO2 equivalent</v>
      </c>
      <c r="H475" s="5">
        <f>ABS([2]preprocessed_input_data!P219)</f>
        <v>0</v>
      </c>
      <c r="I475" s="5">
        <f>ABS([2]preprocessed_input_data!P219)</f>
        <v>0</v>
      </c>
      <c r="J475" s="5">
        <f>ABS([2]preprocessed_input_data!Q219)</f>
        <v>27.942640000000001</v>
      </c>
      <c r="K475" s="5">
        <f>ABS([2]preprocessed_input_data!R219)</f>
        <v>20.614211999999998</v>
      </c>
      <c r="L475" s="10">
        <f t="shared" si="24"/>
        <v>0</v>
      </c>
      <c r="M475" s="10">
        <f t="shared" si="23"/>
        <v>0.99999999999999989</v>
      </c>
      <c r="N475" s="1" t="str">
        <f t="shared" si="25"/>
        <v>0</v>
      </c>
    </row>
    <row r="476" spans="1:14" x14ac:dyDescent="0.15">
      <c r="A476" s="9" t="s">
        <v>111</v>
      </c>
      <c r="B476" s="5" t="str">
        <f>[2]preprocessed_input_data!$C220</f>
        <v>1.A.3.d 1.A.3.d. Domestic navigation: Gaseous Fuels (CO₂)</v>
      </c>
      <c r="C476" s="5" t="str">
        <f>[2]preprocessed_input_data!$D220</f>
        <v>1.A.3.d</v>
      </c>
      <c r="D476" s="5" t="str">
        <f>[2]preprocessed_input_data!$E220</f>
        <v>1.A.3.d. Domestic navigation</v>
      </c>
      <c r="E476" s="5" t="str">
        <f>[2]preprocessed_input_data!$F220</f>
        <v>Gaseous Fuels</v>
      </c>
      <c r="F476" s="5" t="str">
        <f>[2]preprocessed_input_data!$H220</f>
        <v>CO₂</v>
      </c>
      <c r="G476" s="5" t="str">
        <f>[2]preprocessed_input_data!$I220</f>
        <v>kt CO2 equivalent</v>
      </c>
      <c r="H476" s="5">
        <f>ABS([2]preprocessed_input_data!P220)</f>
        <v>0</v>
      </c>
      <c r="I476" s="5">
        <f>ABS([2]preprocessed_input_data!P220)</f>
        <v>0</v>
      </c>
      <c r="J476" s="5">
        <f>ABS([2]preprocessed_input_data!Q220)</f>
        <v>102.02977</v>
      </c>
      <c r="K476" s="5">
        <f>ABS([2]preprocessed_input_data!R220)</f>
        <v>79.734476999999998</v>
      </c>
      <c r="L476" s="10">
        <f t="shared" si="24"/>
        <v>0</v>
      </c>
      <c r="M476" s="10">
        <f t="shared" si="23"/>
        <v>0.99999999999999989</v>
      </c>
      <c r="N476" s="1" t="str">
        <f t="shared" si="25"/>
        <v>0</v>
      </c>
    </row>
    <row r="477" spans="1:14" x14ac:dyDescent="0.15">
      <c r="A477" s="9" t="s">
        <v>111</v>
      </c>
      <c r="B477" s="5" t="str">
        <f>[2]preprocessed_input_data!$C221</f>
        <v>1.A.3.d 1.A.3.d. Domestic navigation: Gaseous Fuels (N₂O)</v>
      </c>
      <c r="C477" s="5" t="str">
        <f>[2]preprocessed_input_data!$D221</f>
        <v>1.A.3.d</v>
      </c>
      <c r="D477" s="5" t="str">
        <f>[2]preprocessed_input_data!$E221</f>
        <v>1.A.3.d. Domestic navigation</v>
      </c>
      <c r="E477" s="5" t="str">
        <f>[2]preprocessed_input_data!$F221</f>
        <v>Gaseous Fuels</v>
      </c>
      <c r="F477" s="5" t="str">
        <f>[2]preprocessed_input_data!$H221</f>
        <v>N₂O</v>
      </c>
      <c r="G477" s="5" t="str">
        <f>[2]preprocessed_input_data!$I221</f>
        <v>kt CO2 equivalent</v>
      </c>
      <c r="H477" s="5">
        <f>ABS([2]preprocessed_input_data!P221)</f>
        <v>0</v>
      </c>
      <c r="I477" s="5">
        <f>ABS([2]preprocessed_input_data!P221)</f>
        <v>0</v>
      </c>
      <c r="J477" s="5">
        <f>ABS([2]preprocessed_input_data!Q221)</f>
        <v>0.44741199999999998</v>
      </c>
      <c r="K477" s="5">
        <f>ABS([2]preprocessed_input_data!R221)</f>
        <v>0.52085999999999999</v>
      </c>
      <c r="L477" s="10">
        <f t="shared" si="24"/>
        <v>0</v>
      </c>
      <c r="M477" s="10">
        <f t="shared" si="23"/>
        <v>0.99999999999999989</v>
      </c>
      <c r="N477" s="1" t="str">
        <f t="shared" si="25"/>
        <v>0</v>
      </c>
    </row>
    <row r="478" spans="1:14" x14ac:dyDescent="0.15">
      <c r="A478" s="9" t="s">
        <v>111</v>
      </c>
      <c r="B478" s="5" t="str">
        <f>[2]preprocessed_input_data!$C225</f>
        <v>1.A.3.d 1.A.3.d. Domestic navigation: Other Fuels (CH₄)</v>
      </c>
      <c r="C478" s="5" t="str">
        <f>[2]preprocessed_input_data!$D225</f>
        <v>1.A.3.d</v>
      </c>
      <c r="D478" s="5" t="str">
        <f>[2]preprocessed_input_data!$E225</f>
        <v>1.A.3.d. Domestic navigation</v>
      </c>
      <c r="E478" s="5" t="str">
        <f>[2]preprocessed_input_data!$F225</f>
        <v>Other Fuels</v>
      </c>
      <c r="F478" s="5" t="str">
        <f>[2]preprocessed_input_data!$H225</f>
        <v>CH₄</v>
      </c>
      <c r="G478" s="5" t="str">
        <f>[2]preprocessed_input_data!$I225</f>
        <v>kt CO2 equivalent</v>
      </c>
      <c r="H478" s="5">
        <f>ABS([2]preprocessed_input_data!P225)</f>
        <v>0</v>
      </c>
      <c r="I478" s="5">
        <f>ABS([2]preprocessed_input_data!P225)</f>
        <v>0</v>
      </c>
      <c r="J478" s="5">
        <f>ABS([2]preprocessed_input_data!Q225)</f>
        <v>0.54605199999999998</v>
      </c>
      <c r="K478" s="5">
        <f>ABS([2]preprocessed_input_data!R225)</f>
        <v>0.32952700000000001</v>
      </c>
      <c r="L478" s="10">
        <f t="shared" si="24"/>
        <v>0</v>
      </c>
      <c r="M478" s="10">
        <f t="shared" si="23"/>
        <v>0.99999999999999989</v>
      </c>
      <c r="N478" s="1" t="str">
        <f t="shared" si="25"/>
        <v>0</v>
      </c>
    </row>
    <row r="479" spans="1:14" x14ac:dyDescent="0.15">
      <c r="A479" s="9" t="s">
        <v>111</v>
      </c>
      <c r="B479" s="5" t="str">
        <f>[2]preprocessed_input_data!$C226</f>
        <v>1.A.3.d 1.A.3.d. Domestic navigation: Other Fuels (CO₂)</v>
      </c>
      <c r="C479" s="5" t="str">
        <f>[2]preprocessed_input_data!$D226</f>
        <v>1.A.3.d</v>
      </c>
      <c r="D479" s="5" t="str">
        <f>[2]preprocessed_input_data!$E226</f>
        <v>1.A.3.d. Domestic navigation</v>
      </c>
      <c r="E479" s="5" t="str">
        <f>[2]preprocessed_input_data!$F226</f>
        <v>Other Fuels</v>
      </c>
      <c r="F479" s="5" t="str">
        <f>[2]preprocessed_input_data!$H226</f>
        <v>CO₂</v>
      </c>
      <c r="G479" s="5" t="str">
        <f>[2]preprocessed_input_data!$I226</f>
        <v>kt CO2 equivalent</v>
      </c>
      <c r="H479" s="5">
        <f>ABS([2]preprocessed_input_data!P226)</f>
        <v>0</v>
      </c>
      <c r="I479" s="5">
        <f>ABS([2]preprocessed_input_data!P226)</f>
        <v>0</v>
      </c>
      <c r="J479" s="5">
        <f>ABS([2]preprocessed_input_data!Q226)</f>
        <v>25.718112000000001</v>
      </c>
      <c r="K479" s="5">
        <f>ABS([2]preprocessed_input_data!R226)</f>
        <v>16.078704999999999</v>
      </c>
      <c r="L479" s="10">
        <f t="shared" si="24"/>
        <v>0</v>
      </c>
      <c r="M479" s="10">
        <f t="shared" ref="M479:M542" si="26">M478+L479</f>
        <v>0.99999999999999989</v>
      </c>
      <c r="N479" s="1" t="str">
        <f t="shared" si="25"/>
        <v>0</v>
      </c>
    </row>
    <row r="480" spans="1:14" x14ac:dyDescent="0.15">
      <c r="A480" s="9" t="s">
        <v>111</v>
      </c>
      <c r="B480" s="5" t="str">
        <f>[2]preprocessed_input_data!$C227</f>
        <v>1.A.3.d 1.A.3.d. Domestic navigation: Other Fuels (N₂O)</v>
      </c>
      <c r="C480" s="5" t="str">
        <f>[2]preprocessed_input_data!$D227</f>
        <v>1.A.3.d</v>
      </c>
      <c r="D480" s="5" t="str">
        <f>[2]preprocessed_input_data!$E227</f>
        <v>1.A.3.d. Domestic navigation</v>
      </c>
      <c r="E480" s="5" t="str">
        <f>[2]preprocessed_input_data!$F227</f>
        <v>Other Fuels</v>
      </c>
      <c r="F480" s="5" t="str">
        <f>[2]preprocessed_input_data!$H227</f>
        <v>N₂O</v>
      </c>
      <c r="G480" s="5" t="str">
        <f>[2]preprocessed_input_data!$I227</f>
        <v>kt CO2 equivalent</v>
      </c>
      <c r="H480" s="5">
        <f>ABS([2]preprocessed_input_data!P227)</f>
        <v>0</v>
      </c>
      <c r="I480" s="5">
        <f>ABS([2]preprocessed_input_data!P227)</f>
        <v>0</v>
      </c>
      <c r="J480" s="5">
        <f>ABS([2]preprocessed_input_data!Q227)</f>
        <v>0.13930600000000001</v>
      </c>
      <c r="K480" s="5">
        <f>ABS([2]preprocessed_input_data!R227)</f>
        <v>8.7474999999999997E-2</v>
      </c>
      <c r="L480" s="10">
        <f t="shared" si="24"/>
        <v>0</v>
      </c>
      <c r="M480" s="10">
        <f t="shared" si="26"/>
        <v>0.99999999999999989</v>
      </c>
      <c r="N480" s="1" t="str">
        <f t="shared" si="25"/>
        <v>0</v>
      </c>
    </row>
    <row r="481" spans="1:14" x14ac:dyDescent="0.15">
      <c r="A481" s="9" t="s">
        <v>111</v>
      </c>
      <c r="B481" s="5" t="str">
        <f>[2]preprocessed_input_data!$C234</f>
        <v>1.A.3.e 1.A.3.e. Other transportation: Biomass (CH₄)</v>
      </c>
      <c r="C481" s="5" t="str">
        <f>[2]preprocessed_input_data!$D234</f>
        <v>1.A.3.e</v>
      </c>
      <c r="D481" s="5" t="str">
        <f>[2]preprocessed_input_data!$E234</f>
        <v>1.A.3.e. Other transportation</v>
      </c>
      <c r="E481" s="5" t="str">
        <f>[2]preprocessed_input_data!$F234</f>
        <v>Biomass</v>
      </c>
      <c r="F481" s="5" t="str">
        <f>[2]preprocessed_input_data!$H234</f>
        <v>CH₄</v>
      </c>
      <c r="G481" s="5" t="str">
        <f>[2]preprocessed_input_data!$I234</f>
        <v>kt CO2 equivalent</v>
      </c>
      <c r="H481" s="5">
        <f>ABS([2]preprocessed_input_data!P234)</f>
        <v>0</v>
      </c>
      <c r="I481" s="5">
        <f>ABS([2]preprocessed_input_data!P234)</f>
        <v>0</v>
      </c>
      <c r="J481" s="5">
        <f>ABS([2]preprocessed_input_data!Q234)</f>
        <v>1.8634999999999999E-2</v>
      </c>
      <c r="K481" s="5">
        <f>ABS([2]preprocessed_input_data!R234)</f>
        <v>1.1069000000000001E-2</v>
      </c>
      <c r="L481" s="10">
        <f t="shared" si="24"/>
        <v>0</v>
      </c>
      <c r="M481" s="10">
        <f t="shared" si="26"/>
        <v>0.99999999999999989</v>
      </c>
      <c r="N481" s="1" t="str">
        <f t="shared" si="25"/>
        <v>0</v>
      </c>
    </row>
    <row r="482" spans="1:14" x14ac:dyDescent="0.15">
      <c r="A482" s="9" t="s">
        <v>111</v>
      </c>
      <c r="B482" s="5" t="str">
        <f>[2]preprocessed_input_data!$C235</f>
        <v>1.A.3.e 1.A.3.e. Other transportation: Biomass (N₂O)</v>
      </c>
      <c r="C482" s="5" t="str">
        <f>[2]preprocessed_input_data!$D235</f>
        <v>1.A.3.e</v>
      </c>
      <c r="D482" s="5" t="str">
        <f>[2]preprocessed_input_data!$E235</f>
        <v>1.A.3.e. Other transportation</v>
      </c>
      <c r="E482" s="5" t="str">
        <f>[2]preprocessed_input_data!$F235</f>
        <v>Biomass</v>
      </c>
      <c r="F482" s="5" t="str">
        <f>[2]preprocessed_input_data!$H235</f>
        <v>N₂O</v>
      </c>
      <c r="G482" s="5" t="str">
        <f>[2]preprocessed_input_data!$I235</f>
        <v>kt CO2 equivalent</v>
      </c>
      <c r="H482" s="5">
        <f>ABS([2]preprocessed_input_data!P235)</f>
        <v>0</v>
      </c>
      <c r="I482" s="5">
        <f>ABS([2]preprocessed_input_data!P235)</f>
        <v>0</v>
      </c>
      <c r="J482" s="5">
        <f>ABS([2]preprocessed_input_data!Q235)</f>
        <v>0.75553000000000003</v>
      </c>
      <c r="K482" s="5">
        <f>ABS([2]preprocessed_input_data!R235)</f>
        <v>0.70801899999999995</v>
      </c>
      <c r="L482" s="10">
        <f t="shared" si="24"/>
        <v>0</v>
      </c>
      <c r="M482" s="10">
        <f t="shared" si="26"/>
        <v>0.99999999999999989</v>
      </c>
      <c r="N482" s="1" t="str">
        <f t="shared" si="25"/>
        <v>0</v>
      </c>
    </row>
    <row r="483" spans="1:14" x14ac:dyDescent="0.15">
      <c r="A483" s="9" t="s">
        <v>111</v>
      </c>
      <c r="B483" s="5" t="str">
        <f>[2]preprocessed_input_data!$C242</f>
        <v>1.A.3.e 1.A.3.e. Other transportation: Other Fuels (CH₄)</v>
      </c>
      <c r="C483" s="5" t="str">
        <f>[2]preprocessed_input_data!$D242</f>
        <v>1.A.3.e</v>
      </c>
      <c r="D483" s="5" t="str">
        <f>[2]preprocessed_input_data!$E242</f>
        <v>1.A.3.e. Other transportation</v>
      </c>
      <c r="E483" s="5" t="str">
        <f>[2]preprocessed_input_data!$F242</f>
        <v>Other Fuels</v>
      </c>
      <c r="F483" s="5" t="str">
        <f>[2]preprocessed_input_data!$H242</f>
        <v>CH₄</v>
      </c>
      <c r="G483" s="5" t="str">
        <f>[2]preprocessed_input_data!$I242</f>
        <v>kt CO2 equivalent</v>
      </c>
      <c r="H483" s="5">
        <f>ABS([2]preprocessed_input_data!P242)</f>
        <v>0</v>
      </c>
      <c r="I483" s="5">
        <f>ABS([2]preprocessed_input_data!P242)</f>
        <v>0</v>
      </c>
      <c r="J483" s="5">
        <f>ABS([2]preprocessed_input_data!Q242)</f>
        <v>0</v>
      </c>
      <c r="K483" s="5">
        <f>ABS([2]preprocessed_input_data!R242)</f>
        <v>0</v>
      </c>
      <c r="L483" s="10">
        <f t="shared" si="24"/>
        <v>0</v>
      </c>
      <c r="M483" s="10">
        <f t="shared" si="26"/>
        <v>0.99999999999999989</v>
      </c>
      <c r="N483" s="1" t="str">
        <f t="shared" si="25"/>
        <v>0</v>
      </c>
    </row>
    <row r="484" spans="1:14" x14ac:dyDescent="0.15">
      <c r="A484" s="9" t="s">
        <v>111</v>
      </c>
      <c r="B484" s="5" t="str">
        <f>[2]preprocessed_input_data!$C243</f>
        <v>1.A.3.e 1.A.3.e. Other transportation: Other Fuels (CO₂)</v>
      </c>
      <c r="C484" s="5" t="str">
        <f>[2]preprocessed_input_data!$D243</f>
        <v>1.A.3.e</v>
      </c>
      <c r="D484" s="5" t="str">
        <f>[2]preprocessed_input_data!$E243</f>
        <v>1.A.3.e. Other transportation</v>
      </c>
      <c r="E484" s="5" t="str">
        <f>[2]preprocessed_input_data!$F243</f>
        <v>Other Fuels</v>
      </c>
      <c r="F484" s="5" t="str">
        <f>[2]preprocessed_input_data!$H243</f>
        <v>CO₂</v>
      </c>
      <c r="G484" s="5" t="str">
        <f>[2]preprocessed_input_data!$I243</f>
        <v>kt CO2 equivalent</v>
      </c>
      <c r="H484" s="5">
        <f>ABS([2]preprocessed_input_data!P243)</f>
        <v>0</v>
      </c>
      <c r="I484" s="5">
        <f>ABS([2]preprocessed_input_data!P243)</f>
        <v>0</v>
      </c>
      <c r="J484" s="5">
        <f>ABS([2]preprocessed_input_data!Q243)</f>
        <v>0.56231399999999998</v>
      </c>
      <c r="K484" s="5">
        <f>ABS([2]preprocessed_input_data!R243)</f>
        <v>0.65473300000000001</v>
      </c>
      <c r="L484" s="10">
        <f t="shared" si="24"/>
        <v>0</v>
      </c>
      <c r="M484" s="10">
        <f t="shared" si="26"/>
        <v>0.99999999999999989</v>
      </c>
      <c r="N484" s="1" t="str">
        <f t="shared" si="25"/>
        <v>0</v>
      </c>
    </row>
    <row r="485" spans="1:14" x14ac:dyDescent="0.15">
      <c r="A485" s="9" t="s">
        <v>111</v>
      </c>
      <c r="B485" s="5" t="str">
        <f>[2]preprocessed_input_data!$C244</f>
        <v>1.A.3.e 1.A.3.e. Other transportation: Other Fuels (N₂O)</v>
      </c>
      <c r="C485" s="5" t="str">
        <f>[2]preprocessed_input_data!$D244</f>
        <v>1.A.3.e</v>
      </c>
      <c r="D485" s="5" t="str">
        <f>[2]preprocessed_input_data!$E244</f>
        <v>1.A.3.e. Other transportation</v>
      </c>
      <c r="E485" s="5" t="str">
        <f>[2]preprocessed_input_data!$F244</f>
        <v>Other Fuels</v>
      </c>
      <c r="F485" s="5" t="str">
        <f>[2]preprocessed_input_data!$H244</f>
        <v>N₂O</v>
      </c>
      <c r="G485" s="5" t="str">
        <f>[2]preprocessed_input_data!$I244</f>
        <v>kt CO2 equivalent</v>
      </c>
      <c r="H485" s="5">
        <f>ABS([2]preprocessed_input_data!P244)</f>
        <v>0</v>
      </c>
      <c r="I485" s="5">
        <f>ABS([2]preprocessed_input_data!P244)</f>
        <v>0</v>
      </c>
      <c r="J485" s="5">
        <f>ABS([2]preprocessed_input_data!Q244)</f>
        <v>0</v>
      </c>
      <c r="K485" s="5">
        <f>ABS([2]preprocessed_input_data!R244)</f>
        <v>0</v>
      </c>
      <c r="L485" s="10">
        <f t="shared" si="24"/>
        <v>0</v>
      </c>
      <c r="M485" s="10">
        <f t="shared" si="26"/>
        <v>0.99999999999999989</v>
      </c>
      <c r="N485" s="1" t="str">
        <f t="shared" si="25"/>
        <v>0</v>
      </c>
    </row>
    <row r="486" spans="1:14" x14ac:dyDescent="0.15">
      <c r="A486" s="9" t="s">
        <v>111</v>
      </c>
      <c r="B486" s="5" t="str">
        <f>[2]preprocessed_input_data!$C273</f>
        <v>1.A.4.b 1.A.4.b. Residential: Other Fuels (CH₄)</v>
      </c>
      <c r="C486" s="5" t="str">
        <f>[2]preprocessed_input_data!$D273</f>
        <v>1.A.4.b</v>
      </c>
      <c r="D486" s="5" t="str">
        <f>[2]preprocessed_input_data!$E273</f>
        <v>1.A.4.b. Residential</v>
      </c>
      <c r="E486" s="5" t="str">
        <f>[2]preprocessed_input_data!$F273</f>
        <v>Other Fuels</v>
      </c>
      <c r="F486" s="5" t="str">
        <f>[2]preprocessed_input_data!$H273</f>
        <v>CH₄</v>
      </c>
      <c r="G486" s="5" t="str">
        <f>[2]preprocessed_input_data!$I273</f>
        <v>kt CO2 equivalent</v>
      </c>
      <c r="H486" s="5">
        <f>ABS([2]preprocessed_input_data!P273)</f>
        <v>0</v>
      </c>
      <c r="I486" s="5">
        <f>ABS([2]preprocessed_input_data!P273)</f>
        <v>0</v>
      </c>
      <c r="J486" s="5">
        <f>ABS([2]preprocessed_input_data!Q273)</f>
        <v>0.43489499999999998</v>
      </c>
      <c r="K486" s="5">
        <f>ABS([2]preprocessed_input_data!R273)</f>
        <v>0.26297199999999998</v>
      </c>
      <c r="L486" s="10">
        <f t="shared" si="24"/>
        <v>0</v>
      </c>
      <c r="M486" s="10">
        <f t="shared" si="26"/>
        <v>0.99999999999999989</v>
      </c>
      <c r="N486" s="1" t="str">
        <f t="shared" si="25"/>
        <v>0</v>
      </c>
    </row>
    <row r="487" spans="1:14" x14ac:dyDescent="0.15">
      <c r="A487" s="9" t="s">
        <v>111</v>
      </c>
      <c r="B487" s="5" t="str">
        <f>[2]preprocessed_input_data!$C274</f>
        <v>1.A.4.b 1.A.4.b. Residential: Other Fuels (CO₂)</v>
      </c>
      <c r="C487" s="5" t="str">
        <f>[2]preprocessed_input_data!$D274</f>
        <v>1.A.4.b</v>
      </c>
      <c r="D487" s="5" t="str">
        <f>[2]preprocessed_input_data!$E274</f>
        <v>1.A.4.b. Residential</v>
      </c>
      <c r="E487" s="5" t="str">
        <f>[2]preprocessed_input_data!$F274</f>
        <v>Other Fuels</v>
      </c>
      <c r="F487" s="5" t="str">
        <f>[2]preprocessed_input_data!$H274</f>
        <v>CO₂</v>
      </c>
      <c r="G487" s="5" t="str">
        <f>[2]preprocessed_input_data!$I274</f>
        <v>kt CO2 equivalent</v>
      </c>
      <c r="H487" s="5">
        <f>ABS([2]preprocessed_input_data!P274)</f>
        <v>0</v>
      </c>
      <c r="I487" s="5">
        <f>ABS([2]preprocessed_input_data!P274)</f>
        <v>0</v>
      </c>
      <c r="J487" s="5">
        <f>ABS([2]preprocessed_input_data!Q274)</f>
        <v>12.723102000000001</v>
      </c>
      <c r="K487" s="5">
        <f>ABS([2]preprocessed_input_data!R274)</f>
        <v>8.7052169999999993</v>
      </c>
      <c r="L487" s="10">
        <f t="shared" si="24"/>
        <v>0</v>
      </c>
      <c r="M487" s="10">
        <f t="shared" si="26"/>
        <v>0.99999999999999989</v>
      </c>
      <c r="N487" s="1" t="str">
        <f t="shared" si="25"/>
        <v>0</v>
      </c>
    </row>
    <row r="488" spans="1:14" x14ac:dyDescent="0.15">
      <c r="A488" s="9" t="s">
        <v>111</v>
      </c>
      <c r="B488" s="5" t="str">
        <f>[2]preprocessed_input_data!$C275</f>
        <v>1.A.4.b 1.A.4.b. Residential: Other Fuels (N₂O)</v>
      </c>
      <c r="C488" s="5" t="str">
        <f>[2]preprocessed_input_data!$D275</f>
        <v>1.A.4.b</v>
      </c>
      <c r="D488" s="5" t="str">
        <f>[2]preprocessed_input_data!$E275</f>
        <v>1.A.4.b. Residential</v>
      </c>
      <c r="E488" s="5" t="str">
        <f>[2]preprocessed_input_data!$F275</f>
        <v>Other Fuels</v>
      </c>
      <c r="F488" s="5" t="str">
        <f>[2]preprocessed_input_data!$H275</f>
        <v>N₂O</v>
      </c>
      <c r="G488" s="5" t="str">
        <f>[2]preprocessed_input_data!$I275</f>
        <v>kt CO2 equivalent</v>
      </c>
      <c r="H488" s="5">
        <f>ABS([2]preprocessed_input_data!P275)</f>
        <v>0</v>
      </c>
      <c r="I488" s="5">
        <f>ABS([2]preprocessed_input_data!P275)</f>
        <v>0</v>
      </c>
      <c r="J488" s="5">
        <f>ABS([2]preprocessed_input_data!Q275)</f>
        <v>7.5877E-2</v>
      </c>
      <c r="K488" s="5">
        <f>ABS([2]preprocessed_input_data!R275)</f>
        <v>4.9495999999999998E-2</v>
      </c>
      <c r="L488" s="10">
        <f t="shared" si="24"/>
        <v>0</v>
      </c>
      <c r="M488" s="10">
        <f t="shared" si="26"/>
        <v>0.99999999999999989</v>
      </c>
      <c r="N488" s="1" t="str">
        <f t="shared" si="25"/>
        <v>0</v>
      </c>
    </row>
    <row r="489" spans="1:14" x14ac:dyDescent="0.15">
      <c r="A489" s="9" t="s">
        <v>111</v>
      </c>
      <c r="B489" s="5" t="str">
        <f>[2]preprocessed_input_data!$C290</f>
        <v>1.A.4.c 1.A.4.c. Agriculture/forestry/fishing: Other Fuels (CH₄)</v>
      </c>
      <c r="C489" s="5" t="str">
        <f>[2]preprocessed_input_data!$D290</f>
        <v>1.A.4.c</v>
      </c>
      <c r="D489" s="5" t="str">
        <f>[2]preprocessed_input_data!$E290</f>
        <v>1.A.4.c. Agriculture/forestry/fishing</v>
      </c>
      <c r="E489" s="5" t="str">
        <f>[2]preprocessed_input_data!$F290</f>
        <v>Other Fuels</v>
      </c>
      <c r="F489" s="5" t="str">
        <f>[2]preprocessed_input_data!$H290</f>
        <v>CH₄</v>
      </c>
      <c r="G489" s="5" t="str">
        <f>[2]preprocessed_input_data!$I290</f>
        <v>kt CO2 equivalent</v>
      </c>
      <c r="H489" s="5">
        <f>ABS([2]preprocessed_input_data!P290)</f>
        <v>0</v>
      </c>
      <c r="I489" s="5">
        <f>ABS([2]preprocessed_input_data!P290)</f>
        <v>0</v>
      </c>
      <c r="J489" s="5">
        <f>ABS([2]preprocessed_input_data!Q290)</f>
        <v>0.19592599999999999</v>
      </c>
      <c r="K489" s="5">
        <f>ABS([2]preprocessed_input_data!R290)</f>
        <v>0.114167</v>
      </c>
      <c r="L489" s="10">
        <f t="shared" si="24"/>
        <v>0</v>
      </c>
      <c r="M489" s="10">
        <f t="shared" si="26"/>
        <v>0.99999999999999989</v>
      </c>
      <c r="N489" s="1" t="str">
        <f t="shared" si="25"/>
        <v>0</v>
      </c>
    </row>
    <row r="490" spans="1:14" x14ac:dyDescent="0.15">
      <c r="A490" s="9" t="s">
        <v>111</v>
      </c>
      <c r="B490" s="5" t="str">
        <f>[2]preprocessed_input_data!$C291</f>
        <v>1.A.4.c 1.A.4.c. Agriculture/forestry/fishing: Other Fuels (CO₂)</v>
      </c>
      <c r="C490" s="5" t="str">
        <f>[2]preprocessed_input_data!$D291</f>
        <v>1.A.4.c</v>
      </c>
      <c r="D490" s="5" t="str">
        <f>[2]preprocessed_input_data!$E291</f>
        <v>1.A.4.c. Agriculture/forestry/fishing</v>
      </c>
      <c r="E490" s="5" t="str">
        <f>[2]preprocessed_input_data!$F291</f>
        <v>Other Fuels</v>
      </c>
      <c r="F490" s="5" t="str">
        <f>[2]preprocessed_input_data!$H291</f>
        <v>CO₂</v>
      </c>
      <c r="G490" s="5" t="str">
        <f>[2]preprocessed_input_data!$I291</f>
        <v>kt CO2 equivalent</v>
      </c>
      <c r="H490" s="5">
        <f>ABS([2]preprocessed_input_data!P291)</f>
        <v>0</v>
      </c>
      <c r="I490" s="5">
        <f>ABS([2]preprocessed_input_data!P291)</f>
        <v>0</v>
      </c>
      <c r="J490" s="5">
        <f>ABS([2]preprocessed_input_data!Q291)</f>
        <v>63.252369000000002</v>
      </c>
      <c r="K490" s="5">
        <f>ABS([2]preprocessed_input_data!R291)</f>
        <v>66.143041999999994</v>
      </c>
      <c r="L490" s="10">
        <f t="shared" si="24"/>
        <v>0</v>
      </c>
      <c r="M490" s="10">
        <f t="shared" si="26"/>
        <v>0.99999999999999989</v>
      </c>
      <c r="N490" s="1" t="str">
        <f t="shared" si="25"/>
        <v>0</v>
      </c>
    </row>
    <row r="491" spans="1:14" x14ac:dyDescent="0.15">
      <c r="A491" s="9" t="s">
        <v>111</v>
      </c>
      <c r="B491" s="5" t="str">
        <f>[2]preprocessed_input_data!$C292</f>
        <v>1.A.4.c 1.A.4.c. Agriculture/forestry/fishing: Other Fuels (N₂O)</v>
      </c>
      <c r="C491" s="5" t="str">
        <f>[2]preprocessed_input_data!$D292</f>
        <v>1.A.4.c</v>
      </c>
      <c r="D491" s="5" t="str">
        <f>[2]preprocessed_input_data!$E292</f>
        <v>1.A.4.c. Agriculture/forestry/fishing</v>
      </c>
      <c r="E491" s="5" t="str">
        <f>[2]preprocessed_input_data!$F292</f>
        <v>Other Fuels</v>
      </c>
      <c r="F491" s="5" t="str">
        <f>[2]preprocessed_input_data!$H292</f>
        <v>N₂O</v>
      </c>
      <c r="G491" s="5" t="str">
        <f>[2]preprocessed_input_data!$I292</f>
        <v>kt CO2 equivalent</v>
      </c>
      <c r="H491" s="5">
        <f>ABS([2]preprocessed_input_data!P292)</f>
        <v>0</v>
      </c>
      <c r="I491" s="5">
        <f>ABS([2]preprocessed_input_data!P292)</f>
        <v>0</v>
      </c>
      <c r="J491" s="5">
        <f>ABS([2]preprocessed_input_data!Q292)</f>
        <v>2.9681389999999999</v>
      </c>
      <c r="K491" s="5">
        <f>ABS([2]preprocessed_input_data!R292)</f>
        <v>3.2974009999999998</v>
      </c>
      <c r="L491" s="10">
        <f t="shared" si="24"/>
        <v>0</v>
      </c>
      <c r="M491" s="10">
        <f t="shared" si="26"/>
        <v>0.99999999999999989</v>
      </c>
      <c r="N491" s="1" t="str">
        <f t="shared" si="25"/>
        <v>0</v>
      </c>
    </row>
    <row r="492" spans="1:14" x14ac:dyDescent="0.15">
      <c r="A492" s="9" t="s">
        <v>111</v>
      </c>
      <c r="B492" s="5" t="str">
        <f>[2]preprocessed_input_data!$C307</f>
        <v>1.A.5.a 1.A.5.a  Stationary: Other Fuels (CH₄)</v>
      </c>
      <c r="C492" s="5" t="str">
        <f>[2]preprocessed_input_data!$D307</f>
        <v>1.A.5.a</v>
      </c>
      <c r="D492" s="5" t="str">
        <f>[2]preprocessed_input_data!$E307</f>
        <v>1.A.5.a  Stationary</v>
      </c>
      <c r="E492" s="5" t="str">
        <f>[2]preprocessed_input_data!$F307</f>
        <v>Other Fuels</v>
      </c>
      <c r="F492" s="5" t="str">
        <f>[2]preprocessed_input_data!$H307</f>
        <v>CH₄</v>
      </c>
      <c r="G492" s="5" t="str">
        <f>[2]preprocessed_input_data!$I307</f>
        <v>kt CO2 equivalent</v>
      </c>
      <c r="H492" s="5">
        <f>ABS([2]preprocessed_input_data!P307)</f>
        <v>0</v>
      </c>
      <c r="I492" s="5">
        <f>ABS([2]preprocessed_input_data!P307)</f>
        <v>0</v>
      </c>
      <c r="J492" s="5">
        <f>ABS([2]preprocessed_input_data!Q307)</f>
        <v>5.378E-3</v>
      </c>
      <c r="K492" s="5">
        <f>ABS([2]preprocessed_input_data!R307)</f>
        <v>3.2690000000000002E-3</v>
      </c>
      <c r="L492" s="10">
        <f t="shared" si="24"/>
        <v>0</v>
      </c>
      <c r="M492" s="10">
        <f t="shared" si="26"/>
        <v>0.99999999999999989</v>
      </c>
      <c r="N492" s="1" t="str">
        <f t="shared" si="25"/>
        <v>0</v>
      </c>
    </row>
    <row r="493" spans="1:14" x14ac:dyDescent="0.15">
      <c r="A493" s="9" t="s">
        <v>111</v>
      </c>
      <c r="B493" s="5" t="str">
        <f>[2]preprocessed_input_data!$C308</f>
        <v>1.A.5.a 1.A.5.a  Stationary: Other Fuels (CO₂)</v>
      </c>
      <c r="C493" s="5" t="str">
        <f>[2]preprocessed_input_data!$D308</f>
        <v>1.A.5.a</v>
      </c>
      <c r="D493" s="5" t="str">
        <f>[2]preprocessed_input_data!$E308</f>
        <v>1.A.5.a  Stationary</v>
      </c>
      <c r="E493" s="5" t="str">
        <f>[2]preprocessed_input_data!$F308</f>
        <v>Other Fuels</v>
      </c>
      <c r="F493" s="5" t="str">
        <f>[2]preprocessed_input_data!$H308</f>
        <v>CO₂</v>
      </c>
      <c r="G493" s="5" t="str">
        <f>[2]preprocessed_input_data!$I308</f>
        <v>kt CO2 equivalent</v>
      </c>
      <c r="H493" s="5">
        <f>ABS([2]preprocessed_input_data!P308)</f>
        <v>0</v>
      </c>
      <c r="I493" s="5">
        <f>ABS([2]preprocessed_input_data!P308)</f>
        <v>0</v>
      </c>
      <c r="J493" s="5">
        <f>ABS([2]preprocessed_input_data!Q308)</f>
        <v>0.94652800000000004</v>
      </c>
      <c r="K493" s="5">
        <f>ABS([2]preprocessed_input_data!R308)</f>
        <v>0.59855899999999995</v>
      </c>
      <c r="L493" s="10">
        <f t="shared" si="24"/>
        <v>0</v>
      </c>
      <c r="M493" s="10">
        <f t="shared" si="26"/>
        <v>0.99999999999999989</v>
      </c>
      <c r="N493" s="1" t="str">
        <f t="shared" si="25"/>
        <v>0</v>
      </c>
    </row>
    <row r="494" spans="1:14" x14ac:dyDescent="0.15">
      <c r="A494" s="9" t="s">
        <v>111</v>
      </c>
      <c r="B494" s="5" t="str">
        <f>[2]preprocessed_input_data!$C309</f>
        <v>1.A.5.a 1.A.5.a  Stationary: Other Fuels (N₂O)</v>
      </c>
      <c r="C494" s="5" t="str">
        <f>[2]preprocessed_input_data!$D309</f>
        <v>1.A.5.a</v>
      </c>
      <c r="D494" s="5" t="str">
        <f>[2]preprocessed_input_data!$E309</f>
        <v>1.A.5.a  Stationary</v>
      </c>
      <c r="E494" s="5" t="str">
        <f>[2]preprocessed_input_data!$F309</f>
        <v>Other Fuels</v>
      </c>
      <c r="F494" s="5" t="str">
        <f>[2]preprocessed_input_data!$H309</f>
        <v>N₂O</v>
      </c>
      <c r="G494" s="5" t="str">
        <f>[2]preprocessed_input_data!$I309</f>
        <v>kt CO2 equivalent</v>
      </c>
      <c r="H494" s="5">
        <f>ABS([2]preprocessed_input_data!P309)</f>
        <v>0</v>
      </c>
      <c r="I494" s="5">
        <f>ABS([2]preprocessed_input_data!P309)</f>
        <v>0</v>
      </c>
      <c r="J494" s="5">
        <f>ABS([2]preprocessed_input_data!Q309)</f>
        <v>4.934E-3</v>
      </c>
      <c r="K494" s="5">
        <f>ABS([2]preprocessed_input_data!R309)</f>
        <v>3.3830000000000002E-3</v>
      </c>
      <c r="L494" s="10">
        <f t="shared" si="24"/>
        <v>0</v>
      </c>
      <c r="M494" s="10">
        <f t="shared" si="26"/>
        <v>0.99999999999999989</v>
      </c>
      <c r="N494" s="1" t="str">
        <f t="shared" si="25"/>
        <v>0</v>
      </c>
    </row>
    <row r="495" spans="1:14" x14ac:dyDescent="0.15">
      <c r="A495" s="9" t="s">
        <v>111</v>
      </c>
      <c r="B495" s="5" t="str">
        <f>[2]preprocessed_input_data!$C316</f>
        <v>1.A.5.b 1.A.5.b  Mobile: Biomass (CH₄)</v>
      </c>
      <c r="C495" s="5" t="str">
        <f>[2]preprocessed_input_data!$D316</f>
        <v>1.A.5.b</v>
      </c>
      <c r="D495" s="5" t="str">
        <f>[2]preprocessed_input_data!$E316</f>
        <v>1.A.5.b  Mobile</v>
      </c>
      <c r="E495" s="5" t="str">
        <f>[2]preprocessed_input_data!$F316</f>
        <v>Biomass</v>
      </c>
      <c r="F495" s="5" t="str">
        <f>[2]preprocessed_input_data!$H316</f>
        <v>CH₄</v>
      </c>
      <c r="G495" s="5" t="str">
        <f>[2]preprocessed_input_data!$I316</f>
        <v>kt CO2 equivalent</v>
      </c>
      <c r="H495" s="5">
        <f>ABS([2]preprocessed_input_data!P316)</f>
        <v>0</v>
      </c>
      <c r="I495" s="5">
        <f>ABS([2]preprocessed_input_data!P316)</f>
        <v>0</v>
      </c>
      <c r="J495" s="5">
        <f>ABS([2]preprocessed_input_data!Q316)</f>
        <v>3.1948999999999998E-2</v>
      </c>
      <c r="K495" s="5">
        <f>ABS([2]preprocessed_input_data!R316)</f>
        <v>3.1725999999999997E-2</v>
      </c>
      <c r="L495" s="10">
        <f t="shared" si="24"/>
        <v>0</v>
      </c>
      <c r="M495" s="10">
        <f t="shared" si="26"/>
        <v>0.99999999999999989</v>
      </c>
      <c r="N495" s="1" t="str">
        <f t="shared" si="25"/>
        <v>0</v>
      </c>
    </row>
    <row r="496" spans="1:14" x14ac:dyDescent="0.15">
      <c r="A496" s="9" t="s">
        <v>111</v>
      </c>
      <c r="B496" s="5" t="str">
        <f>[2]preprocessed_input_data!$C317</f>
        <v>1.A.5.b 1.A.5.b  Mobile: Biomass (N₂O)</v>
      </c>
      <c r="C496" s="5" t="str">
        <f>[2]preprocessed_input_data!$D317</f>
        <v>1.A.5.b</v>
      </c>
      <c r="D496" s="5" t="str">
        <f>[2]preprocessed_input_data!$E317</f>
        <v>1.A.5.b  Mobile</v>
      </c>
      <c r="E496" s="5" t="str">
        <f>[2]preprocessed_input_data!$F317</f>
        <v>Biomass</v>
      </c>
      <c r="F496" s="5" t="str">
        <f>[2]preprocessed_input_data!$H317</f>
        <v>N₂O</v>
      </c>
      <c r="G496" s="5" t="str">
        <f>[2]preprocessed_input_data!$I317</f>
        <v>kt CO2 equivalent</v>
      </c>
      <c r="H496" s="5">
        <f>ABS([2]preprocessed_input_data!P317)</f>
        <v>0</v>
      </c>
      <c r="I496" s="5">
        <f>ABS([2]preprocessed_input_data!P317)</f>
        <v>0</v>
      </c>
      <c r="J496" s="5">
        <f>ABS([2]preprocessed_input_data!Q317)</f>
        <v>0.120043</v>
      </c>
      <c r="K496" s="5">
        <f>ABS([2]preprocessed_input_data!R317)</f>
        <v>0.12464600000000001</v>
      </c>
      <c r="L496" s="10">
        <f t="shared" si="24"/>
        <v>0</v>
      </c>
      <c r="M496" s="10">
        <f t="shared" si="26"/>
        <v>0.99999999999999989</v>
      </c>
      <c r="N496" s="1" t="str">
        <f t="shared" si="25"/>
        <v>0</v>
      </c>
    </row>
    <row r="497" spans="1:14" x14ac:dyDescent="0.15">
      <c r="A497" s="9" t="s">
        <v>111</v>
      </c>
      <c r="B497" s="5" t="str">
        <f>[2]preprocessed_input_data!$C318</f>
        <v>1.A.5.b 1.A.5.b  Mobile: Gaseous Fuels (CH₄)</v>
      </c>
      <c r="C497" s="5" t="str">
        <f>[2]preprocessed_input_data!$D318</f>
        <v>1.A.5.b</v>
      </c>
      <c r="D497" s="5" t="str">
        <f>[2]preprocessed_input_data!$E318</f>
        <v>1.A.5.b  Mobile</v>
      </c>
      <c r="E497" s="5" t="str">
        <f>[2]preprocessed_input_data!$F318</f>
        <v>Gaseous Fuels</v>
      </c>
      <c r="F497" s="5" t="str">
        <f>[2]preprocessed_input_data!$H318</f>
        <v>CH₄</v>
      </c>
      <c r="G497" s="5" t="str">
        <f>[2]preprocessed_input_data!$I318</f>
        <v>kt CO2 equivalent</v>
      </c>
      <c r="H497" s="5">
        <f>ABS([2]preprocessed_input_data!P318)</f>
        <v>0</v>
      </c>
      <c r="I497" s="5">
        <f>ABS([2]preprocessed_input_data!P318)</f>
        <v>0</v>
      </c>
      <c r="J497" s="5">
        <f>ABS([2]preprocessed_input_data!Q318)</f>
        <v>0</v>
      </c>
      <c r="K497" s="5">
        <f>ABS([2]preprocessed_input_data!R318)</f>
        <v>0</v>
      </c>
      <c r="L497" s="10">
        <f t="shared" si="24"/>
        <v>0</v>
      </c>
      <c r="M497" s="10">
        <f t="shared" si="26"/>
        <v>0.99999999999999989</v>
      </c>
      <c r="N497" s="1" t="str">
        <f t="shared" si="25"/>
        <v>0</v>
      </c>
    </row>
    <row r="498" spans="1:14" x14ac:dyDescent="0.15">
      <c r="A498" s="9" t="s">
        <v>111</v>
      </c>
      <c r="B498" s="5" t="str">
        <f>[2]preprocessed_input_data!$C319</f>
        <v>1.A.5.b 1.A.5.b  Mobile: Gaseous Fuels (CO₂)</v>
      </c>
      <c r="C498" s="5" t="str">
        <f>[2]preprocessed_input_data!$D319</f>
        <v>1.A.5.b</v>
      </c>
      <c r="D498" s="5" t="str">
        <f>[2]preprocessed_input_data!$E319</f>
        <v>1.A.5.b  Mobile</v>
      </c>
      <c r="E498" s="5" t="str">
        <f>[2]preprocessed_input_data!$F319</f>
        <v>Gaseous Fuels</v>
      </c>
      <c r="F498" s="5" t="str">
        <f>[2]preprocessed_input_data!$H319</f>
        <v>CO₂</v>
      </c>
      <c r="G498" s="5" t="str">
        <f>[2]preprocessed_input_data!$I319</f>
        <v>kt CO2 equivalent</v>
      </c>
      <c r="H498" s="5">
        <f>ABS([2]preprocessed_input_data!P319)</f>
        <v>0</v>
      </c>
      <c r="I498" s="5">
        <f>ABS([2]preprocessed_input_data!P319)</f>
        <v>0</v>
      </c>
      <c r="J498" s="5">
        <f>ABS([2]preprocessed_input_data!Q319)</f>
        <v>0</v>
      </c>
      <c r="K498" s="5">
        <f>ABS([2]preprocessed_input_data!R319)</f>
        <v>0</v>
      </c>
      <c r="L498" s="10">
        <f t="shared" si="24"/>
        <v>0</v>
      </c>
      <c r="M498" s="10">
        <f t="shared" si="26"/>
        <v>0.99999999999999989</v>
      </c>
      <c r="N498" s="1" t="str">
        <f t="shared" si="25"/>
        <v>0</v>
      </c>
    </row>
    <row r="499" spans="1:14" x14ac:dyDescent="0.15">
      <c r="A499" s="9" t="s">
        <v>111</v>
      </c>
      <c r="B499" s="5" t="str">
        <f>[2]preprocessed_input_data!$C320</f>
        <v>1.A.5.b 1.A.5.b  Mobile: Gaseous Fuels (N₂O)</v>
      </c>
      <c r="C499" s="5" t="str">
        <f>[2]preprocessed_input_data!$D320</f>
        <v>1.A.5.b</v>
      </c>
      <c r="D499" s="5" t="str">
        <f>[2]preprocessed_input_data!$E320</f>
        <v>1.A.5.b  Mobile</v>
      </c>
      <c r="E499" s="5" t="str">
        <f>[2]preprocessed_input_data!$F320</f>
        <v>Gaseous Fuels</v>
      </c>
      <c r="F499" s="5" t="str">
        <f>[2]preprocessed_input_data!$H320</f>
        <v>N₂O</v>
      </c>
      <c r="G499" s="5" t="str">
        <f>[2]preprocessed_input_data!$I320</f>
        <v>kt CO2 equivalent</v>
      </c>
      <c r="H499" s="5">
        <f>ABS([2]preprocessed_input_data!P320)</f>
        <v>0</v>
      </c>
      <c r="I499" s="5">
        <f>ABS([2]preprocessed_input_data!P320)</f>
        <v>0</v>
      </c>
      <c r="J499" s="5">
        <f>ABS([2]preprocessed_input_data!Q320)</f>
        <v>0</v>
      </c>
      <c r="K499" s="5">
        <f>ABS([2]preprocessed_input_data!R320)</f>
        <v>0</v>
      </c>
      <c r="L499" s="10">
        <f t="shared" si="24"/>
        <v>0</v>
      </c>
      <c r="M499" s="10">
        <f t="shared" si="26"/>
        <v>0.99999999999999989</v>
      </c>
      <c r="N499" s="1" t="str">
        <f t="shared" si="25"/>
        <v>0</v>
      </c>
    </row>
    <row r="500" spans="1:14" x14ac:dyDescent="0.15">
      <c r="A500" s="9" t="s">
        <v>111</v>
      </c>
      <c r="B500" s="5" t="str">
        <f>[2]preprocessed_input_data!$C324</f>
        <v>1.A.5.b 1.A.5.b  Mobile: Other Fuels (CH₄)</v>
      </c>
      <c r="C500" s="5" t="str">
        <f>[2]preprocessed_input_data!$D324</f>
        <v>1.A.5.b</v>
      </c>
      <c r="D500" s="5" t="str">
        <f>[2]preprocessed_input_data!$E324</f>
        <v>1.A.5.b  Mobile</v>
      </c>
      <c r="E500" s="5" t="str">
        <f>[2]preprocessed_input_data!$F324</f>
        <v>Other Fuels</v>
      </c>
      <c r="F500" s="5" t="str">
        <f>[2]preprocessed_input_data!$H324</f>
        <v>CH₄</v>
      </c>
      <c r="G500" s="5" t="str">
        <f>[2]preprocessed_input_data!$I324</f>
        <v>kt CO2 equivalent</v>
      </c>
      <c r="H500" s="5">
        <f>ABS([2]preprocessed_input_data!P324)</f>
        <v>0</v>
      </c>
      <c r="I500" s="5">
        <f>ABS([2]preprocessed_input_data!P324)</f>
        <v>0</v>
      </c>
      <c r="J500" s="5">
        <f>ABS([2]preprocessed_input_data!Q324)</f>
        <v>2.8E-5</v>
      </c>
      <c r="K500" s="5">
        <f>ABS([2]preprocessed_input_data!R324)</f>
        <v>2.5000000000000001E-5</v>
      </c>
      <c r="L500" s="10">
        <f t="shared" si="24"/>
        <v>0</v>
      </c>
      <c r="M500" s="10">
        <f t="shared" si="26"/>
        <v>0.99999999999999989</v>
      </c>
      <c r="N500" s="1" t="str">
        <f t="shared" si="25"/>
        <v>0</v>
      </c>
    </row>
    <row r="501" spans="1:14" x14ac:dyDescent="0.15">
      <c r="A501" s="9" t="s">
        <v>111</v>
      </c>
      <c r="B501" s="5" t="str">
        <f>[2]preprocessed_input_data!$C325</f>
        <v>1.A.5.b 1.A.5.b  Mobile: Other Fuels (CO₂)</v>
      </c>
      <c r="C501" s="5" t="str">
        <f>[2]preprocessed_input_data!$D325</f>
        <v>1.A.5.b</v>
      </c>
      <c r="D501" s="5" t="str">
        <f>[2]preprocessed_input_data!$E325</f>
        <v>1.A.5.b  Mobile</v>
      </c>
      <c r="E501" s="5" t="str">
        <f>[2]preprocessed_input_data!$F325</f>
        <v>Other Fuels</v>
      </c>
      <c r="F501" s="5" t="str">
        <f>[2]preprocessed_input_data!$H325</f>
        <v>CO₂</v>
      </c>
      <c r="G501" s="5" t="str">
        <f>[2]preprocessed_input_data!$I325</f>
        <v>kt CO2 equivalent</v>
      </c>
      <c r="H501" s="5">
        <f>ABS([2]preprocessed_input_data!P325)</f>
        <v>0</v>
      </c>
      <c r="I501" s="5">
        <f>ABS([2]preprocessed_input_data!P325)</f>
        <v>0</v>
      </c>
      <c r="J501" s="5">
        <f>ABS([2]preprocessed_input_data!Q325)</f>
        <v>0.14793700000000001</v>
      </c>
      <c r="K501" s="5">
        <f>ABS([2]preprocessed_input_data!R325)</f>
        <v>0.13894999999999999</v>
      </c>
      <c r="L501" s="10">
        <f t="shared" si="24"/>
        <v>0</v>
      </c>
      <c r="M501" s="10">
        <f t="shared" si="26"/>
        <v>0.99999999999999989</v>
      </c>
      <c r="N501" s="1" t="str">
        <f t="shared" si="25"/>
        <v>0</v>
      </c>
    </row>
    <row r="502" spans="1:14" x14ac:dyDescent="0.15">
      <c r="A502" s="9" t="s">
        <v>111</v>
      </c>
      <c r="B502" s="5" t="str">
        <f>[2]preprocessed_input_data!$C326</f>
        <v>1.A.5.b 1.A.5.b  Mobile: Other Fuels (N₂O)</v>
      </c>
      <c r="C502" s="5" t="str">
        <f>[2]preprocessed_input_data!$D326</f>
        <v>1.A.5.b</v>
      </c>
      <c r="D502" s="5" t="str">
        <f>[2]preprocessed_input_data!$E326</f>
        <v>1.A.5.b  Mobile</v>
      </c>
      <c r="E502" s="5" t="str">
        <f>[2]preprocessed_input_data!$F326</f>
        <v>Other Fuels</v>
      </c>
      <c r="F502" s="5" t="str">
        <f>[2]preprocessed_input_data!$H326</f>
        <v>N₂O</v>
      </c>
      <c r="G502" s="5" t="str">
        <f>[2]preprocessed_input_data!$I326</f>
        <v>kt CO2 equivalent</v>
      </c>
      <c r="H502" s="5">
        <f>ABS([2]preprocessed_input_data!P326)</f>
        <v>0</v>
      </c>
      <c r="I502" s="5">
        <f>ABS([2]preprocessed_input_data!P326)</f>
        <v>0</v>
      </c>
      <c r="J502" s="5">
        <f>ABS([2]preprocessed_input_data!Q326)</f>
        <v>1.7470000000000001E-3</v>
      </c>
      <c r="K502" s="5">
        <f>ABS([2]preprocessed_input_data!R326)</f>
        <v>1.6479999999999999E-3</v>
      </c>
      <c r="L502" s="10">
        <f t="shared" si="24"/>
        <v>0</v>
      </c>
      <c r="M502" s="10">
        <f t="shared" si="26"/>
        <v>0.99999999999999989</v>
      </c>
      <c r="N502" s="1" t="str">
        <f t="shared" si="25"/>
        <v>0</v>
      </c>
    </row>
    <row r="503" spans="1:14" x14ac:dyDescent="0.15">
      <c r="A503" s="9" t="s">
        <v>111</v>
      </c>
      <c r="B503" s="5" t="str">
        <f>[2]preprocessed_input_data!$C327</f>
        <v>1.A.5.b 1.A.5.b  Mobile: Solid Fuels (CH₄)</v>
      </c>
      <c r="C503" s="5" t="str">
        <f>[2]preprocessed_input_data!$D327</f>
        <v>1.A.5.b</v>
      </c>
      <c r="D503" s="5" t="str">
        <f>[2]preprocessed_input_data!$E327</f>
        <v>1.A.5.b  Mobile</v>
      </c>
      <c r="E503" s="5" t="str">
        <f>[2]preprocessed_input_data!$F327</f>
        <v>Solid Fuels</v>
      </c>
      <c r="F503" s="5" t="str">
        <f>[2]preprocessed_input_data!$H327</f>
        <v>CH₄</v>
      </c>
      <c r="G503" s="5" t="str">
        <f>[2]preprocessed_input_data!$I327</f>
        <v>kt CO2 equivalent</v>
      </c>
      <c r="H503" s="5">
        <f>ABS([2]preprocessed_input_data!P327)</f>
        <v>0</v>
      </c>
      <c r="I503" s="5">
        <f>ABS([2]preprocessed_input_data!P327)</f>
        <v>0</v>
      </c>
      <c r="J503" s="5">
        <f>ABS([2]preprocessed_input_data!Q327)</f>
        <v>0</v>
      </c>
      <c r="K503" s="5">
        <f>ABS([2]preprocessed_input_data!R327)</f>
        <v>0</v>
      </c>
      <c r="L503" s="10">
        <f t="shared" si="24"/>
        <v>0</v>
      </c>
      <c r="M503" s="10">
        <f t="shared" si="26"/>
        <v>0.99999999999999989</v>
      </c>
      <c r="N503" s="1" t="str">
        <f t="shared" si="25"/>
        <v>0</v>
      </c>
    </row>
    <row r="504" spans="1:14" x14ac:dyDescent="0.15">
      <c r="A504" s="9" t="s">
        <v>111</v>
      </c>
      <c r="B504" s="5" t="str">
        <f>[2]preprocessed_input_data!$C328</f>
        <v>1.A.5.b 1.A.5.b  Mobile: Solid Fuels (CO₂)</v>
      </c>
      <c r="C504" s="5" t="str">
        <f>[2]preprocessed_input_data!$D328</f>
        <v>1.A.5.b</v>
      </c>
      <c r="D504" s="5" t="str">
        <f>[2]preprocessed_input_data!$E328</f>
        <v>1.A.5.b  Mobile</v>
      </c>
      <c r="E504" s="5" t="str">
        <f>[2]preprocessed_input_data!$F328</f>
        <v>Solid Fuels</v>
      </c>
      <c r="F504" s="5" t="str">
        <f>[2]preprocessed_input_data!$H328</f>
        <v>CO₂</v>
      </c>
      <c r="G504" s="5" t="str">
        <f>[2]preprocessed_input_data!$I328</f>
        <v>kt CO2 equivalent</v>
      </c>
      <c r="H504" s="5">
        <f>ABS([2]preprocessed_input_data!P328)</f>
        <v>0</v>
      </c>
      <c r="I504" s="5">
        <f>ABS([2]preprocessed_input_data!P328)</f>
        <v>0</v>
      </c>
      <c r="J504" s="5">
        <f>ABS([2]preprocessed_input_data!Q328)</f>
        <v>0</v>
      </c>
      <c r="K504" s="5">
        <f>ABS([2]preprocessed_input_data!R328)</f>
        <v>0</v>
      </c>
      <c r="L504" s="10">
        <f t="shared" si="24"/>
        <v>0</v>
      </c>
      <c r="M504" s="10">
        <f t="shared" si="26"/>
        <v>0.99999999999999989</v>
      </c>
      <c r="N504" s="1" t="str">
        <f t="shared" si="25"/>
        <v>0</v>
      </c>
    </row>
    <row r="505" spans="1:14" x14ac:dyDescent="0.15">
      <c r="A505" s="9" t="s">
        <v>111</v>
      </c>
      <c r="B505" s="5" t="str">
        <f>[2]preprocessed_input_data!$C329</f>
        <v>1.A.5.b 1.A.5.b  Mobile: Solid Fuels (N₂O)</v>
      </c>
      <c r="C505" s="5" t="str">
        <f>[2]preprocessed_input_data!$D329</f>
        <v>1.A.5.b</v>
      </c>
      <c r="D505" s="5" t="str">
        <f>[2]preprocessed_input_data!$E329</f>
        <v>1.A.5.b  Mobile</v>
      </c>
      <c r="E505" s="5" t="str">
        <f>[2]preprocessed_input_data!$F329</f>
        <v>Solid Fuels</v>
      </c>
      <c r="F505" s="5" t="str">
        <f>[2]preprocessed_input_data!$H329</f>
        <v>N₂O</v>
      </c>
      <c r="G505" s="5" t="str">
        <f>[2]preprocessed_input_data!$I329</f>
        <v>kt CO2 equivalent</v>
      </c>
      <c r="H505" s="5">
        <f>ABS([2]preprocessed_input_data!P329)</f>
        <v>0</v>
      </c>
      <c r="I505" s="5">
        <f>ABS([2]preprocessed_input_data!P329)</f>
        <v>0</v>
      </c>
      <c r="J505" s="5">
        <f>ABS([2]preprocessed_input_data!Q329)</f>
        <v>0</v>
      </c>
      <c r="K505" s="5">
        <f>ABS([2]preprocessed_input_data!R329)</f>
        <v>0</v>
      </c>
      <c r="L505" s="10">
        <f t="shared" si="24"/>
        <v>0</v>
      </c>
      <c r="M505" s="10">
        <f t="shared" si="26"/>
        <v>0.99999999999999989</v>
      </c>
      <c r="N505" s="1" t="str">
        <f t="shared" si="25"/>
        <v>0</v>
      </c>
    </row>
    <row r="506" spans="1:14" x14ac:dyDescent="0.15">
      <c r="A506" s="9" t="s">
        <v>111</v>
      </c>
      <c r="B506" s="5" t="str">
        <f>[2]preprocessed_input_data!$C332</f>
        <v>1.B.1.a 1.B.1.a. Coal mining and handling: no classification (N₂O)</v>
      </c>
      <c r="C506" s="5" t="str">
        <f>[2]preprocessed_input_data!$D332</f>
        <v>1.B.1.a</v>
      </c>
      <c r="D506" s="5" t="str">
        <f>[2]preprocessed_input_data!$E332</f>
        <v>1.B.1.a. Coal mining and handling</v>
      </c>
      <c r="E506" s="5" t="str">
        <f>[2]preprocessed_input_data!$F332</f>
        <v>no classification</v>
      </c>
      <c r="F506" s="5" t="str">
        <f>[2]preprocessed_input_data!$H332</f>
        <v>N₂O</v>
      </c>
      <c r="G506" s="5" t="str">
        <f>[2]preprocessed_input_data!$I332</f>
        <v>kt CO2 equivalent</v>
      </c>
      <c r="H506" s="5">
        <f>ABS([2]preprocessed_input_data!P332)</f>
        <v>0</v>
      </c>
      <c r="I506" s="5">
        <f>ABS([2]preprocessed_input_data!P332)</f>
        <v>0</v>
      </c>
      <c r="J506" s="5">
        <f>ABS([2]preprocessed_input_data!Q332)</f>
        <v>0</v>
      </c>
      <c r="K506" s="5">
        <f>ABS([2]preprocessed_input_data!R332)</f>
        <v>0</v>
      </c>
      <c r="L506" s="10">
        <f t="shared" si="24"/>
        <v>0</v>
      </c>
      <c r="M506" s="10">
        <f t="shared" si="26"/>
        <v>0.99999999999999989</v>
      </c>
      <c r="N506" s="1" t="str">
        <f t="shared" si="25"/>
        <v>0</v>
      </c>
    </row>
    <row r="507" spans="1:14" x14ac:dyDescent="0.15">
      <c r="A507" s="9" t="s">
        <v>111</v>
      </c>
      <c r="B507" s="5" t="str">
        <f>[2]preprocessed_input_data!$C350</f>
        <v>1.C 1.C. CO₂ transport and storage: Fuels (CO₂)</v>
      </c>
      <c r="C507" s="5" t="str">
        <f>[2]preprocessed_input_data!$D350</f>
        <v>1.C</v>
      </c>
      <c r="D507" s="5" t="str">
        <f>[2]preprocessed_input_data!$E350</f>
        <v>1.C. CO₂ transport and storage</v>
      </c>
      <c r="E507" s="5" t="str">
        <f>[2]preprocessed_input_data!$F350</f>
        <v>Fuels</v>
      </c>
      <c r="F507" s="5" t="str">
        <f>[2]preprocessed_input_data!$H350</f>
        <v>CO₂</v>
      </c>
      <c r="G507" s="5" t="str">
        <f>[2]preprocessed_input_data!$I350</f>
        <v>kt CO2 equivalent</v>
      </c>
      <c r="H507" s="5">
        <f>ABS([2]preprocessed_input_data!P350)</f>
        <v>0</v>
      </c>
      <c r="I507" s="5">
        <f>ABS([2]preprocessed_input_data!P350)</f>
        <v>0</v>
      </c>
      <c r="J507" s="5">
        <f>ABS([2]preprocessed_input_data!Q350)</f>
        <v>0</v>
      </c>
      <c r="K507" s="5">
        <f>ABS([2]preprocessed_input_data!R350)</f>
        <v>0</v>
      </c>
      <c r="L507" s="10">
        <f t="shared" si="24"/>
        <v>0</v>
      </c>
      <c r="M507" s="10">
        <f t="shared" si="26"/>
        <v>0.99999999999999989</v>
      </c>
      <c r="N507" s="1" t="str">
        <f t="shared" si="25"/>
        <v>0</v>
      </c>
    </row>
    <row r="508" spans="1:14" x14ac:dyDescent="0.15">
      <c r="A508" s="9" t="s">
        <v>111</v>
      </c>
      <c r="B508" s="5" t="str">
        <f>[2]preprocessed_input_data!$C360</f>
        <v>2.B.10 2.B.10. Other: no classification (HFCs)</v>
      </c>
      <c r="C508" s="5" t="str">
        <f>[2]preprocessed_input_data!$D360</f>
        <v>2.B.10</v>
      </c>
      <c r="D508" s="5" t="str">
        <f>[2]preprocessed_input_data!$E360</f>
        <v>2.B.10. Other</v>
      </c>
      <c r="E508" s="5" t="str">
        <f>[2]preprocessed_input_data!$F360</f>
        <v>no classification</v>
      </c>
      <c r="F508" s="5" t="str">
        <f>[2]preprocessed_input_data!$H360</f>
        <v>HFCs</v>
      </c>
      <c r="G508" s="5" t="str">
        <f>[2]preprocessed_input_data!$I360</f>
        <v>kt CO2 equivalent</v>
      </c>
      <c r="H508" s="5">
        <f>ABS([2]preprocessed_input_data!P360)</f>
        <v>0</v>
      </c>
      <c r="I508" s="5">
        <f>ABS([2]preprocessed_input_data!P360)</f>
        <v>0</v>
      </c>
      <c r="J508" s="5">
        <f>ABS([2]preprocessed_input_data!Q360)</f>
        <v>0</v>
      </c>
      <c r="K508" s="5">
        <f>ABS([2]preprocessed_input_data!R360)</f>
        <v>0</v>
      </c>
      <c r="L508" s="10">
        <f t="shared" si="24"/>
        <v>0</v>
      </c>
      <c r="M508" s="10">
        <f t="shared" si="26"/>
        <v>0.99999999999999989</v>
      </c>
      <c r="N508" s="1" t="str">
        <f t="shared" si="25"/>
        <v>0</v>
      </c>
    </row>
    <row r="509" spans="1:14" x14ac:dyDescent="0.15">
      <c r="A509" s="9" t="s">
        <v>111</v>
      </c>
      <c r="B509" s="5" t="str">
        <f>[2]preprocessed_input_data!$C362</f>
        <v>2.B.10 2.B.10. Other: no classification (NF₃)</v>
      </c>
      <c r="C509" s="5" t="str">
        <f>[2]preprocessed_input_data!$D362</f>
        <v>2.B.10</v>
      </c>
      <c r="D509" s="5" t="str">
        <f>[2]preprocessed_input_data!$E362</f>
        <v>2.B.10. Other</v>
      </c>
      <c r="E509" s="5" t="str">
        <f>[2]preprocessed_input_data!$F362</f>
        <v>no classification</v>
      </c>
      <c r="F509" s="5" t="str">
        <f>[2]preprocessed_input_data!$H362</f>
        <v>NF₃</v>
      </c>
      <c r="G509" s="5" t="str">
        <f>[2]preprocessed_input_data!$I362</f>
        <v>kt CO2 equivalent</v>
      </c>
      <c r="H509" s="5">
        <f>ABS([2]preprocessed_input_data!P362)</f>
        <v>0</v>
      </c>
      <c r="I509" s="5">
        <f>ABS([2]preprocessed_input_data!P362)</f>
        <v>0</v>
      </c>
      <c r="J509" s="5">
        <f>ABS([2]preprocessed_input_data!Q362)</f>
        <v>0</v>
      </c>
      <c r="K509" s="5">
        <f>ABS([2]preprocessed_input_data!R362)</f>
        <v>0</v>
      </c>
      <c r="L509" s="10">
        <f t="shared" si="24"/>
        <v>0</v>
      </c>
      <c r="M509" s="10">
        <f t="shared" si="26"/>
        <v>0.99999999999999989</v>
      </c>
      <c r="N509" s="1" t="str">
        <f t="shared" si="25"/>
        <v>0</v>
      </c>
    </row>
    <row r="510" spans="1:14" x14ac:dyDescent="0.15">
      <c r="A510" s="9" t="s">
        <v>111</v>
      </c>
      <c r="B510" s="5" t="str">
        <f>[2]preprocessed_input_data!$C363</f>
        <v>2.B.10 2.B.10. Other: no classification (PFCs)</v>
      </c>
      <c r="C510" s="5" t="str">
        <f>[2]preprocessed_input_data!$D363</f>
        <v>2.B.10</v>
      </c>
      <c r="D510" s="5" t="str">
        <f>[2]preprocessed_input_data!$E363</f>
        <v>2.B.10. Other</v>
      </c>
      <c r="E510" s="5" t="str">
        <f>[2]preprocessed_input_data!$F363</f>
        <v>no classification</v>
      </c>
      <c r="F510" s="5" t="str">
        <f>[2]preprocessed_input_data!$H363</f>
        <v>PFCs</v>
      </c>
      <c r="G510" s="5" t="str">
        <f>[2]preprocessed_input_data!$I363</f>
        <v>kt CO2 equivalent</v>
      </c>
      <c r="H510" s="5">
        <f>ABS([2]preprocessed_input_data!P363)</f>
        <v>0</v>
      </c>
      <c r="I510" s="5">
        <f>ABS([2]preprocessed_input_data!P363)</f>
        <v>0</v>
      </c>
      <c r="J510" s="5">
        <f>ABS([2]preprocessed_input_data!Q363)</f>
        <v>0</v>
      </c>
      <c r="K510" s="5">
        <f>ABS([2]preprocessed_input_data!R363)</f>
        <v>0</v>
      </c>
      <c r="L510" s="10">
        <f t="shared" si="24"/>
        <v>0</v>
      </c>
      <c r="M510" s="10">
        <f t="shared" si="26"/>
        <v>0.99999999999999989</v>
      </c>
      <c r="N510" s="1" t="str">
        <f t="shared" si="25"/>
        <v>0</v>
      </c>
    </row>
    <row r="511" spans="1:14" x14ac:dyDescent="0.15">
      <c r="A511" s="9" t="s">
        <v>111</v>
      </c>
      <c r="B511" s="5" t="str">
        <f>[2]preprocessed_input_data!$C364</f>
        <v>2.B.10 2.B.10. Other: no classification (SF₆)</v>
      </c>
      <c r="C511" s="5" t="str">
        <f>[2]preprocessed_input_data!$D364</f>
        <v>2.B.10</v>
      </c>
      <c r="D511" s="5" t="str">
        <f>[2]preprocessed_input_data!$E364</f>
        <v>2.B.10. Other</v>
      </c>
      <c r="E511" s="5" t="str">
        <f>[2]preprocessed_input_data!$F364</f>
        <v>no classification</v>
      </c>
      <c r="F511" s="5" t="str">
        <f>[2]preprocessed_input_data!$H364</f>
        <v>SF₆</v>
      </c>
      <c r="G511" s="5" t="str">
        <f>[2]preprocessed_input_data!$I364</f>
        <v>kt CO2 equivalent</v>
      </c>
      <c r="H511" s="5">
        <f>ABS([2]preprocessed_input_data!P364)</f>
        <v>0</v>
      </c>
      <c r="I511" s="5">
        <f>ABS([2]preprocessed_input_data!P364)</f>
        <v>0</v>
      </c>
      <c r="J511" s="5">
        <f>ABS([2]preprocessed_input_data!Q364)</f>
        <v>0</v>
      </c>
      <c r="K511" s="5">
        <f>ABS([2]preprocessed_input_data!R364)</f>
        <v>0</v>
      </c>
      <c r="L511" s="10">
        <f t="shared" si="24"/>
        <v>0</v>
      </c>
      <c r="M511" s="10">
        <f t="shared" si="26"/>
        <v>0.99999999999999989</v>
      </c>
      <c r="N511" s="1" t="str">
        <f t="shared" si="25"/>
        <v>0</v>
      </c>
    </row>
    <row r="512" spans="1:14" x14ac:dyDescent="0.15">
      <c r="A512" s="9" t="s">
        <v>111</v>
      </c>
      <c r="B512" s="5" t="str">
        <f>[2]preprocessed_input_data!$C365</f>
        <v>2.B.10 2.B.10. Other: no classification (Unspecified mix of HFCs and PFCs)</v>
      </c>
      <c r="C512" s="5" t="str">
        <f>[2]preprocessed_input_data!$D365</f>
        <v>2.B.10</v>
      </c>
      <c r="D512" s="5" t="str">
        <f>[2]preprocessed_input_data!$E365</f>
        <v>2.B.10. Other</v>
      </c>
      <c r="E512" s="5" t="str">
        <f>[2]preprocessed_input_data!$F365</f>
        <v>no classification</v>
      </c>
      <c r="F512" s="5" t="str">
        <f>[2]preprocessed_input_data!$H365</f>
        <v>Unspecified mix of HFCs and PFCs</v>
      </c>
      <c r="G512" s="5" t="str">
        <f>[2]preprocessed_input_data!$I365</f>
        <v>kt CO2 equivalent</v>
      </c>
      <c r="H512" s="5">
        <f>ABS([2]preprocessed_input_data!P365)</f>
        <v>0</v>
      </c>
      <c r="I512" s="5">
        <f>ABS([2]preprocessed_input_data!P365)</f>
        <v>0</v>
      </c>
      <c r="J512" s="5">
        <f>ABS([2]preprocessed_input_data!Q365)</f>
        <v>0</v>
      </c>
      <c r="K512" s="5">
        <f>ABS([2]preprocessed_input_data!R365)</f>
        <v>0</v>
      </c>
      <c r="L512" s="10">
        <f t="shared" si="24"/>
        <v>0</v>
      </c>
      <c r="M512" s="10">
        <f t="shared" si="26"/>
        <v>0.99999999999999989</v>
      </c>
      <c r="N512" s="1" t="str">
        <f t="shared" si="25"/>
        <v>0</v>
      </c>
    </row>
    <row r="513" spans="1:14" x14ac:dyDescent="0.15">
      <c r="A513" s="9" t="s">
        <v>111</v>
      </c>
      <c r="B513" s="5" t="str">
        <f>[2]preprocessed_input_data!$C369</f>
        <v>2.B.4 2.B.4. Caprolactam, glyoxal and glyoxylic acid production: no classification (CO₂)</v>
      </c>
      <c r="C513" s="5" t="str">
        <f>[2]preprocessed_input_data!$D369</f>
        <v>2.B.4</v>
      </c>
      <c r="D513" s="5" t="str">
        <f>[2]preprocessed_input_data!$E369</f>
        <v>2.B.4. Caprolactam, glyoxal and glyoxylic acid production</v>
      </c>
      <c r="E513" s="5" t="str">
        <f>[2]preprocessed_input_data!$F369</f>
        <v>no classification</v>
      </c>
      <c r="F513" s="5" t="str">
        <f>[2]preprocessed_input_data!$H369</f>
        <v>CO₂</v>
      </c>
      <c r="G513" s="5" t="str">
        <f>[2]preprocessed_input_data!$I369</f>
        <v>kt CO2 equivalent</v>
      </c>
      <c r="H513" s="5">
        <f>ABS([2]preprocessed_input_data!P369)</f>
        <v>0</v>
      </c>
      <c r="I513" s="5">
        <f>ABS([2]preprocessed_input_data!P369)</f>
        <v>0</v>
      </c>
      <c r="J513" s="5">
        <f>ABS([2]preprocessed_input_data!Q369)</f>
        <v>0</v>
      </c>
      <c r="K513" s="5">
        <f>ABS([2]preprocessed_input_data!R369)</f>
        <v>0</v>
      </c>
      <c r="L513" s="10">
        <f t="shared" si="24"/>
        <v>0</v>
      </c>
      <c r="M513" s="10">
        <f t="shared" si="26"/>
        <v>0.99999999999999989</v>
      </c>
      <c r="N513" s="1" t="str">
        <f t="shared" si="25"/>
        <v>0</v>
      </c>
    </row>
    <row r="514" spans="1:14" x14ac:dyDescent="0.15">
      <c r="A514" s="9" t="s">
        <v>111</v>
      </c>
      <c r="B514" s="5" t="str">
        <f>[2]preprocessed_input_data!$C377</f>
        <v>2.B.9 2.B.9. Fluorochemical production: no classification (NF₃)</v>
      </c>
      <c r="C514" s="5" t="str">
        <f>[2]preprocessed_input_data!$D377</f>
        <v>2.B.9</v>
      </c>
      <c r="D514" s="5" t="str">
        <f>[2]preprocessed_input_data!$E377</f>
        <v>2.B.9. Fluorochemical production</v>
      </c>
      <c r="E514" s="5" t="str">
        <f>[2]preprocessed_input_data!$F377</f>
        <v>no classification</v>
      </c>
      <c r="F514" s="5" t="str">
        <f>[2]preprocessed_input_data!$H377</f>
        <v>NF₃</v>
      </c>
      <c r="G514" s="5" t="str">
        <f>[2]preprocessed_input_data!$I377</f>
        <v>kt CO2 equivalent</v>
      </c>
      <c r="H514" s="5">
        <f>ABS([2]preprocessed_input_data!P377)</f>
        <v>0</v>
      </c>
      <c r="I514" s="5">
        <f>ABS([2]preprocessed_input_data!P377)</f>
        <v>0</v>
      </c>
      <c r="J514" s="5">
        <f>ABS([2]preprocessed_input_data!Q377)</f>
        <v>0.87721499999999997</v>
      </c>
      <c r="K514" s="5">
        <f>ABS([2]preprocessed_input_data!R377)</f>
        <v>0</v>
      </c>
      <c r="L514" s="10">
        <f t="shared" si="24"/>
        <v>0</v>
      </c>
      <c r="M514" s="10">
        <f t="shared" si="26"/>
        <v>0.99999999999999989</v>
      </c>
      <c r="N514" s="1" t="str">
        <f t="shared" si="25"/>
        <v>0</v>
      </c>
    </row>
    <row r="515" spans="1:14" x14ac:dyDescent="0.15">
      <c r="A515" s="9" t="s">
        <v>111</v>
      </c>
      <c r="B515" s="5" t="str">
        <f>[2]preprocessed_input_data!$C387</f>
        <v>2.C.4 2.C.4. Magnesium production: no classification (CO₂)</v>
      </c>
      <c r="C515" s="5" t="str">
        <f>[2]preprocessed_input_data!$D387</f>
        <v>2.C.4</v>
      </c>
      <c r="D515" s="5" t="str">
        <f>[2]preprocessed_input_data!$E387</f>
        <v>2.C.4. Magnesium production</v>
      </c>
      <c r="E515" s="5" t="str">
        <f>[2]preprocessed_input_data!$F387</f>
        <v>no classification</v>
      </c>
      <c r="F515" s="5" t="str">
        <f>[2]preprocessed_input_data!$H387</f>
        <v>CO₂</v>
      </c>
      <c r="G515" s="5" t="str">
        <f>[2]preprocessed_input_data!$I387</f>
        <v>kt CO2 equivalent</v>
      </c>
      <c r="H515" s="5">
        <f>ABS([2]preprocessed_input_data!P387)</f>
        <v>0</v>
      </c>
      <c r="I515" s="5">
        <f>ABS([2]preprocessed_input_data!P387)</f>
        <v>0</v>
      </c>
      <c r="J515" s="5">
        <f>ABS([2]preprocessed_input_data!Q387)</f>
        <v>0</v>
      </c>
      <c r="K515" s="5">
        <f>ABS([2]preprocessed_input_data!R387)</f>
        <v>0</v>
      </c>
      <c r="L515" s="10">
        <f t="shared" si="24"/>
        <v>0</v>
      </c>
      <c r="M515" s="10">
        <f t="shared" si="26"/>
        <v>0.99999999999999989</v>
      </c>
      <c r="N515" s="1" t="str">
        <f t="shared" si="25"/>
        <v>0</v>
      </c>
    </row>
    <row r="516" spans="1:14" x14ac:dyDescent="0.15">
      <c r="A516" s="9" t="s">
        <v>111</v>
      </c>
      <c r="B516" s="5" t="str">
        <f>[2]preprocessed_input_data!$C388</f>
        <v>2.C.4 2.C.4. Magnesium production: no classification (HFCs)</v>
      </c>
      <c r="C516" s="5" t="str">
        <f>[2]preprocessed_input_data!$D388</f>
        <v>2.C.4</v>
      </c>
      <c r="D516" s="5" t="str">
        <f>[2]preprocessed_input_data!$E388</f>
        <v>2.C.4. Magnesium production</v>
      </c>
      <c r="E516" s="5" t="str">
        <f>[2]preprocessed_input_data!$F388</f>
        <v>no classification</v>
      </c>
      <c r="F516" s="5" t="str">
        <f>[2]preprocessed_input_data!$H388</f>
        <v>HFCs</v>
      </c>
      <c r="G516" s="5" t="str">
        <f>[2]preprocessed_input_data!$I388</f>
        <v>kt CO2 equivalent</v>
      </c>
      <c r="H516" s="5">
        <f>ABS([2]preprocessed_input_data!P388)</f>
        <v>0</v>
      </c>
      <c r="I516" s="5">
        <f>ABS([2]preprocessed_input_data!P388)</f>
        <v>0</v>
      </c>
      <c r="J516" s="5">
        <f>ABS([2]preprocessed_input_data!Q388)</f>
        <v>14.766817</v>
      </c>
      <c r="K516" s="5">
        <f>ABS([2]preprocessed_input_data!R388)</f>
        <v>15.214745000000001</v>
      </c>
      <c r="L516" s="10">
        <f t="shared" ref="L516:L576" si="27">$I516/$I$577</f>
        <v>0</v>
      </c>
      <c r="M516" s="10">
        <f t="shared" si="26"/>
        <v>0.99999999999999989</v>
      </c>
      <c r="N516" s="1" t="str">
        <f t="shared" si="25"/>
        <v>0</v>
      </c>
    </row>
    <row r="517" spans="1:14" x14ac:dyDescent="0.15">
      <c r="A517" s="9" t="s">
        <v>111</v>
      </c>
      <c r="B517" s="5" t="str">
        <f>[2]preprocessed_input_data!$C389</f>
        <v>2.C.4 2.C.4. Magnesium production: no classification (PFCs)</v>
      </c>
      <c r="C517" s="5" t="str">
        <f>[2]preprocessed_input_data!$D389</f>
        <v>2.C.4</v>
      </c>
      <c r="D517" s="5" t="str">
        <f>[2]preprocessed_input_data!$E389</f>
        <v>2.C.4. Magnesium production</v>
      </c>
      <c r="E517" s="5" t="str">
        <f>[2]preprocessed_input_data!$F389</f>
        <v>no classification</v>
      </c>
      <c r="F517" s="5" t="str">
        <f>[2]preprocessed_input_data!$H389</f>
        <v>PFCs</v>
      </c>
      <c r="G517" s="5" t="str">
        <f>[2]preprocessed_input_data!$I389</f>
        <v>kt CO2 equivalent</v>
      </c>
      <c r="H517" s="5">
        <f>ABS([2]preprocessed_input_data!P389)</f>
        <v>0</v>
      </c>
      <c r="I517" s="5">
        <f>ABS([2]preprocessed_input_data!P389)</f>
        <v>0</v>
      </c>
      <c r="J517" s="5">
        <f>ABS([2]preprocessed_input_data!Q389)</f>
        <v>0</v>
      </c>
      <c r="K517" s="5">
        <f>ABS([2]preprocessed_input_data!R389)</f>
        <v>0</v>
      </c>
      <c r="L517" s="10">
        <f t="shared" si="27"/>
        <v>0</v>
      </c>
      <c r="M517" s="10">
        <f t="shared" si="26"/>
        <v>0.99999999999999989</v>
      </c>
      <c r="N517" s="1" t="str">
        <f t="shared" si="25"/>
        <v>0</v>
      </c>
    </row>
    <row r="518" spans="1:14" x14ac:dyDescent="0.15">
      <c r="A518" s="9" t="s">
        <v>111</v>
      </c>
      <c r="B518" s="5" t="str">
        <f>[2]preprocessed_input_data!$C393</f>
        <v>2.C.7 2.C.7. Other: no classification (CH₄)</v>
      </c>
      <c r="C518" s="5" t="str">
        <f>[2]preprocessed_input_data!$D393</f>
        <v>2.C.7</v>
      </c>
      <c r="D518" s="5" t="str">
        <f>[2]preprocessed_input_data!$E393</f>
        <v>2.C.7. Other</v>
      </c>
      <c r="E518" s="5" t="str">
        <f>[2]preprocessed_input_data!$F393</f>
        <v>no classification</v>
      </c>
      <c r="F518" s="5" t="str">
        <f>[2]preprocessed_input_data!$H393</f>
        <v>CH₄</v>
      </c>
      <c r="G518" s="5" t="str">
        <f>[2]preprocessed_input_data!$I393</f>
        <v>kt CO2 equivalent</v>
      </c>
      <c r="H518" s="5">
        <f>ABS([2]preprocessed_input_data!P393)</f>
        <v>0</v>
      </c>
      <c r="I518" s="5">
        <f>ABS([2]preprocessed_input_data!P393)</f>
        <v>0</v>
      </c>
      <c r="J518" s="5">
        <f>ABS([2]preprocessed_input_data!Q393)</f>
        <v>0</v>
      </c>
      <c r="K518" s="5">
        <f>ABS([2]preprocessed_input_data!R393)</f>
        <v>0</v>
      </c>
      <c r="L518" s="10">
        <f t="shared" si="27"/>
        <v>0</v>
      </c>
      <c r="M518" s="10">
        <f t="shared" si="26"/>
        <v>0.99999999999999989</v>
      </c>
      <c r="N518" s="1" t="str">
        <f t="shared" si="25"/>
        <v>0</v>
      </c>
    </row>
    <row r="519" spans="1:14" x14ac:dyDescent="0.15">
      <c r="A519" s="9" t="s">
        <v>111</v>
      </c>
      <c r="B519" s="5" t="str">
        <f>[2]preprocessed_input_data!$C395</f>
        <v>2.C.7 2.C.7. Other: no classification (HFCs)</v>
      </c>
      <c r="C519" s="5" t="str">
        <f>[2]preprocessed_input_data!$D395</f>
        <v>2.C.7</v>
      </c>
      <c r="D519" s="5" t="str">
        <f>[2]preprocessed_input_data!$E395</f>
        <v>2.C.7. Other</v>
      </c>
      <c r="E519" s="5" t="str">
        <f>[2]preprocessed_input_data!$F395</f>
        <v>no classification</v>
      </c>
      <c r="F519" s="5" t="str">
        <f>[2]preprocessed_input_data!$H395</f>
        <v>HFCs</v>
      </c>
      <c r="G519" s="5" t="str">
        <f>[2]preprocessed_input_data!$I395</f>
        <v>kt CO2 equivalent</v>
      </c>
      <c r="H519" s="5">
        <f>ABS([2]preprocessed_input_data!P395)</f>
        <v>0</v>
      </c>
      <c r="I519" s="5">
        <f>ABS([2]preprocessed_input_data!P395)</f>
        <v>0</v>
      </c>
      <c r="J519" s="5">
        <f>ABS([2]preprocessed_input_data!Q395)</f>
        <v>0</v>
      </c>
      <c r="K519" s="5">
        <f>ABS([2]preprocessed_input_data!R395)</f>
        <v>0</v>
      </c>
      <c r="L519" s="10">
        <f t="shared" si="27"/>
        <v>0</v>
      </c>
      <c r="M519" s="10">
        <f t="shared" si="26"/>
        <v>0.99999999999999989</v>
      </c>
      <c r="N519" s="1" t="str">
        <f t="shared" si="25"/>
        <v>0</v>
      </c>
    </row>
    <row r="520" spans="1:14" x14ac:dyDescent="0.15">
      <c r="A520" s="9" t="s">
        <v>111</v>
      </c>
      <c r="B520" s="5" t="str">
        <f>[2]preprocessed_input_data!$C397</f>
        <v>2.C.7 2.C.7. Other: no classification (PFCs)</v>
      </c>
      <c r="C520" s="5" t="str">
        <f>[2]preprocessed_input_data!$D397</f>
        <v>2.C.7</v>
      </c>
      <c r="D520" s="5" t="str">
        <f>[2]preprocessed_input_data!$E397</f>
        <v>2.C.7. Other</v>
      </c>
      <c r="E520" s="5" t="str">
        <f>[2]preprocessed_input_data!$F397</f>
        <v>no classification</v>
      </c>
      <c r="F520" s="5" t="str">
        <f>[2]preprocessed_input_data!$H397</f>
        <v>PFCs</v>
      </c>
      <c r="G520" s="5" t="str">
        <f>[2]preprocessed_input_data!$I397</f>
        <v>kt CO2 equivalent</v>
      </c>
      <c r="H520" s="5">
        <f>ABS([2]preprocessed_input_data!P397)</f>
        <v>0</v>
      </c>
      <c r="I520" s="5">
        <f>ABS([2]preprocessed_input_data!P397)</f>
        <v>0</v>
      </c>
      <c r="J520" s="5">
        <f>ABS([2]preprocessed_input_data!Q397)</f>
        <v>0</v>
      </c>
      <c r="K520" s="5">
        <f>ABS([2]preprocessed_input_data!R397)</f>
        <v>0</v>
      </c>
      <c r="L520" s="10">
        <f t="shared" si="27"/>
        <v>0</v>
      </c>
      <c r="M520" s="10">
        <f t="shared" si="26"/>
        <v>0.99999999999999989</v>
      </c>
      <c r="N520" s="1" t="str">
        <f t="shared" si="25"/>
        <v>0</v>
      </c>
    </row>
    <row r="521" spans="1:14" x14ac:dyDescent="0.15">
      <c r="A521" s="9" t="s">
        <v>111</v>
      </c>
      <c r="B521" s="5" t="str">
        <f>[2]preprocessed_input_data!$C398</f>
        <v>2.C.7 2.C.7. Other: no classification (Unspecified mix of HFCs and PFCs)</v>
      </c>
      <c r="C521" s="5" t="str">
        <f>[2]preprocessed_input_data!$D398</f>
        <v>2.C.7</v>
      </c>
      <c r="D521" s="5" t="str">
        <f>[2]preprocessed_input_data!$E398</f>
        <v>2.C.7. Other</v>
      </c>
      <c r="E521" s="5" t="str">
        <f>[2]preprocessed_input_data!$F398</f>
        <v>no classification</v>
      </c>
      <c r="F521" s="5" t="str">
        <f>[2]preprocessed_input_data!$H398</f>
        <v>Unspecified mix of HFCs and PFCs</v>
      </c>
      <c r="G521" s="5" t="str">
        <f>[2]preprocessed_input_data!$I398</f>
        <v>kt CO2 equivalent</v>
      </c>
      <c r="H521" s="5">
        <f>ABS([2]preprocessed_input_data!P398)</f>
        <v>0</v>
      </c>
      <c r="I521" s="5">
        <f>ABS([2]preprocessed_input_data!P398)</f>
        <v>0</v>
      </c>
      <c r="J521" s="5">
        <f>ABS([2]preprocessed_input_data!Q398)</f>
        <v>0</v>
      </c>
      <c r="K521" s="5">
        <f>ABS([2]preprocessed_input_data!R398)</f>
        <v>0</v>
      </c>
      <c r="L521" s="10">
        <f t="shared" si="27"/>
        <v>0</v>
      </c>
      <c r="M521" s="10">
        <f t="shared" si="26"/>
        <v>0.99999999999999989</v>
      </c>
      <c r="N521" s="1" t="str">
        <f t="shared" si="25"/>
        <v>0</v>
      </c>
    </row>
    <row r="522" spans="1:14" x14ac:dyDescent="0.15">
      <c r="A522" s="9" t="s">
        <v>111</v>
      </c>
      <c r="B522" s="5" t="str">
        <f>[2]preprocessed_input_data!$C407</f>
        <v>2.D.3 2.D.3. Other: no classification (N₂O)</v>
      </c>
      <c r="C522" s="5" t="str">
        <f>[2]preprocessed_input_data!$D407</f>
        <v>2.D.3</v>
      </c>
      <c r="D522" s="5" t="str">
        <f>[2]preprocessed_input_data!$E407</f>
        <v>2.D.3. Other</v>
      </c>
      <c r="E522" s="5" t="str">
        <f>[2]preprocessed_input_data!$F407</f>
        <v>no classification</v>
      </c>
      <c r="F522" s="5" t="str">
        <f>[2]preprocessed_input_data!$H407</f>
        <v>N₂O</v>
      </c>
      <c r="G522" s="5" t="str">
        <f>[2]preprocessed_input_data!$I407</f>
        <v>kt CO2 equivalent</v>
      </c>
      <c r="H522" s="5">
        <f>ABS([2]preprocessed_input_data!P407)</f>
        <v>0</v>
      </c>
      <c r="I522" s="5">
        <f>ABS([2]preprocessed_input_data!P407)</f>
        <v>0</v>
      </c>
      <c r="J522" s="5">
        <f>ABS([2]preprocessed_input_data!Q407)</f>
        <v>0</v>
      </c>
      <c r="K522" s="5">
        <f>ABS([2]preprocessed_input_data!R407)</f>
        <v>0</v>
      </c>
      <c r="L522" s="10">
        <f t="shared" si="27"/>
        <v>0</v>
      </c>
      <c r="M522" s="10">
        <f t="shared" si="26"/>
        <v>0.99999999999999989</v>
      </c>
      <c r="N522" s="1" t="str">
        <f t="shared" si="25"/>
        <v>0</v>
      </c>
    </row>
    <row r="523" spans="1:14" x14ac:dyDescent="0.15">
      <c r="A523" s="9" t="s">
        <v>111</v>
      </c>
      <c r="B523" s="5" t="str">
        <f>[2]preprocessed_input_data!$C412</f>
        <v>2.E.2 2.E.2. TFT flat panel display: no classification (HFCs)</v>
      </c>
      <c r="C523" s="5" t="str">
        <f>[2]preprocessed_input_data!$D412</f>
        <v>2.E.2</v>
      </c>
      <c r="D523" s="5" t="str">
        <f>[2]preprocessed_input_data!$E412</f>
        <v>2.E.2. TFT flat panel display</v>
      </c>
      <c r="E523" s="5" t="str">
        <f>[2]preprocessed_input_data!$F412</f>
        <v>no classification</v>
      </c>
      <c r="F523" s="5" t="str">
        <f>[2]preprocessed_input_data!$H412</f>
        <v>HFCs</v>
      </c>
      <c r="G523" s="5" t="str">
        <f>[2]preprocessed_input_data!$I412</f>
        <v>kt CO2 equivalent</v>
      </c>
      <c r="H523" s="5">
        <f>ABS([2]preprocessed_input_data!P412)</f>
        <v>0</v>
      </c>
      <c r="I523" s="5">
        <f>ABS([2]preprocessed_input_data!P412)</f>
        <v>0</v>
      </c>
      <c r="J523" s="5">
        <f>ABS([2]preprocessed_input_data!Q412)</f>
        <v>0</v>
      </c>
      <c r="K523" s="5">
        <f>ABS([2]preprocessed_input_data!R412)</f>
        <v>0</v>
      </c>
      <c r="L523" s="10">
        <f t="shared" si="27"/>
        <v>0</v>
      </c>
      <c r="M523" s="10">
        <f t="shared" si="26"/>
        <v>0.99999999999999989</v>
      </c>
      <c r="N523" s="1" t="str">
        <f t="shared" si="25"/>
        <v>0</v>
      </c>
    </row>
    <row r="524" spans="1:14" x14ac:dyDescent="0.15">
      <c r="A524" s="9" t="s">
        <v>111</v>
      </c>
      <c r="B524" s="5" t="str">
        <f>[2]preprocessed_input_data!$C413</f>
        <v>2.E.2 2.E.2. TFT flat panel display: no classification (PFCs)</v>
      </c>
      <c r="C524" s="5" t="str">
        <f>[2]preprocessed_input_data!$D413</f>
        <v>2.E.2</v>
      </c>
      <c r="D524" s="5" t="str">
        <f>[2]preprocessed_input_data!$E413</f>
        <v>2.E.2. TFT flat panel display</v>
      </c>
      <c r="E524" s="5" t="str">
        <f>[2]preprocessed_input_data!$F413</f>
        <v>no classification</v>
      </c>
      <c r="F524" s="5" t="str">
        <f>[2]preprocessed_input_data!$H413</f>
        <v>PFCs</v>
      </c>
      <c r="G524" s="5" t="str">
        <f>[2]preprocessed_input_data!$I413</f>
        <v>kt CO2 equivalent</v>
      </c>
      <c r="H524" s="5">
        <f>ABS([2]preprocessed_input_data!P413)</f>
        <v>0</v>
      </c>
      <c r="I524" s="5">
        <f>ABS([2]preprocessed_input_data!P413)</f>
        <v>0</v>
      </c>
      <c r="J524" s="5">
        <f>ABS([2]preprocessed_input_data!Q413)</f>
        <v>0</v>
      </c>
      <c r="K524" s="5">
        <f>ABS([2]preprocessed_input_data!R413)</f>
        <v>0</v>
      </c>
      <c r="L524" s="10">
        <f t="shared" si="27"/>
        <v>0</v>
      </c>
      <c r="M524" s="10">
        <f t="shared" si="26"/>
        <v>0.99999999999999989</v>
      </c>
      <c r="N524" s="1" t="str">
        <f t="shared" si="25"/>
        <v>0</v>
      </c>
    </row>
    <row r="525" spans="1:14" x14ac:dyDescent="0.15">
      <c r="A525" s="9" t="s">
        <v>111</v>
      </c>
      <c r="B525" s="5" t="str">
        <f>[2]preprocessed_input_data!$C414</f>
        <v>2.E.3 2.E.3. Photovoltaics: no classification (HFCs)</v>
      </c>
      <c r="C525" s="5" t="str">
        <f>[2]preprocessed_input_data!$D414</f>
        <v>2.E.3</v>
      </c>
      <c r="D525" s="5" t="str">
        <f>[2]preprocessed_input_data!$E414</f>
        <v>2.E.3. Photovoltaics</v>
      </c>
      <c r="E525" s="5" t="str">
        <f>[2]preprocessed_input_data!$F414</f>
        <v>no classification</v>
      </c>
      <c r="F525" s="5" t="str">
        <f>[2]preprocessed_input_data!$H414</f>
        <v>HFCs</v>
      </c>
      <c r="G525" s="5" t="str">
        <f>[2]preprocessed_input_data!$I414</f>
        <v>kt CO2 equivalent</v>
      </c>
      <c r="H525" s="5">
        <f>ABS([2]preprocessed_input_data!P414)</f>
        <v>0</v>
      </c>
      <c r="I525" s="5">
        <f>ABS([2]preprocessed_input_data!P414)</f>
        <v>0</v>
      </c>
      <c r="J525" s="5">
        <f>ABS([2]preprocessed_input_data!Q414)</f>
        <v>0</v>
      </c>
      <c r="K525" s="5">
        <f>ABS([2]preprocessed_input_data!R414)</f>
        <v>0</v>
      </c>
      <c r="L525" s="10">
        <f t="shared" si="27"/>
        <v>0</v>
      </c>
      <c r="M525" s="10">
        <f t="shared" si="26"/>
        <v>0.99999999999999989</v>
      </c>
      <c r="N525" s="1" t="str">
        <f t="shared" si="25"/>
        <v>0</v>
      </c>
    </row>
    <row r="526" spans="1:14" x14ac:dyDescent="0.15">
      <c r="A526" s="9" t="s">
        <v>111</v>
      </c>
      <c r="B526" s="5" t="str">
        <f>[2]preprocessed_input_data!$C415</f>
        <v>2.E.3 2.E.3. Photovoltaics: no classification (PFCs)</v>
      </c>
      <c r="C526" s="5" t="str">
        <f>[2]preprocessed_input_data!$D415</f>
        <v>2.E.3</v>
      </c>
      <c r="D526" s="5" t="str">
        <f>[2]preprocessed_input_data!$E415</f>
        <v>2.E.3. Photovoltaics</v>
      </c>
      <c r="E526" s="5" t="str">
        <f>[2]preprocessed_input_data!$F415</f>
        <v>no classification</v>
      </c>
      <c r="F526" s="5" t="str">
        <f>[2]preprocessed_input_data!$H415</f>
        <v>PFCs</v>
      </c>
      <c r="G526" s="5" t="str">
        <f>[2]preprocessed_input_data!$I415</f>
        <v>kt CO2 equivalent</v>
      </c>
      <c r="H526" s="5">
        <f>ABS([2]preprocessed_input_data!P415)</f>
        <v>0</v>
      </c>
      <c r="I526" s="5">
        <f>ABS([2]preprocessed_input_data!P415)</f>
        <v>0</v>
      </c>
      <c r="J526" s="5">
        <f>ABS([2]preprocessed_input_data!Q415)</f>
        <v>0</v>
      </c>
      <c r="K526" s="5">
        <f>ABS([2]preprocessed_input_data!R415)</f>
        <v>0</v>
      </c>
      <c r="L526" s="10">
        <f t="shared" si="27"/>
        <v>0</v>
      </c>
      <c r="M526" s="10">
        <f t="shared" si="26"/>
        <v>0.99999999999999989</v>
      </c>
      <c r="N526" s="1" t="str">
        <f t="shared" si="25"/>
        <v>0</v>
      </c>
    </row>
    <row r="527" spans="1:14" x14ac:dyDescent="0.15">
      <c r="A527" s="9" t="s">
        <v>111</v>
      </c>
      <c r="B527" s="5" t="str">
        <f>[2]preprocessed_input_data!$C416</f>
        <v>2.E.4 2.E.4. Heat transfer fluid: no classification (HFCs)</v>
      </c>
      <c r="C527" s="5" t="str">
        <f>[2]preprocessed_input_data!$D416</f>
        <v>2.E.4</v>
      </c>
      <c r="D527" s="5" t="str">
        <f>[2]preprocessed_input_data!$E416</f>
        <v>2.E.4. Heat transfer fluid</v>
      </c>
      <c r="E527" s="5" t="str">
        <f>[2]preprocessed_input_data!$F416</f>
        <v>no classification</v>
      </c>
      <c r="F527" s="5" t="str">
        <f>[2]preprocessed_input_data!$H416</f>
        <v>HFCs</v>
      </c>
      <c r="G527" s="5" t="str">
        <f>[2]preprocessed_input_data!$I416</f>
        <v>kt CO2 equivalent</v>
      </c>
      <c r="H527" s="5">
        <f>ABS([2]preprocessed_input_data!P416)</f>
        <v>0</v>
      </c>
      <c r="I527" s="5">
        <f>ABS([2]preprocessed_input_data!P416)</f>
        <v>0</v>
      </c>
      <c r="J527" s="5">
        <f>ABS([2]preprocessed_input_data!Q416)</f>
        <v>0</v>
      </c>
      <c r="K527" s="5">
        <f>ABS([2]preprocessed_input_data!R416)</f>
        <v>0</v>
      </c>
      <c r="L527" s="10">
        <f t="shared" si="27"/>
        <v>0</v>
      </c>
      <c r="M527" s="10">
        <f t="shared" si="26"/>
        <v>0.99999999999999989</v>
      </c>
      <c r="N527" s="1" t="str">
        <f t="shared" si="25"/>
        <v>0</v>
      </c>
    </row>
    <row r="528" spans="1:14" x14ac:dyDescent="0.15">
      <c r="A528" s="9" t="s">
        <v>111</v>
      </c>
      <c r="B528" s="5" t="str">
        <f>[2]preprocessed_input_data!$C417</f>
        <v>2.E.4 2.E.4. Heat transfer fluid: no classification (PFCs)</v>
      </c>
      <c r="C528" s="5" t="str">
        <f>[2]preprocessed_input_data!$D417</f>
        <v>2.E.4</v>
      </c>
      <c r="D528" s="5" t="str">
        <f>[2]preprocessed_input_data!$E417</f>
        <v>2.E.4. Heat transfer fluid</v>
      </c>
      <c r="E528" s="5" t="str">
        <f>[2]preprocessed_input_data!$F417</f>
        <v>no classification</v>
      </c>
      <c r="F528" s="5" t="str">
        <f>[2]preprocessed_input_data!$H417</f>
        <v>PFCs</v>
      </c>
      <c r="G528" s="5" t="str">
        <f>[2]preprocessed_input_data!$I417</f>
        <v>kt CO2 equivalent</v>
      </c>
      <c r="H528" s="5">
        <f>ABS([2]preprocessed_input_data!P417)</f>
        <v>0</v>
      </c>
      <c r="I528" s="5">
        <f>ABS([2]preprocessed_input_data!P417)</f>
        <v>0</v>
      </c>
      <c r="J528" s="5">
        <f>ABS([2]preprocessed_input_data!Q417)</f>
        <v>0</v>
      </c>
      <c r="K528" s="5">
        <f>ABS([2]preprocessed_input_data!R417)</f>
        <v>0</v>
      </c>
      <c r="L528" s="10">
        <f t="shared" si="27"/>
        <v>0</v>
      </c>
      <c r="M528" s="10">
        <f t="shared" si="26"/>
        <v>0.99999999999999989</v>
      </c>
      <c r="N528" s="1" t="str">
        <f t="shared" si="25"/>
        <v>0</v>
      </c>
    </row>
    <row r="529" spans="1:14" x14ac:dyDescent="0.15">
      <c r="A529" s="9" t="s">
        <v>111</v>
      </c>
      <c r="B529" s="5" t="str">
        <f>[2]preprocessed_input_data!$C418</f>
        <v>2.E.5 2.E.5. Other: no classification (NF₃)</v>
      </c>
      <c r="C529" s="5" t="str">
        <f>[2]preprocessed_input_data!$D418</f>
        <v>2.E.5</v>
      </c>
      <c r="D529" s="5" t="str">
        <f>[2]preprocessed_input_data!$E418</f>
        <v>2.E.5. Other</v>
      </c>
      <c r="E529" s="5" t="str">
        <f>[2]preprocessed_input_data!$F418</f>
        <v>no classification</v>
      </c>
      <c r="F529" s="5" t="str">
        <f>[2]preprocessed_input_data!$H418</f>
        <v>NF₃</v>
      </c>
      <c r="G529" s="5" t="str">
        <f>[2]preprocessed_input_data!$I418</f>
        <v>kt CO2 equivalent</v>
      </c>
      <c r="H529" s="5">
        <f>ABS([2]preprocessed_input_data!P418)</f>
        <v>0</v>
      </c>
      <c r="I529" s="5">
        <f>ABS([2]preprocessed_input_data!P418)</f>
        <v>0</v>
      </c>
      <c r="J529" s="5">
        <f>ABS([2]preprocessed_input_data!Q418)</f>
        <v>0</v>
      </c>
      <c r="K529" s="5">
        <f>ABS([2]preprocessed_input_data!R418)</f>
        <v>0</v>
      </c>
      <c r="L529" s="10">
        <f t="shared" si="27"/>
        <v>0</v>
      </c>
      <c r="M529" s="10">
        <f t="shared" si="26"/>
        <v>0.99999999999999989</v>
      </c>
      <c r="N529" s="1" t="str">
        <f t="shared" ref="N529:N576" si="28">IF(M529&lt;=95%,"L","0")</f>
        <v>0</v>
      </c>
    </row>
    <row r="530" spans="1:14" x14ac:dyDescent="0.15">
      <c r="A530" s="9" t="s">
        <v>111</v>
      </c>
      <c r="B530" s="5" t="str">
        <f>[2]preprocessed_input_data!$C419</f>
        <v>2.E.5 2.E.5. Other: no classification (SF₆)</v>
      </c>
      <c r="C530" s="5" t="str">
        <f>[2]preprocessed_input_data!$D419</f>
        <v>2.E.5</v>
      </c>
      <c r="D530" s="5" t="str">
        <f>[2]preprocessed_input_data!$E419</f>
        <v>2.E.5. Other</v>
      </c>
      <c r="E530" s="5" t="str">
        <f>[2]preprocessed_input_data!$F419</f>
        <v>no classification</v>
      </c>
      <c r="F530" s="5" t="str">
        <f>[2]preprocessed_input_data!$H419</f>
        <v>SF₆</v>
      </c>
      <c r="G530" s="5" t="str">
        <f>[2]preprocessed_input_data!$I419</f>
        <v>kt CO2 equivalent</v>
      </c>
      <c r="H530" s="5">
        <f>ABS([2]preprocessed_input_data!P419)</f>
        <v>0</v>
      </c>
      <c r="I530" s="5">
        <f>ABS([2]preprocessed_input_data!P419)</f>
        <v>0</v>
      </c>
      <c r="J530" s="5">
        <f>ABS([2]preprocessed_input_data!Q419)</f>
        <v>0</v>
      </c>
      <c r="K530" s="5">
        <f>ABS([2]preprocessed_input_data!R419)</f>
        <v>0</v>
      </c>
      <c r="L530" s="10">
        <f t="shared" si="27"/>
        <v>0</v>
      </c>
      <c r="M530" s="10">
        <f t="shared" si="26"/>
        <v>0.99999999999999989</v>
      </c>
      <c r="N530" s="1" t="str">
        <f t="shared" si="28"/>
        <v>0</v>
      </c>
    </row>
    <row r="531" spans="1:14" x14ac:dyDescent="0.15">
      <c r="A531" s="9" t="s">
        <v>111</v>
      </c>
      <c r="B531" s="5" t="str">
        <f>[2]preprocessed_input_data!$C420</f>
        <v>2.E.5 2.E.5. Other: no classification (Unspecified mix of HFCs and PFCs)</v>
      </c>
      <c r="C531" s="5" t="str">
        <f>[2]preprocessed_input_data!$D420</f>
        <v>2.E.5</v>
      </c>
      <c r="D531" s="5" t="str">
        <f>[2]preprocessed_input_data!$E420</f>
        <v>2.E.5. Other</v>
      </c>
      <c r="E531" s="5" t="str">
        <f>[2]preprocessed_input_data!$F420</f>
        <v>no classification</v>
      </c>
      <c r="F531" s="5" t="str">
        <f>[2]preprocessed_input_data!$H420</f>
        <v>Unspecified mix of HFCs and PFCs</v>
      </c>
      <c r="G531" s="5" t="str">
        <f>[2]preprocessed_input_data!$I420</f>
        <v>kt CO2 equivalent</v>
      </c>
      <c r="H531" s="5">
        <f>ABS([2]preprocessed_input_data!P420)</f>
        <v>0</v>
      </c>
      <c r="I531" s="5">
        <f>ABS([2]preprocessed_input_data!P420)</f>
        <v>0</v>
      </c>
      <c r="J531" s="5">
        <f>ABS([2]preprocessed_input_data!Q420)</f>
        <v>0</v>
      </c>
      <c r="K531" s="5">
        <f>ABS([2]preprocessed_input_data!R420)</f>
        <v>0</v>
      </c>
      <c r="L531" s="10">
        <f t="shared" si="27"/>
        <v>0</v>
      </c>
      <c r="M531" s="10">
        <f t="shared" si="26"/>
        <v>0.99999999999999989</v>
      </c>
      <c r="N531" s="1" t="str">
        <f t="shared" si="28"/>
        <v>0</v>
      </c>
    </row>
    <row r="532" spans="1:14" x14ac:dyDescent="0.15">
      <c r="A532" s="9" t="s">
        <v>111</v>
      </c>
      <c r="B532" s="5" t="str">
        <f>[2]preprocessed_input_data!$C422</f>
        <v>2.F.1 2.F.1. Refrigeration and air-conditioning: no classification (NF₃)</v>
      </c>
      <c r="C532" s="5" t="str">
        <f>[2]preprocessed_input_data!$D422</f>
        <v>2.F.1</v>
      </c>
      <c r="D532" s="5" t="str">
        <f>[2]preprocessed_input_data!$E422</f>
        <v>2.F.1. Refrigeration and air-conditioning</v>
      </c>
      <c r="E532" s="5" t="str">
        <f>[2]preprocessed_input_data!$F422</f>
        <v>no classification</v>
      </c>
      <c r="F532" s="5" t="str">
        <f>[2]preprocessed_input_data!$H422</f>
        <v>NF₃</v>
      </c>
      <c r="G532" s="5" t="str">
        <f>[2]preprocessed_input_data!$I422</f>
        <v>kt CO2 equivalent</v>
      </c>
      <c r="H532" s="5">
        <f>ABS([2]preprocessed_input_data!P422)</f>
        <v>0</v>
      </c>
      <c r="I532" s="5">
        <f>ABS([2]preprocessed_input_data!P422)</f>
        <v>0</v>
      </c>
      <c r="J532" s="5">
        <f>ABS([2]preprocessed_input_data!Q422)</f>
        <v>0</v>
      </c>
      <c r="K532" s="5">
        <f>ABS([2]preprocessed_input_data!R422)</f>
        <v>0</v>
      </c>
      <c r="L532" s="10">
        <f t="shared" si="27"/>
        <v>0</v>
      </c>
      <c r="M532" s="10">
        <f t="shared" si="26"/>
        <v>0.99999999999999989</v>
      </c>
      <c r="N532" s="1" t="str">
        <f t="shared" si="28"/>
        <v>0</v>
      </c>
    </row>
    <row r="533" spans="1:14" x14ac:dyDescent="0.15">
      <c r="A533" s="9" t="s">
        <v>111</v>
      </c>
      <c r="B533" s="5" t="str">
        <f>[2]preprocessed_input_data!$C423</f>
        <v>2.F.1 2.F.1. Refrigeration and air-conditioning: no classification (PFCs)</v>
      </c>
      <c r="C533" s="5" t="str">
        <f>[2]preprocessed_input_data!$D423</f>
        <v>2.F.1</v>
      </c>
      <c r="D533" s="5" t="str">
        <f>[2]preprocessed_input_data!$E423</f>
        <v>2.F.1. Refrigeration and air-conditioning</v>
      </c>
      <c r="E533" s="5" t="str">
        <f>[2]preprocessed_input_data!$F423</f>
        <v>no classification</v>
      </c>
      <c r="F533" s="5" t="str">
        <f>[2]preprocessed_input_data!$H423</f>
        <v>PFCs</v>
      </c>
      <c r="G533" s="5" t="str">
        <f>[2]preprocessed_input_data!$I423</f>
        <v>kt CO2 equivalent</v>
      </c>
      <c r="H533" s="5">
        <f>ABS([2]preprocessed_input_data!P423)</f>
        <v>0</v>
      </c>
      <c r="I533" s="5">
        <f>ABS([2]preprocessed_input_data!P423)</f>
        <v>0</v>
      </c>
      <c r="J533" s="5">
        <f>ABS([2]preprocessed_input_data!Q423)</f>
        <v>93.711444</v>
      </c>
      <c r="K533" s="5">
        <f>ABS([2]preprocessed_input_data!R423)</f>
        <v>84.103921</v>
      </c>
      <c r="L533" s="10">
        <f t="shared" si="27"/>
        <v>0</v>
      </c>
      <c r="M533" s="10">
        <f t="shared" si="26"/>
        <v>0.99999999999999989</v>
      </c>
      <c r="N533" s="1" t="str">
        <f t="shared" si="28"/>
        <v>0</v>
      </c>
    </row>
    <row r="534" spans="1:14" x14ac:dyDescent="0.15">
      <c r="A534" s="9" t="s">
        <v>111</v>
      </c>
      <c r="B534" s="5" t="str">
        <f>[2]preprocessed_input_data!$C424</f>
        <v>2.F.1 2.F.1. Refrigeration and air-conditioning: no classification (SF₆)</v>
      </c>
      <c r="C534" s="5" t="str">
        <f>[2]preprocessed_input_data!$D424</f>
        <v>2.F.1</v>
      </c>
      <c r="D534" s="5" t="str">
        <f>[2]preprocessed_input_data!$E424</f>
        <v>2.F.1. Refrigeration and air-conditioning</v>
      </c>
      <c r="E534" s="5" t="str">
        <f>[2]preprocessed_input_data!$F424</f>
        <v>no classification</v>
      </c>
      <c r="F534" s="5" t="str">
        <f>[2]preprocessed_input_data!$H424</f>
        <v>SF₆</v>
      </c>
      <c r="G534" s="5" t="str">
        <f>[2]preprocessed_input_data!$I424</f>
        <v>kt CO2 equivalent</v>
      </c>
      <c r="H534" s="5">
        <f>ABS([2]preprocessed_input_data!P424)</f>
        <v>0</v>
      </c>
      <c r="I534" s="5">
        <f>ABS([2]preprocessed_input_data!P424)</f>
        <v>0</v>
      </c>
      <c r="J534" s="5">
        <f>ABS([2]preprocessed_input_data!Q424)</f>
        <v>0</v>
      </c>
      <c r="K534" s="5">
        <f>ABS([2]preprocessed_input_data!R424)</f>
        <v>0</v>
      </c>
      <c r="L534" s="10">
        <f t="shared" si="27"/>
        <v>0</v>
      </c>
      <c r="M534" s="10">
        <f t="shared" si="26"/>
        <v>0.99999999999999989</v>
      </c>
      <c r="N534" s="1" t="str">
        <f t="shared" si="28"/>
        <v>0</v>
      </c>
    </row>
    <row r="535" spans="1:14" x14ac:dyDescent="0.15">
      <c r="A535" s="9" t="s">
        <v>111</v>
      </c>
      <c r="B535" s="5" t="str">
        <f>[2]preprocessed_input_data!$C425</f>
        <v>2.F.1 2.F.1. Refrigeration and air-conditioning: no classification (Unspecified mix of HFCs and PFCs)</v>
      </c>
      <c r="C535" s="5" t="str">
        <f>[2]preprocessed_input_data!$D425</f>
        <v>2.F.1</v>
      </c>
      <c r="D535" s="5" t="str">
        <f>[2]preprocessed_input_data!$E425</f>
        <v>2.F.1. Refrigeration and air-conditioning</v>
      </c>
      <c r="E535" s="5" t="str">
        <f>[2]preprocessed_input_data!$F425</f>
        <v>no classification</v>
      </c>
      <c r="F535" s="5" t="str">
        <f>[2]preprocessed_input_data!$H425</f>
        <v>Unspecified mix of HFCs and PFCs</v>
      </c>
      <c r="G535" s="5" t="str">
        <f>[2]preprocessed_input_data!$I425</f>
        <v>kt CO2 equivalent</v>
      </c>
      <c r="H535" s="5">
        <f>ABS([2]preprocessed_input_data!P425)</f>
        <v>0</v>
      </c>
      <c r="I535" s="5">
        <f>ABS([2]preprocessed_input_data!P425)</f>
        <v>0</v>
      </c>
      <c r="J535" s="5">
        <f>ABS([2]preprocessed_input_data!Q425)</f>
        <v>981.99120500000004</v>
      </c>
      <c r="K535" s="5">
        <f>ABS([2]preprocessed_input_data!R425)</f>
        <v>64.107044999999999</v>
      </c>
      <c r="L535" s="10">
        <f t="shared" si="27"/>
        <v>0</v>
      </c>
      <c r="M535" s="10">
        <f t="shared" si="26"/>
        <v>0.99999999999999989</v>
      </c>
      <c r="N535" s="1" t="str">
        <f t="shared" si="28"/>
        <v>0</v>
      </c>
    </row>
    <row r="536" spans="1:14" x14ac:dyDescent="0.15">
      <c r="A536" s="9" t="s">
        <v>111</v>
      </c>
      <c r="B536" s="5" t="str">
        <f>[2]preprocessed_input_data!$C426</f>
        <v>2.F.2 2.F.2. Foam blowing agents: no classification (HFCs)</v>
      </c>
      <c r="C536" s="5" t="str">
        <f>[2]preprocessed_input_data!$D426</f>
        <v>2.F.2</v>
      </c>
      <c r="D536" s="5" t="str">
        <f>[2]preprocessed_input_data!$E426</f>
        <v>2.F.2. Foam blowing agents</v>
      </c>
      <c r="E536" s="5" t="str">
        <f>[2]preprocessed_input_data!$F426</f>
        <v>no classification</v>
      </c>
      <c r="F536" s="5" t="str">
        <f>[2]preprocessed_input_data!$H426</f>
        <v>HFCs</v>
      </c>
      <c r="G536" s="5" t="str">
        <f>[2]preprocessed_input_data!$I426</f>
        <v>kt CO2 equivalent</v>
      </c>
      <c r="H536" s="5">
        <f>ABS([2]preprocessed_input_data!P426)</f>
        <v>0</v>
      </c>
      <c r="I536" s="5">
        <f>ABS([2]preprocessed_input_data!P426)</f>
        <v>0</v>
      </c>
      <c r="J536" s="5">
        <f>ABS([2]preprocessed_input_data!Q426)</f>
        <v>1521.3243419999999</v>
      </c>
      <c r="K536" s="5">
        <f>ABS([2]preprocessed_input_data!R426)</f>
        <v>1251.948228</v>
      </c>
      <c r="L536" s="10">
        <f t="shared" si="27"/>
        <v>0</v>
      </c>
      <c r="M536" s="10">
        <f t="shared" si="26"/>
        <v>0.99999999999999989</v>
      </c>
      <c r="N536" s="1" t="str">
        <f t="shared" si="28"/>
        <v>0</v>
      </c>
    </row>
    <row r="537" spans="1:14" x14ac:dyDescent="0.15">
      <c r="A537" s="9" t="s">
        <v>111</v>
      </c>
      <c r="B537" s="5" t="str">
        <f>[2]preprocessed_input_data!$C427</f>
        <v>2.F.2 2.F.2. Foam blowing agents: no classification (NF₃)</v>
      </c>
      <c r="C537" s="5" t="str">
        <f>[2]preprocessed_input_data!$D427</f>
        <v>2.F.2</v>
      </c>
      <c r="D537" s="5" t="str">
        <f>[2]preprocessed_input_data!$E427</f>
        <v>2.F.2. Foam blowing agents</v>
      </c>
      <c r="E537" s="5" t="str">
        <f>[2]preprocessed_input_data!$F427</f>
        <v>no classification</v>
      </c>
      <c r="F537" s="5" t="str">
        <f>[2]preprocessed_input_data!$H427</f>
        <v>NF₃</v>
      </c>
      <c r="G537" s="5" t="str">
        <f>[2]preprocessed_input_data!$I427</f>
        <v>kt CO2 equivalent</v>
      </c>
      <c r="H537" s="5">
        <f>ABS([2]preprocessed_input_data!P427)</f>
        <v>0</v>
      </c>
      <c r="I537" s="5">
        <f>ABS([2]preprocessed_input_data!P427)</f>
        <v>0</v>
      </c>
      <c r="J537" s="5">
        <f>ABS([2]preprocessed_input_data!Q427)</f>
        <v>0</v>
      </c>
      <c r="K537" s="5">
        <f>ABS([2]preprocessed_input_data!R427)</f>
        <v>0</v>
      </c>
      <c r="L537" s="10">
        <f t="shared" si="27"/>
        <v>0</v>
      </c>
      <c r="M537" s="10">
        <f t="shared" si="26"/>
        <v>0.99999999999999989</v>
      </c>
      <c r="N537" s="1" t="str">
        <f t="shared" si="28"/>
        <v>0</v>
      </c>
    </row>
    <row r="538" spans="1:14" x14ac:dyDescent="0.15">
      <c r="A538" s="9" t="s">
        <v>111</v>
      </c>
      <c r="B538" s="5" t="str">
        <f>[2]preprocessed_input_data!$C428</f>
        <v>2.F.2 2.F.2. Foam blowing agents: no classification (PFCs)</v>
      </c>
      <c r="C538" s="5" t="str">
        <f>[2]preprocessed_input_data!$D428</f>
        <v>2.F.2</v>
      </c>
      <c r="D538" s="5" t="str">
        <f>[2]preprocessed_input_data!$E428</f>
        <v>2.F.2. Foam blowing agents</v>
      </c>
      <c r="E538" s="5" t="str">
        <f>[2]preprocessed_input_data!$F428</f>
        <v>no classification</v>
      </c>
      <c r="F538" s="5" t="str">
        <f>[2]preprocessed_input_data!$H428</f>
        <v>PFCs</v>
      </c>
      <c r="G538" s="5" t="str">
        <f>[2]preprocessed_input_data!$I428</f>
        <v>kt CO2 equivalent</v>
      </c>
      <c r="H538" s="5">
        <f>ABS([2]preprocessed_input_data!P428)</f>
        <v>0</v>
      </c>
      <c r="I538" s="5">
        <f>ABS([2]preprocessed_input_data!P428)</f>
        <v>0</v>
      </c>
      <c r="J538" s="5">
        <f>ABS([2]preprocessed_input_data!Q428)</f>
        <v>0</v>
      </c>
      <c r="K538" s="5">
        <f>ABS([2]preprocessed_input_data!R428)</f>
        <v>0</v>
      </c>
      <c r="L538" s="10">
        <f t="shared" si="27"/>
        <v>0</v>
      </c>
      <c r="M538" s="10">
        <f t="shared" si="26"/>
        <v>0.99999999999999989</v>
      </c>
      <c r="N538" s="1" t="str">
        <f t="shared" si="28"/>
        <v>0</v>
      </c>
    </row>
    <row r="539" spans="1:14" x14ac:dyDescent="0.15">
      <c r="A539" s="9" t="s">
        <v>111</v>
      </c>
      <c r="B539" s="5" t="str">
        <f>[2]preprocessed_input_data!$C429</f>
        <v>2.F.2 2.F.2. Foam blowing agents: no classification (SF₆)</v>
      </c>
      <c r="C539" s="5" t="str">
        <f>[2]preprocessed_input_data!$D429</f>
        <v>2.F.2</v>
      </c>
      <c r="D539" s="5" t="str">
        <f>[2]preprocessed_input_data!$E429</f>
        <v>2.F.2. Foam blowing agents</v>
      </c>
      <c r="E539" s="5" t="str">
        <f>[2]preprocessed_input_data!$F429</f>
        <v>no classification</v>
      </c>
      <c r="F539" s="5" t="str">
        <f>[2]preprocessed_input_data!$H429</f>
        <v>SF₆</v>
      </c>
      <c r="G539" s="5" t="str">
        <f>[2]preprocessed_input_data!$I429</f>
        <v>kt CO2 equivalent</v>
      </c>
      <c r="H539" s="5">
        <f>ABS([2]preprocessed_input_data!P429)</f>
        <v>0</v>
      </c>
      <c r="I539" s="5">
        <f>ABS([2]preprocessed_input_data!P429)</f>
        <v>0</v>
      </c>
      <c r="J539" s="5">
        <f>ABS([2]preprocessed_input_data!Q429)</f>
        <v>0</v>
      </c>
      <c r="K539" s="5">
        <f>ABS([2]preprocessed_input_data!R429)</f>
        <v>0</v>
      </c>
      <c r="L539" s="10">
        <f t="shared" si="27"/>
        <v>0</v>
      </c>
      <c r="M539" s="10">
        <f t="shared" si="26"/>
        <v>0.99999999999999989</v>
      </c>
      <c r="N539" s="1" t="str">
        <f t="shared" si="28"/>
        <v>0</v>
      </c>
    </row>
    <row r="540" spans="1:14" x14ac:dyDescent="0.15">
      <c r="A540" s="9" t="s">
        <v>111</v>
      </c>
      <c r="B540" s="5" t="str">
        <f>[2]preprocessed_input_data!$C430</f>
        <v>2.F.2 2.F.2. Foam blowing agents: no classification (Unspecified mix of HFCs and PFCs)</v>
      </c>
      <c r="C540" s="5" t="str">
        <f>[2]preprocessed_input_data!$D430</f>
        <v>2.F.2</v>
      </c>
      <c r="D540" s="5" t="str">
        <f>[2]preprocessed_input_data!$E430</f>
        <v>2.F.2. Foam blowing agents</v>
      </c>
      <c r="E540" s="5" t="str">
        <f>[2]preprocessed_input_data!$F430</f>
        <v>no classification</v>
      </c>
      <c r="F540" s="5" t="str">
        <f>[2]preprocessed_input_data!$H430</f>
        <v>Unspecified mix of HFCs and PFCs</v>
      </c>
      <c r="G540" s="5" t="str">
        <f>[2]preprocessed_input_data!$I430</f>
        <v>kt CO2 equivalent</v>
      </c>
      <c r="H540" s="5">
        <f>ABS([2]preprocessed_input_data!P430)</f>
        <v>0</v>
      </c>
      <c r="I540" s="5">
        <f>ABS([2]preprocessed_input_data!P430)</f>
        <v>0</v>
      </c>
      <c r="J540" s="5">
        <f>ABS([2]preprocessed_input_data!Q430)</f>
        <v>0</v>
      </c>
      <c r="K540" s="5">
        <f>ABS([2]preprocessed_input_data!R430)</f>
        <v>0</v>
      </c>
      <c r="L540" s="10">
        <f t="shared" si="27"/>
        <v>0</v>
      </c>
      <c r="M540" s="10">
        <f t="shared" si="26"/>
        <v>0.99999999999999989</v>
      </c>
      <c r="N540" s="1" t="str">
        <f t="shared" si="28"/>
        <v>0</v>
      </c>
    </row>
    <row r="541" spans="1:14" x14ac:dyDescent="0.15">
      <c r="A541" s="9" t="s">
        <v>111</v>
      </c>
      <c r="B541" s="5" t="str">
        <f>[2]preprocessed_input_data!$C431</f>
        <v>2.F.3 2.F.3. Fire protection: no classification (HFCs)</v>
      </c>
      <c r="C541" s="5" t="str">
        <f>[2]preprocessed_input_data!$D431</f>
        <v>2.F.3</v>
      </c>
      <c r="D541" s="5" t="str">
        <f>[2]preprocessed_input_data!$E431</f>
        <v>2.F.3. Fire protection</v>
      </c>
      <c r="E541" s="5" t="str">
        <f>[2]preprocessed_input_data!$F431</f>
        <v>no classification</v>
      </c>
      <c r="F541" s="5" t="str">
        <f>[2]preprocessed_input_data!$H431</f>
        <v>HFCs</v>
      </c>
      <c r="G541" s="5" t="str">
        <f>[2]preprocessed_input_data!$I431</f>
        <v>kt CO2 equivalent</v>
      </c>
      <c r="H541" s="5">
        <f>ABS([2]preprocessed_input_data!P431)</f>
        <v>0</v>
      </c>
      <c r="I541" s="5">
        <f>ABS([2]preprocessed_input_data!P431)</f>
        <v>0</v>
      </c>
      <c r="J541" s="5">
        <f>ABS([2]preprocessed_input_data!Q431)</f>
        <v>2353.529462</v>
      </c>
      <c r="K541" s="5">
        <f>ABS([2]preprocessed_input_data!R431)</f>
        <v>2326.90409</v>
      </c>
      <c r="L541" s="10">
        <f t="shared" si="27"/>
        <v>0</v>
      </c>
      <c r="M541" s="10">
        <f t="shared" si="26"/>
        <v>0.99999999999999989</v>
      </c>
      <c r="N541" s="1" t="str">
        <f t="shared" si="28"/>
        <v>0</v>
      </c>
    </row>
    <row r="542" spans="1:14" x14ac:dyDescent="0.15">
      <c r="A542" s="9" t="s">
        <v>111</v>
      </c>
      <c r="B542" s="5" t="str">
        <f>[2]preprocessed_input_data!$C432</f>
        <v>2.F.3 2.F.3. Fire protection: no classification (PFCs)</v>
      </c>
      <c r="C542" s="5" t="str">
        <f>[2]preprocessed_input_data!$D432</f>
        <v>2.F.3</v>
      </c>
      <c r="D542" s="5" t="str">
        <f>[2]preprocessed_input_data!$E432</f>
        <v>2.F.3. Fire protection</v>
      </c>
      <c r="E542" s="5" t="str">
        <f>[2]preprocessed_input_data!$F432</f>
        <v>no classification</v>
      </c>
      <c r="F542" s="5" t="str">
        <f>[2]preprocessed_input_data!$H432</f>
        <v>PFCs</v>
      </c>
      <c r="G542" s="5" t="str">
        <f>[2]preprocessed_input_data!$I432</f>
        <v>kt CO2 equivalent</v>
      </c>
      <c r="H542" s="5">
        <f>ABS([2]preprocessed_input_data!P432)</f>
        <v>0</v>
      </c>
      <c r="I542" s="5">
        <f>ABS([2]preprocessed_input_data!P432)</f>
        <v>0</v>
      </c>
      <c r="J542" s="5">
        <f>ABS([2]preprocessed_input_data!Q432)</f>
        <v>9.6270919999999993</v>
      </c>
      <c r="K542" s="5">
        <f>ABS([2]preprocessed_input_data!R432)</f>
        <v>9.1454679999999993</v>
      </c>
      <c r="L542" s="10">
        <f t="shared" si="27"/>
        <v>0</v>
      </c>
      <c r="M542" s="10">
        <f t="shared" si="26"/>
        <v>0.99999999999999989</v>
      </c>
      <c r="N542" s="1" t="str">
        <f t="shared" si="28"/>
        <v>0</v>
      </c>
    </row>
    <row r="543" spans="1:14" x14ac:dyDescent="0.15">
      <c r="A543" s="9" t="s">
        <v>111</v>
      </c>
      <c r="B543" s="5" t="str">
        <f>[2]preprocessed_input_data!$C434</f>
        <v>2.F.4 2.F.4. Aerosols: no classification (NF₃)</v>
      </c>
      <c r="C543" s="5" t="str">
        <f>[2]preprocessed_input_data!$D434</f>
        <v>2.F.4</v>
      </c>
      <c r="D543" s="5" t="str">
        <f>[2]preprocessed_input_data!$E434</f>
        <v>2.F.4. Aerosols</v>
      </c>
      <c r="E543" s="5" t="str">
        <f>[2]preprocessed_input_data!$F434</f>
        <v>no classification</v>
      </c>
      <c r="F543" s="5" t="str">
        <f>[2]preprocessed_input_data!$H434</f>
        <v>NF₃</v>
      </c>
      <c r="G543" s="5" t="str">
        <f>[2]preprocessed_input_data!$I434</f>
        <v>kt CO2 equivalent</v>
      </c>
      <c r="H543" s="5">
        <f>ABS([2]preprocessed_input_data!P434)</f>
        <v>0</v>
      </c>
      <c r="I543" s="5">
        <f>ABS([2]preprocessed_input_data!P434)</f>
        <v>0</v>
      </c>
      <c r="J543" s="5">
        <f>ABS([2]preprocessed_input_data!Q434)</f>
        <v>0</v>
      </c>
      <c r="K543" s="5">
        <f>ABS([2]preprocessed_input_data!R434)</f>
        <v>0</v>
      </c>
      <c r="L543" s="10">
        <f t="shared" si="27"/>
        <v>0</v>
      </c>
      <c r="M543" s="10">
        <f t="shared" ref="M543:M576" si="29">M542+L543</f>
        <v>0.99999999999999989</v>
      </c>
      <c r="N543" s="1" t="str">
        <f t="shared" si="28"/>
        <v>0</v>
      </c>
    </row>
    <row r="544" spans="1:14" x14ac:dyDescent="0.15">
      <c r="A544" s="9" t="s">
        <v>111</v>
      </c>
      <c r="B544" s="5" t="str">
        <f>[2]preprocessed_input_data!$C435</f>
        <v>2.F.4 2.F.4. Aerosols: no classification (PFCs)</v>
      </c>
      <c r="C544" s="5" t="str">
        <f>[2]preprocessed_input_data!$D435</f>
        <v>2.F.4</v>
      </c>
      <c r="D544" s="5" t="str">
        <f>[2]preprocessed_input_data!$E435</f>
        <v>2.F.4. Aerosols</v>
      </c>
      <c r="E544" s="5" t="str">
        <f>[2]preprocessed_input_data!$F435</f>
        <v>no classification</v>
      </c>
      <c r="F544" s="5" t="str">
        <f>[2]preprocessed_input_data!$H435</f>
        <v>PFCs</v>
      </c>
      <c r="G544" s="5" t="str">
        <f>[2]preprocessed_input_data!$I435</f>
        <v>kt CO2 equivalent</v>
      </c>
      <c r="H544" s="5">
        <f>ABS([2]preprocessed_input_data!P435)</f>
        <v>0</v>
      </c>
      <c r="I544" s="5">
        <f>ABS([2]preprocessed_input_data!P435)</f>
        <v>0</v>
      </c>
      <c r="J544" s="5">
        <f>ABS([2]preprocessed_input_data!Q435)</f>
        <v>0</v>
      </c>
      <c r="K544" s="5">
        <f>ABS([2]preprocessed_input_data!R435)</f>
        <v>0</v>
      </c>
      <c r="L544" s="10">
        <f t="shared" si="27"/>
        <v>0</v>
      </c>
      <c r="M544" s="10">
        <f t="shared" si="29"/>
        <v>0.99999999999999989</v>
      </c>
      <c r="N544" s="1" t="str">
        <f t="shared" si="28"/>
        <v>0</v>
      </c>
    </row>
    <row r="545" spans="1:14" x14ac:dyDescent="0.15">
      <c r="A545" s="9" t="s">
        <v>111</v>
      </c>
      <c r="B545" s="5" t="str">
        <f>[2]preprocessed_input_data!$C436</f>
        <v>2.F.4 2.F.4. Aerosols: no classification (SF₆)</v>
      </c>
      <c r="C545" s="5" t="str">
        <f>[2]preprocessed_input_data!$D436</f>
        <v>2.F.4</v>
      </c>
      <c r="D545" s="5" t="str">
        <f>[2]preprocessed_input_data!$E436</f>
        <v>2.F.4. Aerosols</v>
      </c>
      <c r="E545" s="5" t="str">
        <f>[2]preprocessed_input_data!$F436</f>
        <v>no classification</v>
      </c>
      <c r="F545" s="5" t="str">
        <f>[2]preprocessed_input_data!$H436</f>
        <v>SF₆</v>
      </c>
      <c r="G545" s="5" t="str">
        <f>[2]preprocessed_input_data!$I436</f>
        <v>kt CO2 equivalent</v>
      </c>
      <c r="H545" s="5">
        <f>ABS([2]preprocessed_input_data!P436)</f>
        <v>0</v>
      </c>
      <c r="I545" s="5">
        <f>ABS([2]preprocessed_input_data!P436)</f>
        <v>0</v>
      </c>
      <c r="J545" s="5">
        <f>ABS([2]preprocessed_input_data!Q436)</f>
        <v>0</v>
      </c>
      <c r="K545" s="5">
        <f>ABS([2]preprocessed_input_data!R436)</f>
        <v>0</v>
      </c>
      <c r="L545" s="10">
        <f t="shared" si="27"/>
        <v>0</v>
      </c>
      <c r="M545" s="10">
        <f t="shared" si="29"/>
        <v>0.99999999999999989</v>
      </c>
      <c r="N545" s="1" t="str">
        <f t="shared" si="28"/>
        <v>0</v>
      </c>
    </row>
    <row r="546" spans="1:14" x14ac:dyDescent="0.15">
      <c r="A546" s="9" t="s">
        <v>111</v>
      </c>
      <c r="B546" s="5" t="str">
        <f>[2]preprocessed_input_data!$C437</f>
        <v>2.F.4 2.F.4. Aerosols: no classification (Unspecified mix of HFCs and PFCs)</v>
      </c>
      <c r="C546" s="5" t="str">
        <f>[2]preprocessed_input_data!$D437</f>
        <v>2.F.4</v>
      </c>
      <c r="D546" s="5" t="str">
        <f>[2]preprocessed_input_data!$E437</f>
        <v>2.F.4. Aerosols</v>
      </c>
      <c r="E546" s="5" t="str">
        <f>[2]preprocessed_input_data!$F437</f>
        <v>no classification</v>
      </c>
      <c r="F546" s="5" t="str">
        <f>[2]preprocessed_input_data!$H437</f>
        <v>Unspecified mix of HFCs and PFCs</v>
      </c>
      <c r="G546" s="5" t="str">
        <f>[2]preprocessed_input_data!$I437</f>
        <v>kt CO2 equivalent</v>
      </c>
      <c r="H546" s="5">
        <f>ABS([2]preprocessed_input_data!P437)</f>
        <v>0</v>
      </c>
      <c r="I546" s="5">
        <f>ABS([2]preprocessed_input_data!P437)</f>
        <v>0</v>
      </c>
      <c r="J546" s="5">
        <f>ABS([2]preprocessed_input_data!Q437)</f>
        <v>0</v>
      </c>
      <c r="K546" s="5">
        <f>ABS([2]preprocessed_input_data!R437)</f>
        <v>0</v>
      </c>
      <c r="L546" s="10">
        <f t="shared" si="27"/>
        <v>0</v>
      </c>
      <c r="M546" s="10">
        <f t="shared" si="29"/>
        <v>0.99999999999999989</v>
      </c>
      <c r="N546" s="1" t="str">
        <f t="shared" si="28"/>
        <v>0</v>
      </c>
    </row>
    <row r="547" spans="1:14" x14ac:dyDescent="0.15">
      <c r="A547" s="9" t="s">
        <v>111</v>
      </c>
      <c r="B547" s="5" t="str">
        <f>[2]preprocessed_input_data!$C438</f>
        <v>2.F.5 2.F.5. Solvents: no classification (HFCs)</v>
      </c>
      <c r="C547" s="5" t="str">
        <f>[2]preprocessed_input_data!$D438</f>
        <v>2.F.5</v>
      </c>
      <c r="D547" s="5" t="str">
        <f>[2]preprocessed_input_data!$E438</f>
        <v>2.F.5. Solvents</v>
      </c>
      <c r="E547" s="5" t="str">
        <f>[2]preprocessed_input_data!$F438</f>
        <v>no classification</v>
      </c>
      <c r="F547" s="5" t="str">
        <f>[2]preprocessed_input_data!$H438</f>
        <v>HFCs</v>
      </c>
      <c r="G547" s="5" t="str">
        <f>[2]preprocessed_input_data!$I438</f>
        <v>kt CO2 equivalent</v>
      </c>
      <c r="H547" s="5">
        <f>ABS([2]preprocessed_input_data!P438)</f>
        <v>0</v>
      </c>
      <c r="I547" s="5">
        <f>ABS([2]preprocessed_input_data!P438)</f>
        <v>0</v>
      </c>
      <c r="J547" s="5">
        <f>ABS([2]preprocessed_input_data!Q438)</f>
        <v>24.165378</v>
      </c>
      <c r="K547" s="5">
        <f>ABS([2]preprocessed_input_data!R438)</f>
        <v>32.475102</v>
      </c>
      <c r="L547" s="10">
        <f t="shared" si="27"/>
        <v>0</v>
      </c>
      <c r="M547" s="10">
        <f t="shared" si="29"/>
        <v>0.99999999999999989</v>
      </c>
      <c r="N547" s="1" t="str">
        <f t="shared" si="28"/>
        <v>0</v>
      </c>
    </row>
    <row r="548" spans="1:14" x14ac:dyDescent="0.15">
      <c r="A548" s="9" t="s">
        <v>111</v>
      </c>
      <c r="B548" s="5" t="str">
        <f>[2]preprocessed_input_data!$C439</f>
        <v>2.F.5 2.F.5. Solvents: no classification (PFCs)</v>
      </c>
      <c r="C548" s="5" t="str">
        <f>[2]preprocessed_input_data!$D439</f>
        <v>2.F.5</v>
      </c>
      <c r="D548" s="5" t="str">
        <f>[2]preprocessed_input_data!$E439</f>
        <v>2.F.5. Solvents</v>
      </c>
      <c r="E548" s="5" t="str">
        <f>[2]preprocessed_input_data!$F439</f>
        <v>no classification</v>
      </c>
      <c r="F548" s="5" t="str">
        <f>[2]preprocessed_input_data!$H439</f>
        <v>PFCs</v>
      </c>
      <c r="G548" s="5" t="str">
        <f>[2]preprocessed_input_data!$I439</f>
        <v>kt CO2 equivalent</v>
      </c>
      <c r="H548" s="5">
        <f>ABS([2]preprocessed_input_data!P439)</f>
        <v>0</v>
      </c>
      <c r="I548" s="5">
        <f>ABS([2]preprocessed_input_data!P439)</f>
        <v>0</v>
      </c>
      <c r="J548" s="5">
        <f>ABS([2]preprocessed_input_data!Q439)</f>
        <v>0</v>
      </c>
      <c r="K548" s="5">
        <f>ABS([2]preprocessed_input_data!R439)</f>
        <v>0</v>
      </c>
      <c r="L548" s="10">
        <f t="shared" si="27"/>
        <v>0</v>
      </c>
      <c r="M548" s="10">
        <f t="shared" si="29"/>
        <v>0.99999999999999989</v>
      </c>
      <c r="N548" s="1" t="str">
        <f t="shared" si="28"/>
        <v>0</v>
      </c>
    </row>
    <row r="549" spans="1:14" x14ac:dyDescent="0.15">
      <c r="A549" s="9" t="s">
        <v>111</v>
      </c>
      <c r="B549" s="5" t="str">
        <f>[2]preprocessed_input_data!$C440</f>
        <v>2.F.6 2.F.6. Other applications: no classification (HFCs)</v>
      </c>
      <c r="C549" s="5" t="str">
        <f>[2]preprocessed_input_data!$D440</f>
        <v>2.F.6</v>
      </c>
      <c r="D549" s="5" t="str">
        <f>[2]preprocessed_input_data!$E440</f>
        <v>2.F.6. Other applications</v>
      </c>
      <c r="E549" s="5" t="str">
        <f>[2]preprocessed_input_data!$F440</f>
        <v>no classification</v>
      </c>
      <c r="F549" s="5" t="str">
        <f>[2]preprocessed_input_data!$H440</f>
        <v>HFCs</v>
      </c>
      <c r="G549" s="5" t="str">
        <f>[2]preprocessed_input_data!$I440</f>
        <v>kt CO2 equivalent</v>
      </c>
      <c r="H549" s="5">
        <f>ABS([2]preprocessed_input_data!P440)</f>
        <v>0</v>
      </c>
      <c r="I549" s="5">
        <f>ABS([2]preprocessed_input_data!P440)</f>
        <v>0</v>
      </c>
      <c r="J549" s="5">
        <f>ABS([2]preprocessed_input_data!Q440)</f>
        <v>157.61250000000001</v>
      </c>
      <c r="K549" s="5">
        <f>ABS([2]preprocessed_input_data!R440)</f>
        <v>146.45981399999999</v>
      </c>
      <c r="L549" s="10">
        <f t="shared" si="27"/>
        <v>0</v>
      </c>
      <c r="M549" s="10">
        <f t="shared" si="29"/>
        <v>0.99999999999999989</v>
      </c>
      <c r="N549" s="1" t="str">
        <f t="shared" si="28"/>
        <v>0</v>
      </c>
    </row>
    <row r="550" spans="1:14" x14ac:dyDescent="0.15">
      <c r="A550" s="9" t="s">
        <v>111</v>
      </c>
      <c r="B550" s="5" t="str">
        <f>[2]preprocessed_input_data!$C441</f>
        <v>2.F.6 2.F.6. Other applications: no classification (NF₃)</v>
      </c>
      <c r="C550" s="5" t="str">
        <f>[2]preprocessed_input_data!$D441</f>
        <v>2.F.6</v>
      </c>
      <c r="D550" s="5" t="str">
        <f>[2]preprocessed_input_data!$E441</f>
        <v>2.F.6. Other applications</v>
      </c>
      <c r="E550" s="5" t="str">
        <f>[2]preprocessed_input_data!$F441</f>
        <v>no classification</v>
      </c>
      <c r="F550" s="5" t="str">
        <f>[2]preprocessed_input_data!$H441</f>
        <v>NF₃</v>
      </c>
      <c r="G550" s="5" t="str">
        <f>[2]preprocessed_input_data!$I441</f>
        <v>kt CO2 equivalent</v>
      </c>
      <c r="H550" s="5">
        <f>ABS([2]preprocessed_input_data!P441)</f>
        <v>0</v>
      </c>
      <c r="I550" s="5">
        <f>ABS([2]preprocessed_input_data!P441)</f>
        <v>0</v>
      </c>
      <c r="J550" s="5">
        <f>ABS([2]preprocessed_input_data!Q441)</f>
        <v>0</v>
      </c>
      <c r="K550" s="5">
        <f>ABS([2]preprocessed_input_data!R441)</f>
        <v>0</v>
      </c>
      <c r="L550" s="10">
        <f t="shared" si="27"/>
        <v>0</v>
      </c>
      <c r="M550" s="10">
        <f t="shared" si="29"/>
        <v>0.99999999999999989</v>
      </c>
      <c r="N550" s="1" t="str">
        <f t="shared" si="28"/>
        <v>0</v>
      </c>
    </row>
    <row r="551" spans="1:14" x14ac:dyDescent="0.15">
      <c r="A551" s="9" t="s">
        <v>111</v>
      </c>
      <c r="B551" s="5" t="str">
        <f>[2]preprocessed_input_data!$C442</f>
        <v>2.F.6 2.F.6. Other applications: no classification (PFCs)</v>
      </c>
      <c r="C551" s="5" t="str">
        <f>[2]preprocessed_input_data!$D442</f>
        <v>2.F.6</v>
      </c>
      <c r="D551" s="5" t="str">
        <f>[2]preprocessed_input_data!$E442</f>
        <v>2.F.6. Other applications</v>
      </c>
      <c r="E551" s="5" t="str">
        <f>[2]preprocessed_input_data!$F442</f>
        <v>no classification</v>
      </c>
      <c r="F551" s="5" t="str">
        <f>[2]preprocessed_input_data!$H442</f>
        <v>PFCs</v>
      </c>
      <c r="G551" s="5" t="str">
        <f>[2]preprocessed_input_data!$I442</f>
        <v>kt CO2 equivalent</v>
      </c>
      <c r="H551" s="5">
        <f>ABS([2]preprocessed_input_data!P442)</f>
        <v>0</v>
      </c>
      <c r="I551" s="5">
        <f>ABS([2]preprocessed_input_data!P442)</f>
        <v>0</v>
      </c>
      <c r="J551" s="5">
        <f>ABS([2]preprocessed_input_data!Q442)</f>
        <v>0</v>
      </c>
      <c r="K551" s="5">
        <f>ABS([2]preprocessed_input_data!R442)</f>
        <v>0</v>
      </c>
      <c r="L551" s="10">
        <f t="shared" si="27"/>
        <v>0</v>
      </c>
      <c r="M551" s="10">
        <f t="shared" si="29"/>
        <v>0.99999999999999989</v>
      </c>
      <c r="N551" s="1" t="str">
        <f t="shared" si="28"/>
        <v>0</v>
      </c>
    </row>
    <row r="552" spans="1:14" x14ac:dyDescent="0.15">
      <c r="A552" s="9" t="s">
        <v>111</v>
      </c>
      <c r="B552" s="5" t="str">
        <f>[2]preprocessed_input_data!$C443</f>
        <v>2.F.6 2.F.6. Other applications: no classification (SF₆)</v>
      </c>
      <c r="C552" s="5" t="str">
        <f>[2]preprocessed_input_data!$D443</f>
        <v>2.F.6</v>
      </c>
      <c r="D552" s="5" t="str">
        <f>[2]preprocessed_input_data!$E443</f>
        <v>2.F.6. Other applications</v>
      </c>
      <c r="E552" s="5" t="str">
        <f>[2]preprocessed_input_data!$F443</f>
        <v>no classification</v>
      </c>
      <c r="F552" s="5" t="str">
        <f>[2]preprocessed_input_data!$H443</f>
        <v>SF₆</v>
      </c>
      <c r="G552" s="5" t="str">
        <f>[2]preprocessed_input_data!$I443</f>
        <v>kt CO2 equivalent</v>
      </c>
      <c r="H552" s="5">
        <f>ABS([2]preprocessed_input_data!P443)</f>
        <v>0</v>
      </c>
      <c r="I552" s="5">
        <f>ABS([2]preprocessed_input_data!P443)</f>
        <v>0</v>
      </c>
      <c r="J552" s="5">
        <f>ABS([2]preprocessed_input_data!Q443)</f>
        <v>0</v>
      </c>
      <c r="K552" s="5">
        <f>ABS([2]preprocessed_input_data!R443)</f>
        <v>0</v>
      </c>
      <c r="L552" s="10">
        <f t="shared" si="27"/>
        <v>0</v>
      </c>
      <c r="M552" s="10">
        <f t="shared" si="29"/>
        <v>0.99999999999999989</v>
      </c>
      <c r="N552" s="1" t="str">
        <f t="shared" si="28"/>
        <v>0</v>
      </c>
    </row>
    <row r="553" spans="1:14" x14ac:dyDescent="0.15">
      <c r="A553" s="9" t="s">
        <v>111</v>
      </c>
      <c r="B553" s="5" t="str">
        <f>[2]preprocessed_input_data!$C444</f>
        <v>2.F.6 2.F.6. Other applications: no classification (Unspecified mix of HFCs and PFCs)</v>
      </c>
      <c r="C553" s="5" t="str">
        <f>[2]preprocessed_input_data!$D444</f>
        <v>2.F.6</v>
      </c>
      <c r="D553" s="5" t="str">
        <f>[2]preprocessed_input_data!$E444</f>
        <v>2.F.6. Other applications</v>
      </c>
      <c r="E553" s="5" t="str">
        <f>[2]preprocessed_input_data!$F444</f>
        <v>no classification</v>
      </c>
      <c r="F553" s="5" t="str">
        <f>[2]preprocessed_input_data!$H444</f>
        <v>Unspecified mix of HFCs and PFCs</v>
      </c>
      <c r="G553" s="5" t="str">
        <f>[2]preprocessed_input_data!$I444</f>
        <v>kt CO2 equivalent</v>
      </c>
      <c r="H553" s="5">
        <f>ABS([2]preprocessed_input_data!P444)</f>
        <v>0</v>
      </c>
      <c r="I553" s="5">
        <f>ABS([2]preprocessed_input_data!P444)</f>
        <v>0</v>
      </c>
      <c r="J553" s="5">
        <f>ABS([2]preprocessed_input_data!Q444)</f>
        <v>0</v>
      </c>
      <c r="K553" s="5">
        <f>ABS([2]preprocessed_input_data!R444)</f>
        <v>0</v>
      </c>
      <c r="L553" s="10">
        <f t="shared" si="27"/>
        <v>0</v>
      </c>
      <c r="M553" s="10">
        <f t="shared" si="29"/>
        <v>0.99999999999999989</v>
      </c>
      <c r="N553" s="1" t="str">
        <f t="shared" si="28"/>
        <v>0</v>
      </c>
    </row>
    <row r="554" spans="1:14" x14ac:dyDescent="0.15">
      <c r="A554" s="9" t="s">
        <v>111</v>
      </c>
      <c r="B554" s="5" t="str">
        <f>[2]preprocessed_input_data!$C445</f>
        <v>2.G.1 2.G.1. Electrical equipment: no classification (HFCs)</v>
      </c>
      <c r="C554" s="5" t="str">
        <f>[2]preprocessed_input_data!$D445</f>
        <v>2.G.1</v>
      </c>
      <c r="D554" s="5" t="str">
        <f>[2]preprocessed_input_data!$E445</f>
        <v>2.G.1. Electrical equipment</v>
      </c>
      <c r="E554" s="5" t="str">
        <f>[2]preprocessed_input_data!$F445</f>
        <v>no classification</v>
      </c>
      <c r="F554" s="5" t="str">
        <f>[2]preprocessed_input_data!$H445</f>
        <v>HFCs</v>
      </c>
      <c r="G554" s="5" t="str">
        <f>[2]preprocessed_input_data!$I445</f>
        <v>kt CO2 equivalent</v>
      </c>
      <c r="H554" s="5">
        <f>ABS([2]preprocessed_input_data!P445)</f>
        <v>0</v>
      </c>
      <c r="I554" s="5">
        <f>ABS([2]preprocessed_input_data!P445)</f>
        <v>0</v>
      </c>
      <c r="J554" s="5">
        <f>ABS([2]preprocessed_input_data!Q445)</f>
        <v>0</v>
      </c>
      <c r="K554" s="5">
        <f>ABS([2]preprocessed_input_data!R445)</f>
        <v>0</v>
      </c>
      <c r="L554" s="10">
        <f t="shared" si="27"/>
        <v>0</v>
      </c>
      <c r="M554" s="10">
        <f t="shared" si="29"/>
        <v>0.99999999999999989</v>
      </c>
      <c r="N554" s="1" t="str">
        <f t="shared" si="28"/>
        <v>0</v>
      </c>
    </row>
    <row r="555" spans="1:14" x14ac:dyDescent="0.15">
      <c r="A555" s="9" t="s">
        <v>111</v>
      </c>
      <c r="B555" s="5" t="str">
        <f>[2]preprocessed_input_data!$C446</f>
        <v>2.G.1 2.G.1. Electrical equipment: no classification (PFCs)</v>
      </c>
      <c r="C555" s="5" t="str">
        <f>[2]preprocessed_input_data!$D446</f>
        <v>2.G.1</v>
      </c>
      <c r="D555" s="5" t="str">
        <f>[2]preprocessed_input_data!$E446</f>
        <v>2.G.1. Electrical equipment</v>
      </c>
      <c r="E555" s="5" t="str">
        <f>[2]preprocessed_input_data!$F446</f>
        <v>no classification</v>
      </c>
      <c r="F555" s="5" t="str">
        <f>[2]preprocessed_input_data!$H446</f>
        <v>PFCs</v>
      </c>
      <c r="G555" s="5" t="str">
        <f>[2]preprocessed_input_data!$I446</f>
        <v>kt CO2 equivalent</v>
      </c>
      <c r="H555" s="5">
        <f>ABS([2]preprocessed_input_data!P446)</f>
        <v>0</v>
      </c>
      <c r="I555" s="5">
        <f>ABS([2]preprocessed_input_data!P446)</f>
        <v>0</v>
      </c>
      <c r="J555" s="5">
        <f>ABS([2]preprocessed_input_data!Q446)</f>
        <v>0</v>
      </c>
      <c r="K555" s="5">
        <f>ABS([2]preprocessed_input_data!R446)</f>
        <v>0</v>
      </c>
      <c r="L555" s="10">
        <f t="shared" si="27"/>
        <v>0</v>
      </c>
      <c r="M555" s="10">
        <f t="shared" si="29"/>
        <v>0.99999999999999989</v>
      </c>
      <c r="N555" s="1" t="str">
        <f t="shared" si="28"/>
        <v>0</v>
      </c>
    </row>
    <row r="556" spans="1:14" x14ac:dyDescent="0.15">
      <c r="A556" s="9" t="s">
        <v>111</v>
      </c>
      <c r="B556" s="5" t="str">
        <f>[2]preprocessed_input_data!$C453</f>
        <v>2.G.4 2.G.4  Other: no classification (HFCs)</v>
      </c>
      <c r="C556" s="5" t="str">
        <f>[2]preprocessed_input_data!$D453</f>
        <v>2.G.4</v>
      </c>
      <c r="D556" s="5" t="str">
        <f>[2]preprocessed_input_data!$E453</f>
        <v>2.G.4  Other</v>
      </c>
      <c r="E556" s="5" t="str">
        <f>[2]preprocessed_input_data!$F453</f>
        <v>no classification</v>
      </c>
      <c r="F556" s="5" t="str">
        <f>[2]preprocessed_input_data!$H453</f>
        <v>HFCs</v>
      </c>
      <c r="G556" s="5" t="str">
        <f>[2]preprocessed_input_data!$I453</f>
        <v>kt CO2 equivalent</v>
      </c>
      <c r="H556" s="5">
        <f>ABS([2]preprocessed_input_data!P453)</f>
        <v>0</v>
      </c>
      <c r="I556" s="5">
        <f>ABS([2]preprocessed_input_data!P453)</f>
        <v>0</v>
      </c>
      <c r="J556" s="5">
        <f>ABS([2]preprocessed_input_data!Q453)</f>
        <v>19.666488000000001</v>
      </c>
      <c r="K556" s="5">
        <f>ABS([2]preprocessed_input_data!R453)</f>
        <v>29.439851999999998</v>
      </c>
      <c r="L556" s="10">
        <f t="shared" si="27"/>
        <v>0</v>
      </c>
      <c r="M556" s="10">
        <f t="shared" si="29"/>
        <v>0.99999999999999989</v>
      </c>
      <c r="N556" s="1" t="str">
        <f t="shared" si="28"/>
        <v>0</v>
      </c>
    </row>
    <row r="557" spans="1:14" x14ac:dyDescent="0.15">
      <c r="A557" s="9" t="s">
        <v>111</v>
      </c>
      <c r="B557" s="5" t="str">
        <f>[2]preprocessed_input_data!$C455</f>
        <v>2.G.4 2.G.4  Other: no classification (PFCs)</v>
      </c>
      <c r="C557" s="5" t="str">
        <f>[2]preprocessed_input_data!$D455</f>
        <v>2.G.4</v>
      </c>
      <c r="D557" s="5" t="str">
        <f>[2]preprocessed_input_data!$E455</f>
        <v>2.G.4  Other</v>
      </c>
      <c r="E557" s="5" t="str">
        <f>[2]preprocessed_input_data!$F455</f>
        <v>no classification</v>
      </c>
      <c r="F557" s="5" t="str">
        <f>[2]preprocessed_input_data!$H455</f>
        <v>PFCs</v>
      </c>
      <c r="G557" s="5" t="str">
        <f>[2]preprocessed_input_data!$I455</f>
        <v>kt CO2 equivalent</v>
      </c>
      <c r="H557" s="5">
        <f>ABS([2]preprocessed_input_data!P455)</f>
        <v>0</v>
      </c>
      <c r="I557" s="5">
        <f>ABS([2]preprocessed_input_data!P455)</f>
        <v>0</v>
      </c>
      <c r="J557" s="5">
        <f>ABS([2]preprocessed_input_data!Q455)</f>
        <v>0</v>
      </c>
      <c r="K557" s="5">
        <f>ABS([2]preprocessed_input_data!R455)</f>
        <v>0</v>
      </c>
      <c r="L557" s="10">
        <f t="shared" si="27"/>
        <v>0</v>
      </c>
      <c r="M557" s="10">
        <f t="shared" si="29"/>
        <v>0.99999999999999989</v>
      </c>
      <c r="N557" s="1" t="str">
        <f t="shared" si="28"/>
        <v>0</v>
      </c>
    </row>
    <row r="558" spans="1:14" x14ac:dyDescent="0.15">
      <c r="A558" s="9" t="s">
        <v>111</v>
      </c>
      <c r="B558" s="5" t="str">
        <f>[2]preprocessed_input_data!$C456</f>
        <v>2.G.4 2.G.4  Other: no classification (Unspecified mix of HFCs and PFCs)</v>
      </c>
      <c r="C558" s="5" t="str">
        <f>[2]preprocessed_input_data!$D456</f>
        <v>2.G.4</v>
      </c>
      <c r="D558" s="5" t="str">
        <f>[2]preprocessed_input_data!$E456</f>
        <v>2.G.4  Other</v>
      </c>
      <c r="E558" s="5" t="str">
        <f>[2]preprocessed_input_data!$F456</f>
        <v>no classification</v>
      </c>
      <c r="F558" s="5" t="str">
        <f>[2]preprocessed_input_data!$H456</f>
        <v>Unspecified mix of HFCs and PFCs</v>
      </c>
      <c r="G558" s="5" t="str">
        <f>[2]preprocessed_input_data!$I456</f>
        <v>kt CO2 equivalent</v>
      </c>
      <c r="H558" s="5">
        <f>ABS([2]preprocessed_input_data!P456)</f>
        <v>0</v>
      </c>
      <c r="I558" s="5">
        <f>ABS([2]preprocessed_input_data!P456)</f>
        <v>0</v>
      </c>
      <c r="J558" s="5">
        <f>ABS([2]preprocessed_input_data!Q456)</f>
        <v>0</v>
      </c>
      <c r="K558" s="5">
        <f>ABS([2]preprocessed_input_data!R456)</f>
        <v>0</v>
      </c>
      <c r="L558" s="10">
        <f t="shared" si="27"/>
        <v>0</v>
      </c>
      <c r="M558" s="10">
        <f t="shared" si="29"/>
        <v>0.99999999999999989</v>
      </c>
      <c r="N558" s="1" t="str">
        <f t="shared" si="28"/>
        <v>0</v>
      </c>
    </row>
    <row r="559" spans="1:14" x14ac:dyDescent="0.15">
      <c r="A559" s="9" t="s">
        <v>111</v>
      </c>
      <c r="B559" s="5" t="str">
        <f>[2]preprocessed_input_data!$C467</f>
        <v>3.C.2 3.C.2. Rain-fed: no classification (CH₄)</v>
      </c>
      <c r="C559" s="5" t="str">
        <f>[2]preprocessed_input_data!$D467</f>
        <v>3.C.2</v>
      </c>
      <c r="D559" s="5" t="str">
        <f>[2]preprocessed_input_data!$E467</f>
        <v>3.C.2. Rain-fed</v>
      </c>
      <c r="E559" s="5" t="str">
        <f>[2]preprocessed_input_data!$F467</f>
        <v>no classification</v>
      </c>
      <c r="F559" s="5" t="str">
        <f>[2]preprocessed_input_data!$H467</f>
        <v>CH₄</v>
      </c>
      <c r="G559" s="5" t="str">
        <f>[2]preprocessed_input_data!$I467</f>
        <v>kt CO2 equivalent</v>
      </c>
      <c r="H559" s="5">
        <f>ABS([2]preprocessed_input_data!P467)</f>
        <v>0</v>
      </c>
      <c r="I559" s="5">
        <f>ABS([2]preprocessed_input_data!P467)</f>
        <v>0</v>
      </c>
      <c r="J559" s="5">
        <f>ABS([2]preprocessed_input_data!Q467)</f>
        <v>0</v>
      </c>
      <c r="K559" s="5">
        <f>ABS([2]preprocessed_input_data!R467)</f>
        <v>0</v>
      </c>
      <c r="L559" s="10">
        <f t="shared" si="27"/>
        <v>0</v>
      </c>
      <c r="M559" s="10">
        <f t="shared" si="29"/>
        <v>0.99999999999999989</v>
      </c>
      <c r="N559" s="1" t="str">
        <f t="shared" si="28"/>
        <v>0</v>
      </c>
    </row>
    <row r="560" spans="1:14" x14ac:dyDescent="0.15">
      <c r="A560" s="9" t="s">
        <v>111</v>
      </c>
      <c r="B560" s="5" t="str">
        <f>[2]preprocessed_input_data!$C468</f>
        <v>3.C.3 3.C.3. Deep water: no classification (CH₄)</v>
      </c>
      <c r="C560" s="5" t="str">
        <f>[2]preprocessed_input_data!$D468</f>
        <v>3.C.3</v>
      </c>
      <c r="D560" s="5" t="str">
        <f>[2]preprocessed_input_data!$E468</f>
        <v>3.C.3. Deep water</v>
      </c>
      <c r="E560" s="5" t="str">
        <f>[2]preprocessed_input_data!$F468</f>
        <v>no classification</v>
      </c>
      <c r="F560" s="5" t="str">
        <f>[2]preprocessed_input_data!$H468</f>
        <v>CH₄</v>
      </c>
      <c r="G560" s="5" t="str">
        <f>[2]preprocessed_input_data!$I468</f>
        <v>kt CO2 equivalent</v>
      </c>
      <c r="H560" s="5">
        <f>ABS([2]preprocessed_input_data!P468)</f>
        <v>0</v>
      </c>
      <c r="I560" s="5">
        <f>ABS([2]preprocessed_input_data!P468)</f>
        <v>0</v>
      </c>
      <c r="J560" s="5">
        <f>ABS([2]preprocessed_input_data!Q468)</f>
        <v>0</v>
      </c>
      <c r="K560" s="5">
        <f>ABS([2]preprocessed_input_data!R468)</f>
        <v>0</v>
      </c>
      <c r="L560" s="10">
        <f t="shared" si="27"/>
        <v>0</v>
      </c>
      <c r="M560" s="10">
        <f t="shared" si="29"/>
        <v>0.99999999999999989</v>
      </c>
      <c r="N560" s="1" t="str">
        <f t="shared" si="28"/>
        <v>0</v>
      </c>
    </row>
    <row r="561" spans="1:14" x14ac:dyDescent="0.15">
      <c r="A561" s="9" t="s">
        <v>111</v>
      </c>
      <c r="B561" s="5" t="str">
        <f>[2]preprocessed_input_data!$C469</f>
        <v>3.C.4 3.C.4  Other: no classification (CH₄)</v>
      </c>
      <c r="C561" s="5" t="str">
        <f>[2]preprocessed_input_data!$D469</f>
        <v>3.C.4</v>
      </c>
      <c r="D561" s="5" t="str">
        <f>[2]preprocessed_input_data!$E469</f>
        <v>3.C.4  Other</v>
      </c>
      <c r="E561" s="5" t="str">
        <f>[2]preprocessed_input_data!$F469</f>
        <v>no classification</v>
      </c>
      <c r="F561" s="5" t="str">
        <f>[2]preprocessed_input_data!$H469</f>
        <v>CH₄</v>
      </c>
      <c r="G561" s="5" t="str">
        <f>[2]preprocessed_input_data!$I469</f>
        <v>kt CO2 equivalent</v>
      </c>
      <c r="H561" s="5">
        <f>ABS([2]preprocessed_input_data!P469)</f>
        <v>0</v>
      </c>
      <c r="I561" s="5">
        <f>ABS([2]preprocessed_input_data!P469)</f>
        <v>0</v>
      </c>
      <c r="J561" s="5">
        <f>ABS([2]preprocessed_input_data!Q469)</f>
        <v>0</v>
      </c>
      <c r="K561" s="5">
        <f>ABS([2]preprocessed_input_data!R469)</f>
        <v>0</v>
      </c>
      <c r="L561" s="10">
        <f t="shared" si="27"/>
        <v>0</v>
      </c>
      <c r="M561" s="10">
        <f t="shared" si="29"/>
        <v>0.99999999999999989</v>
      </c>
      <c r="N561" s="1" t="str">
        <f t="shared" si="28"/>
        <v>0</v>
      </c>
    </row>
    <row r="562" spans="1:14" x14ac:dyDescent="0.15">
      <c r="A562" s="9" t="s">
        <v>111</v>
      </c>
      <c r="B562" s="5" t="str">
        <f>[2]preprocessed_input_data!$C472</f>
        <v>3.E 3.E. Prescribed burning of savannas: no classification (CH₄)</v>
      </c>
      <c r="C562" s="5" t="str">
        <f>[2]preprocessed_input_data!$D472</f>
        <v>3.E</v>
      </c>
      <c r="D562" s="5" t="str">
        <f>[2]preprocessed_input_data!$E472</f>
        <v>3.E. Prescribed burning of savannas</v>
      </c>
      <c r="E562" s="5" t="str">
        <f>[2]preprocessed_input_data!$F472</f>
        <v>no classification</v>
      </c>
      <c r="F562" s="5" t="str">
        <f>[2]preprocessed_input_data!$H472</f>
        <v>CH₄</v>
      </c>
      <c r="G562" s="5" t="str">
        <f>[2]preprocessed_input_data!$I472</f>
        <v>kt CO2 equivalent</v>
      </c>
      <c r="H562" s="5">
        <f>ABS([2]preprocessed_input_data!P472)</f>
        <v>0</v>
      </c>
      <c r="I562" s="5">
        <f>ABS([2]preprocessed_input_data!P472)</f>
        <v>0</v>
      </c>
      <c r="J562" s="5">
        <f>ABS([2]preprocessed_input_data!Q472)</f>
        <v>0</v>
      </c>
      <c r="K562" s="5">
        <f>ABS([2]preprocessed_input_data!R472)</f>
        <v>0</v>
      </c>
      <c r="L562" s="10">
        <f t="shared" si="27"/>
        <v>0</v>
      </c>
      <c r="M562" s="10">
        <f t="shared" si="29"/>
        <v>0.99999999999999989</v>
      </c>
      <c r="N562" s="1" t="str">
        <f t="shared" si="28"/>
        <v>0</v>
      </c>
    </row>
    <row r="563" spans="1:14" x14ac:dyDescent="0.15">
      <c r="A563" s="9" t="s">
        <v>111</v>
      </c>
      <c r="B563" s="5" t="str">
        <f>[2]preprocessed_input_data!$C473</f>
        <v>3.E 3.E. Prescribed burning of savannas: no classification (N₂O)</v>
      </c>
      <c r="C563" s="5" t="str">
        <f>[2]preprocessed_input_data!$D473</f>
        <v>3.E</v>
      </c>
      <c r="D563" s="5" t="str">
        <f>[2]preprocessed_input_data!$E473</f>
        <v>3.E. Prescribed burning of savannas</v>
      </c>
      <c r="E563" s="5" t="str">
        <f>[2]preprocessed_input_data!$F473</f>
        <v>no classification</v>
      </c>
      <c r="F563" s="5" t="str">
        <f>[2]preprocessed_input_data!$H473</f>
        <v>N₂O</v>
      </c>
      <c r="G563" s="5" t="str">
        <f>[2]preprocessed_input_data!$I473</f>
        <v>kt CO2 equivalent</v>
      </c>
      <c r="H563" s="5">
        <f>ABS([2]preprocessed_input_data!P473)</f>
        <v>0</v>
      </c>
      <c r="I563" s="5">
        <f>ABS([2]preprocessed_input_data!P473)</f>
        <v>0</v>
      </c>
      <c r="J563" s="5">
        <f>ABS([2]preprocessed_input_data!Q473)</f>
        <v>0</v>
      </c>
      <c r="K563" s="5">
        <f>ABS([2]preprocessed_input_data!R473)</f>
        <v>0</v>
      </c>
      <c r="L563" s="10">
        <f t="shared" si="27"/>
        <v>0</v>
      </c>
      <c r="M563" s="10">
        <f t="shared" si="29"/>
        <v>0.99999999999999989</v>
      </c>
      <c r="N563" s="1" t="str">
        <f t="shared" si="28"/>
        <v>0</v>
      </c>
    </row>
    <row r="564" spans="1:14" x14ac:dyDescent="0.15">
      <c r="A564" s="9" t="s">
        <v>111</v>
      </c>
      <c r="B564" s="5" t="str">
        <f>[2]preprocessed_input_data!$C474</f>
        <v>3.E.1 3.E.1. Forest land (specify ecological zone): no classification (CH₄)</v>
      </c>
      <c r="C564" s="5" t="str">
        <f>[2]preprocessed_input_data!$D474</f>
        <v>3.E.1</v>
      </c>
      <c r="D564" s="5" t="str">
        <f>[2]preprocessed_input_data!$E474</f>
        <v>3.E.1. Forest land (specify ecological zone)</v>
      </c>
      <c r="E564" s="5" t="str">
        <f>[2]preprocessed_input_data!$F474</f>
        <v>no classification</v>
      </c>
      <c r="F564" s="5" t="str">
        <f>[2]preprocessed_input_data!$H474</f>
        <v>CH₄</v>
      </c>
      <c r="G564" s="5" t="str">
        <f>[2]preprocessed_input_data!$I474</f>
        <v>kt CO2 equivalent</v>
      </c>
      <c r="H564" s="5">
        <f>ABS([2]preprocessed_input_data!P474)</f>
        <v>0</v>
      </c>
      <c r="I564" s="5">
        <f>ABS([2]preprocessed_input_data!P474)</f>
        <v>0</v>
      </c>
      <c r="J564" s="5">
        <f>ABS([2]preprocessed_input_data!Q474)</f>
        <v>0</v>
      </c>
      <c r="K564" s="5">
        <f>ABS([2]preprocessed_input_data!R474)</f>
        <v>0</v>
      </c>
      <c r="L564" s="10">
        <f t="shared" si="27"/>
        <v>0</v>
      </c>
      <c r="M564" s="10">
        <f t="shared" si="29"/>
        <v>0.99999999999999989</v>
      </c>
      <c r="N564" s="1" t="str">
        <f t="shared" si="28"/>
        <v>0</v>
      </c>
    </row>
    <row r="565" spans="1:14" x14ac:dyDescent="0.15">
      <c r="A565" s="9" t="s">
        <v>111</v>
      </c>
      <c r="B565" s="5" t="str">
        <f>[2]preprocessed_input_data!$C475</f>
        <v>3.E.1 3.E.1. Forest land (specify ecological zone): no classification (N₂O)</v>
      </c>
      <c r="C565" s="5" t="str">
        <f>[2]preprocessed_input_data!$D475</f>
        <v>3.E.1</v>
      </c>
      <c r="D565" s="5" t="str">
        <f>[2]preprocessed_input_data!$E475</f>
        <v>3.E.1. Forest land (specify ecological zone)</v>
      </c>
      <c r="E565" s="5" t="str">
        <f>[2]preprocessed_input_data!$F475</f>
        <v>no classification</v>
      </c>
      <c r="F565" s="5" t="str">
        <f>[2]preprocessed_input_data!$H475</f>
        <v>N₂O</v>
      </c>
      <c r="G565" s="5" t="str">
        <f>[2]preprocessed_input_data!$I475</f>
        <v>kt CO2 equivalent</v>
      </c>
      <c r="H565" s="5">
        <f>ABS([2]preprocessed_input_data!P475)</f>
        <v>0</v>
      </c>
      <c r="I565" s="5">
        <f>ABS([2]preprocessed_input_data!P475)</f>
        <v>0</v>
      </c>
      <c r="J565" s="5">
        <f>ABS([2]preprocessed_input_data!Q475)</f>
        <v>0</v>
      </c>
      <c r="K565" s="5">
        <f>ABS([2]preprocessed_input_data!R475)</f>
        <v>0</v>
      </c>
      <c r="L565" s="10">
        <f t="shared" si="27"/>
        <v>0</v>
      </c>
      <c r="M565" s="10">
        <f t="shared" si="29"/>
        <v>0.99999999999999989</v>
      </c>
      <c r="N565" s="1" t="str">
        <f t="shared" si="28"/>
        <v>0</v>
      </c>
    </row>
    <row r="566" spans="1:14" x14ac:dyDescent="0.15">
      <c r="A566" s="9" t="s">
        <v>111</v>
      </c>
      <c r="B566" s="5" t="str">
        <f>[2]preprocessed_input_data!$C476</f>
        <v>3.E.2 3.E.2. Grassland (specify ecological zone): no classification (CH₄)</v>
      </c>
      <c r="C566" s="5" t="str">
        <f>[2]preprocessed_input_data!$D476</f>
        <v>3.E.2</v>
      </c>
      <c r="D566" s="5" t="str">
        <f>[2]preprocessed_input_data!$E476</f>
        <v>3.E.2. Grassland (specify ecological zone)</v>
      </c>
      <c r="E566" s="5" t="str">
        <f>[2]preprocessed_input_data!$F476</f>
        <v>no classification</v>
      </c>
      <c r="F566" s="5" t="str">
        <f>[2]preprocessed_input_data!$H476</f>
        <v>CH₄</v>
      </c>
      <c r="G566" s="5" t="str">
        <f>[2]preprocessed_input_data!$I476</f>
        <v>kt CO2 equivalent</v>
      </c>
      <c r="H566" s="5">
        <f>ABS([2]preprocessed_input_data!P476)</f>
        <v>0</v>
      </c>
      <c r="I566" s="5">
        <f>ABS([2]preprocessed_input_data!P476)</f>
        <v>0</v>
      </c>
      <c r="J566" s="5">
        <f>ABS([2]preprocessed_input_data!Q476)</f>
        <v>0</v>
      </c>
      <c r="K566" s="5">
        <f>ABS([2]preprocessed_input_data!R476)</f>
        <v>0</v>
      </c>
      <c r="L566" s="10">
        <f t="shared" si="27"/>
        <v>0</v>
      </c>
      <c r="M566" s="10">
        <f t="shared" si="29"/>
        <v>0.99999999999999989</v>
      </c>
      <c r="N566" s="1" t="str">
        <f t="shared" si="28"/>
        <v>0</v>
      </c>
    </row>
    <row r="567" spans="1:14" x14ac:dyDescent="0.15">
      <c r="A567" s="9" t="s">
        <v>111</v>
      </c>
      <c r="B567" s="5" t="str">
        <f>[2]preprocessed_input_data!$C477</f>
        <v>3.E.2 3.E.2. Grassland (specify ecological zone): no classification (N₂O)</v>
      </c>
      <c r="C567" s="5" t="str">
        <f>[2]preprocessed_input_data!$D477</f>
        <v>3.E.2</v>
      </c>
      <c r="D567" s="5" t="str">
        <f>[2]preprocessed_input_data!$E477</f>
        <v>3.E.2. Grassland (specify ecological zone)</v>
      </c>
      <c r="E567" s="5" t="str">
        <f>[2]preprocessed_input_data!$F477</f>
        <v>no classification</v>
      </c>
      <c r="F567" s="5" t="str">
        <f>[2]preprocessed_input_data!$H477</f>
        <v>N₂O</v>
      </c>
      <c r="G567" s="5" t="str">
        <f>[2]preprocessed_input_data!$I477</f>
        <v>kt CO2 equivalent</v>
      </c>
      <c r="H567" s="5">
        <f>ABS([2]preprocessed_input_data!P477)</f>
        <v>0</v>
      </c>
      <c r="I567" s="5">
        <f>ABS([2]preprocessed_input_data!P477)</f>
        <v>0</v>
      </c>
      <c r="J567" s="5">
        <f>ABS([2]preprocessed_input_data!Q477)</f>
        <v>0</v>
      </c>
      <c r="K567" s="5">
        <f>ABS([2]preprocessed_input_data!R477)</f>
        <v>0</v>
      </c>
      <c r="L567" s="10">
        <f t="shared" si="27"/>
        <v>0</v>
      </c>
      <c r="M567" s="10">
        <f t="shared" si="29"/>
        <v>0.99999999999999989</v>
      </c>
      <c r="N567" s="1" t="str">
        <f t="shared" si="28"/>
        <v>0</v>
      </c>
    </row>
    <row r="568" spans="1:14" x14ac:dyDescent="0.15">
      <c r="A568" s="9" t="s">
        <v>111</v>
      </c>
      <c r="B568" s="5" t="str">
        <f>[2]preprocessed_input_data!$C493</f>
        <v>3.J 3.J  Other: no classification (CO₂)</v>
      </c>
      <c r="C568" s="5" t="str">
        <f>[2]preprocessed_input_data!$D493</f>
        <v>3.J</v>
      </c>
      <c r="D568" s="5" t="str">
        <f>[2]preprocessed_input_data!$E493</f>
        <v>3.J  Other</v>
      </c>
      <c r="E568" s="5" t="str">
        <f>[2]preprocessed_input_data!$F493</f>
        <v>no classification</v>
      </c>
      <c r="F568" s="5" t="str">
        <f>[2]preprocessed_input_data!$H493</f>
        <v>CO₂</v>
      </c>
      <c r="G568" s="5" t="str">
        <f>[2]preprocessed_input_data!$I493</f>
        <v>kt CO2 equivalent</v>
      </c>
      <c r="H568" s="5">
        <f>ABS([2]preprocessed_input_data!P493)</f>
        <v>0</v>
      </c>
      <c r="I568" s="5">
        <f>ABS([2]preprocessed_input_data!P493)</f>
        <v>0</v>
      </c>
      <c r="J568" s="5">
        <f>ABS([2]preprocessed_input_data!Q493)</f>
        <v>0</v>
      </c>
      <c r="K568" s="5">
        <f>ABS([2]preprocessed_input_data!R493)</f>
        <v>0</v>
      </c>
      <c r="L568" s="10">
        <f t="shared" si="27"/>
        <v>0</v>
      </c>
      <c r="M568" s="10">
        <f t="shared" si="29"/>
        <v>0.99999999999999989</v>
      </c>
      <c r="N568" s="1" t="str">
        <f t="shared" si="28"/>
        <v>0</v>
      </c>
    </row>
    <row r="569" spans="1:14" x14ac:dyDescent="0.15">
      <c r="A569" s="9" t="s">
        <v>111</v>
      </c>
      <c r="B569" s="5" t="str">
        <f>[2]preprocessed_input_data!$C502</f>
        <v>4(II).B 4(II).B. Drainage &amp; rewetting and other management of soils (CO₂, N₂O, CH₄): Emissions and removals from drainage and rewetting and other management of organic and mineral soils (N₂O)</v>
      </c>
      <c r="C569" s="5" t="str">
        <f>[2]preprocessed_input_data!$D502</f>
        <v>4(II).B</v>
      </c>
      <c r="D569" s="5" t="str">
        <f>[2]preprocessed_input_data!$E502</f>
        <v>4(II).B. Drainage &amp; rewetting and other management of soils (CO₂, N₂O, CH₄)</v>
      </c>
      <c r="E569" s="5" t="str">
        <f>[2]preprocessed_input_data!$F502</f>
        <v>Emissions and removals from drainage and rewetting and other management of organic and mineral soils</v>
      </c>
      <c r="F569" s="5" t="str">
        <f>[2]preprocessed_input_data!$H502</f>
        <v>N₂O</v>
      </c>
      <c r="G569" s="5" t="str">
        <f>[2]preprocessed_input_data!$I502</f>
        <v>kt CO2 equivalent</v>
      </c>
      <c r="H569" s="5">
        <f>ABS([2]preprocessed_input_data!P502)</f>
        <v>0</v>
      </c>
      <c r="I569" s="5">
        <f>ABS([2]preprocessed_input_data!P502)</f>
        <v>0</v>
      </c>
      <c r="J569" s="5">
        <f>ABS([2]preprocessed_input_data!Q502)</f>
        <v>0</v>
      </c>
      <c r="K569" s="5">
        <f>ABS([2]preprocessed_input_data!R502)</f>
        <v>0</v>
      </c>
      <c r="L569" s="10">
        <f t="shared" si="27"/>
        <v>0</v>
      </c>
      <c r="M569" s="10">
        <f t="shared" si="29"/>
        <v>0.99999999999999989</v>
      </c>
      <c r="N569" s="1" t="str">
        <f t="shared" si="28"/>
        <v>0</v>
      </c>
    </row>
    <row r="570" spans="1:14" x14ac:dyDescent="0.15">
      <c r="A570" s="9" t="s">
        <v>111</v>
      </c>
      <c r="B570" s="5" t="str">
        <f>[2]preprocessed_input_data!$C511</f>
        <v>4(IV).E 4(IV).E Biomass burning (CO₂, CH₄, N₂O): Biomass Burning (CO₂)</v>
      </c>
      <c r="C570" s="5" t="str">
        <f>[2]preprocessed_input_data!$D511</f>
        <v>4(IV).E</v>
      </c>
      <c r="D570" s="5" t="str">
        <f>[2]preprocessed_input_data!$E511</f>
        <v>4(IV).E Biomass burning (CO₂, CH₄, N₂O)</v>
      </c>
      <c r="E570" s="5" t="str">
        <f>[2]preprocessed_input_data!$F511</f>
        <v>Biomass Burning</v>
      </c>
      <c r="F570" s="5" t="str">
        <f>[2]preprocessed_input_data!$H511</f>
        <v>CO₂</v>
      </c>
      <c r="G570" s="5" t="str">
        <f>[2]preprocessed_input_data!$I511</f>
        <v>kt CO2 equivalent</v>
      </c>
      <c r="H570" s="5">
        <f>ABS([2]preprocessed_input_data!P511)</f>
        <v>0</v>
      </c>
      <c r="I570" s="5">
        <f>ABS([2]preprocessed_input_data!P511)</f>
        <v>0</v>
      </c>
      <c r="J570" s="5">
        <f>ABS([2]preprocessed_input_data!Q511)</f>
        <v>0</v>
      </c>
      <c r="K570" s="5">
        <f>ABS([2]preprocessed_input_data!R511)</f>
        <v>0</v>
      </c>
      <c r="L570" s="10">
        <f t="shared" si="27"/>
        <v>0</v>
      </c>
      <c r="M570" s="10">
        <f t="shared" si="29"/>
        <v>0.99999999999999989</v>
      </c>
      <c r="N570" s="1" t="str">
        <f t="shared" si="28"/>
        <v>0</v>
      </c>
    </row>
    <row r="571" spans="1:14" x14ac:dyDescent="0.15">
      <c r="A571" s="9" t="s">
        <v>111</v>
      </c>
      <c r="B571" s="5" t="str">
        <f>[2]preprocessed_input_data!$C514</f>
        <v>4(IV).F 4(IV).F Biomass burning (CO₂, CH₄, N₂O): Biomass Burning (CO₂)</v>
      </c>
      <c r="C571" s="5" t="str">
        <f>[2]preprocessed_input_data!$D514</f>
        <v>4(IV).F</v>
      </c>
      <c r="D571" s="5" t="str">
        <f>[2]preprocessed_input_data!$E514</f>
        <v>4(IV).F Biomass burning (CO₂, CH₄, N₂O)</v>
      </c>
      <c r="E571" s="5" t="str">
        <f>[2]preprocessed_input_data!$F514</f>
        <v>Biomass Burning</v>
      </c>
      <c r="F571" s="5" t="str">
        <f>[2]preprocessed_input_data!$H514</f>
        <v>CO₂</v>
      </c>
      <c r="G571" s="5" t="str">
        <f>[2]preprocessed_input_data!$I514</f>
        <v>kt CO2 equivalent</v>
      </c>
      <c r="H571" s="5">
        <f>ABS([2]preprocessed_input_data!P514)</f>
        <v>0</v>
      </c>
      <c r="I571" s="5">
        <f>ABS([2]preprocessed_input_data!P514)</f>
        <v>0</v>
      </c>
      <c r="J571" s="5">
        <f>ABS([2]preprocessed_input_data!Q514)</f>
        <v>0</v>
      </c>
      <c r="K571" s="5">
        <f>ABS([2]preprocessed_input_data!R514)</f>
        <v>0</v>
      </c>
      <c r="L571" s="10">
        <f t="shared" si="27"/>
        <v>0</v>
      </c>
      <c r="M571" s="10">
        <f t="shared" si="29"/>
        <v>0.99999999999999989</v>
      </c>
      <c r="N571" s="1" t="str">
        <f t="shared" si="28"/>
        <v>0</v>
      </c>
    </row>
    <row r="572" spans="1:14" x14ac:dyDescent="0.15">
      <c r="A572" s="9" t="s">
        <v>111</v>
      </c>
      <c r="B572" s="5" t="str">
        <f>[2]preprocessed_input_data!$C550</f>
        <v>4.H 4.H. Other: no classification (CH₄)</v>
      </c>
      <c r="C572" s="5" t="str">
        <f>[2]preprocessed_input_data!$D550</f>
        <v>4.H</v>
      </c>
      <c r="D572" s="5" t="str">
        <f>[2]preprocessed_input_data!$E550</f>
        <v>4.H. Other</v>
      </c>
      <c r="E572" s="5" t="str">
        <f>[2]preprocessed_input_data!$F550</f>
        <v>no classification</v>
      </c>
      <c r="F572" s="5" t="str">
        <f>[2]preprocessed_input_data!$H550</f>
        <v>CH₄</v>
      </c>
      <c r="G572" s="5" t="str">
        <f>[2]preprocessed_input_data!$I550</f>
        <v>kt CO2 equivalent</v>
      </c>
      <c r="H572" s="5">
        <f>ABS([2]preprocessed_input_data!P550)</f>
        <v>0</v>
      </c>
      <c r="I572" s="5">
        <f>ABS([2]preprocessed_input_data!P550)</f>
        <v>0</v>
      </c>
      <c r="J572" s="5">
        <f>ABS([2]preprocessed_input_data!Q550)</f>
        <v>244.01066700000001</v>
      </c>
      <c r="K572" s="5">
        <f>ABS([2]preprocessed_input_data!R550)</f>
        <v>243.93600000000001</v>
      </c>
      <c r="L572" s="10">
        <f t="shared" si="27"/>
        <v>0</v>
      </c>
      <c r="M572" s="10">
        <f t="shared" si="29"/>
        <v>0.99999999999999989</v>
      </c>
      <c r="N572" s="1" t="str">
        <f t="shared" si="28"/>
        <v>0</v>
      </c>
    </row>
    <row r="573" spans="1:14" x14ac:dyDescent="0.15">
      <c r="A573" s="9" t="s">
        <v>111</v>
      </c>
      <c r="B573" s="5" t="str">
        <f>[2]preprocessed_input_data!$C551</f>
        <v>4.H 4.H. Other: no classification (CO₂)</v>
      </c>
      <c r="C573" s="5" t="str">
        <f>[2]preprocessed_input_data!$D551</f>
        <v>4.H</v>
      </c>
      <c r="D573" s="5" t="str">
        <f>[2]preprocessed_input_data!$E551</f>
        <v>4.H. Other</v>
      </c>
      <c r="E573" s="5" t="str">
        <f>[2]preprocessed_input_data!$F551</f>
        <v>no classification</v>
      </c>
      <c r="F573" s="5" t="str">
        <f>[2]preprocessed_input_data!$H551</f>
        <v>CO₂</v>
      </c>
      <c r="G573" s="5" t="str">
        <f>[2]preprocessed_input_data!$I551</f>
        <v>kt CO2 equivalent</v>
      </c>
      <c r="H573" s="5">
        <f>ABS([2]preprocessed_input_data!P551)</f>
        <v>0</v>
      </c>
      <c r="I573" s="5">
        <f>ABS([2]preprocessed_input_data!P551)</f>
        <v>0</v>
      </c>
      <c r="J573" s="5">
        <f>ABS([2]preprocessed_input_data!Q551)</f>
        <v>30.294</v>
      </c>
      <c r="K573" s="5">
        <f>ABS([2]preprocessed_input_data!R551)</f>
        <v>26.418333000000001</v>
      </c>
      <c r="L573" s="10">
        <f t="shared" si="27"/>
        <v>0</v>
      </c>
      <c r="M573" s="10">
        <f t="shared" si="29"/>
        <v>0.99999999999999989</v>
      </c>
      <c r="N573" s="1" t="str">
        <f t="shared" si="28"/>
        <v>0</v>
      </c>
    </row>
    <row r="574" spans="1:14" x14ac:dyDescent="0.15">
      <c r="A574" s="9" t="s">
        <v>111</v>
      </c>
      <c r="B574" s="5" t="str">
        <f>[2]preprocessed_input_data!$C552</f>
        <v>4.H 4.H. Other: no classification (N₂O)</v>
      </c>
      <c r="C574" s="5" t="str">
        <f>[2]preprocessed_input_data!$D552</f>
        <v>4.H</v>
      </c>
      <c r="D574" s="5" t="str">
        <f>[2]preprocessed_input_data!$E552</f>
        <v>4.H. Other</v>
      </c>
      <c r="E574" s="5" t="str">
        <f>[2]preprocessed_input_data!$F552</f>
        <v>no classification</v>
      </c>
      <c r="F574" s="5" t="str">
        <f>[2]preprocessed_input_data!$H552</f>
        <v>N₂O</v>
      </c>
      <c r="G574" s="5" t="str">
        <f>[2]preprocessed_input_data!$I552</f>
        <v>kt CO2 equivalent</v>
      </c>
      <c r="H574" s="5">
        <f>ABS([2]preprocessed_input_data!P552)</f>
        <v>0</v>
      </c>
      <c r="I574" s="5">
        <f>ABS([2]preprocessed_input_data!P552)</f>
        <v>0</v>
      </c>
      <c r="J574" s="5">
        <f>ABS([2]preprocessed_input_data!Q552)</f>
        <v>0</v>
      </c>
      <c r="K574" s="5">
        <f>ABS([2]preprocessed_input_data!R552)</f>
        <v>0</v>
      </c>
      <c r="L574" s="10">
        <f t="shared" si="27"/>
        <v>0</v>
      </c>
      <c r="M574" s="10">
        <f t="shared" si="29"/>
        <v>0.99999999999999989</v>
      </c>
      <c r="N574" s="1" t="str">
        <f t="shared" si="28"/>
        <v>0</v>
      </c>
    </row>
    <row r="575" spans="1:14" x14ac:dyDescent="0.15">
      <c r="A575" s="9" t="s">
        <v>111</v>
      </c>
      <c r="B575" s="5" t="str">
        <f>[2]preprocessed_input_data!$C559</f>
        <v>5.B.2 5.B.2. Anaerobic digestion at biogas facilities: no classification (N₂O)</v>
      </c>
      <c r="C575" s="5" t="str">
        <f>[2]preprocessed_input_data!$D559</f>
        <v>5.B.2</v>
      </c>
      <c r="D575" s="5" t="str">
        <f>[2]preprocessed_input_data!$E559</f>
        <v>5.B.2. Anaerobic digestion at biogas facilities</v>
      </c>
      <c r="E575" s="5" t="str">
        <f>[2]preprocessed_input_data!$F559</f>
        <v>no classification</v>
      </c>
      <c r="F575" s="5" t="str">
        <f>[2]preprocessed_input_data!$H559</f>
        <v>N₂O</v>
      </c>
      <c r="G575" s="5" t="str">
        <f>[2]preprocessed_input_data!$I559</f>
        <v>kt CO2 equivalent</v>
      </c>
      <c r="H575" s="5">
        <f>ABS([2]preprocessed_input_data!P559)</f>
        <v>0</v>
      </c>
      <c r="I575" s="5">
        <f>ABS([2]preprocessed_input_data!P559)</f>
        <v>0</v>
      </c>
      <c r="J575" s="5">
        <f>ABS([2]preprocessed_input_data!Q559)</f>
        <v>89.733084000000005</v>
      </c>
      <c r="K575" s="5">
        <f>ABS([2]preprocessed_input_data!R559)</f>
        <v>94.410380000000004</v>
      </c>
      <c r="L575" s="10">
        <f t="shared" si="27"/>
        <v>0</v>
      </c>
      <c r="M575" s="10">
        <f t="shared" si="29"/>
        <v>0.99999999999999989</v>
      </c>
      <c r="N575" s="1" t="str">
        <f t="shared" si="28"/>
        <v>0</v>
      </c>
    </row>
    <row r="576" spans="1:14" x14ac:dyDescent="0.15">
      <c r="A576" s="9" t="s">
        <v>111</v>
      </c>
      <c r="B576" s="5" t="str">
        <f>[2]preprocessed_input_data!$C574</f>
        <v>5.E 5.E  Other: no classification (N₂O)</v>
      </c>
      <c r="C576" s="5" t="str">
        <f>[2]preprocessed_input_data!$D574</f>
        <v>5.E</v>
      </c>
      <c r="D576" s="5" t="str">
        <f>[2]preprocessed_input_data!$E574</f>
        <v>5.E  Other</v>
      </c>
      <c r="E576" s="5" t="str">
        <f>[2]preprocessed_input_data!$F574</f>
        <v>no classification</v>
      </c>
      <c r="F576" s="5" t="str">
        <f>[2]preprocessed_input_data!$H574</f>
        <v>N₂O</v>
      </c>
      <c r="G576" s="5" t="str">
        <f>[2]preprocessed_input_data!$I574</f>
        <v>kt CO2 equivalent</v>
      </c>
      <c r="H576" s="5">
        <f>ABS([2]preprocessed_input_data!P574)</f>
        <v>0</v>
      </c>
      <c r="I576" s="5">
        <f>ABS([2]preprocessed_input_data!P574)</f>
        <v>0</v>
      </c>
      <c r="J576" s="5">
        <f>ABS([2]preprocessed_input_data!Q574)</f>
        <v>27.591049999999999</v>
      </c>
      <c r="K576" s="5">
        <f>ABS([2]preprocessed_input_data!R574)</f>
        <v>26.345665</v>
      </c>
      <c r="L576" s="10">
        <f t="shared" si="27"/>
        <v>0</v>
      </c>
      <c r="M576" s="10">
        <f t="shared" si="29"/>
        <v>0.99999999999999989</v>
      </c>
      <c r="N576" s="1" t="str">
        <f t="shared" si="28"/>
        <v>0</v>
      </c>
    </row>
    <row r="577" spans="1:12" s="16" customFormat="1" x14ac:dyDescent="0.15">
      <c r="A577" s="15"/>
      <c r="B577" s="16" t="s">
        <v>112</v>
      </c>
      <c r="H577" s="17">
        <f>SUM($H$4:$H$576)</f>
        <v>5469874.0424187882</v>
      </c>
      <c r="I577" s="17">
        <f>SUM($I$4:$I$576)</f>
        <v>5469874.0424187882</v>
      </c>
      <c r="J577" s="17">
        <f>SUM($J$4:$J$576)</f>
        <v>3840874.0017600069</v>
      </c>
      <c r="K577" s="17">
        <f>SUM($K$4:$K$576)</f>
        <v>3579855.5413834294</v>
      </c>
      <c r="L577" s="18">
        <f t="shared" ref="L577" si="30">$I577/$I$577</f>
        <v>1</v>
      </c>
    </row>
  </sheetData>
  <mergeCells count="1">
    <mergeCell ref="H2:K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N577"/>
  <sheetViews>
    <sheetView tabSelected="1" topLeftCell="A85" workbookViewId="0">
      <selection activeCell="B112" sqref="B112"/>
    </sheetView>
  </sheetViews>
  <sheetFormatPr defaultColWidth="11.43359375" defaultRowHeight="12.75" x14ac:dyDescent="0.15"/>
  <cols>
    <col min="1" max="1" width="4.9765625" style="9" bestFit="1" customWidth="1"/>
    <col min="2" max="2" width="166.40625" style="1" bestFit="1" customWidth="1"/>
    <col min="3" max="3" width="13.98828125" style="1" bestFit="1" customWidth="1"/>
    <col min="4" max="4" width="65.64453125" style="1" bestFit="1" customWidth="1"/>
    <col min="5" max="5" width="89.32421875" style="1" bestFit="1" customWidth="1"/>
    <col min="6" max="6" width="30.66796875" style="1" bestFit="1" customWidth="1"/>
    <col min="7" max="7" width="15.6015625" style="1" bestFit="1" customWidth="1"/>
    <col min="8" max="8" width="10.0859375" style="1" bestFit="1" customWidth="1"/>
    <col min="9" max="11" width="7.93359375" style="1" bestFit="1" customWidth="1"/>
    <col min="12" max="12" width="17.08203125" style="1" bestFit="1" customWidth="1"/>
    <col min="13" max="13" width="16.54296875" style="1" bestFit="1" customWidth="1"/>
    <col min="14" max="14" width="2.015625" style="1" bestFit="1" customWidth="1"/>
    <col min="15" max="16384" width="11.43359375" style="1"/>
  </cols>
  <sheetData>
    <row r="1" spans="1:14" s="7" customFormat="1" x14ac:dyDescent="0.15"/>
    <row r="2" spans="1:14" s="7" customFormat="1" x14ac:dyDescent="0.15">
      <c r="H2" s="38" t="s">
        <v>113</v>
      </c>
      <c r="I2" s="39"/>
      <c r="J2" s="39"/>
      <c r="K2" s="40"/>
    </row>
    <row r="3" spans="1:14" s="8" customFormat="1" x14ac:dyDescent="0.15">
      <c r="A3" s="8">
        <v>2023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  <c r="G3" s="8" t="s">
        <v>104</v>
      </c>
      <c r="H3" s="19" t="s">
        <v>114</v>
      </c>
      <c r="I3" s="20">
        <v>1990</v>
      </c>
      <c r="J3" s="20">
        <v>2022</v>
      </c>
      <c r="K3" s="21">
        <v>2023</v>
      </c>
      <c r="L3" s="8" t="s">
        <v>115</v>
      </c>
      <c r="M3" s="8" t="s">
        <v>110</v>
      </c>
    </row>
    <row r="4" spans="1:14" x14ac:dyDescent="0.15">
      <c r="A4" s="9" t="s">
        <v>6</v>
      </c>
      <c r="B4" s="5" t="str">
        <f>[2]preprocessed_input_data!$C183</f>
        <v>1.A.3.b 1.A.3.b. Road transportation: Diesel Oil (CO₂)</v>
      </c>
      <c r="C4" s="5" t="str">
        <f>[2]preprocessed_input_data!$D183</f>
        <v>1.A.3.b</v>
      </c>
      <c r="D4" s="5" t="str">
        <f>[2]preprocessed_input_data!$E183</f>
        <v>1.A.3.b. Road transportation</v>
      </c>
      <c r="E4" s="5" t="str">
        <f>[2]preprocessed_input_data!$F183</f>
        <v>Diesel Oil</v>
      </c>
      <c r="F4" s="5" t="str">
        <f>[2]preprocessed_input_data!$H183</f>
        <v>CO₂</v>
      </c>
      <c r="G4" s="5" t="str">
        <f>[2]preprocessed_input_data!$I183</f>
        <v>kt CO2 equivalent</v>
      </c>
      <c r="H4" s="5">
        <f>ABS([2]preprocessed_input_data!P183)</f>
        <v>270665.759746</v>
      </c>
      <c r="I4" s="5">
        <f>ABS([2]preprocessed_input_data!P183)</f>
        <v>270665.759746</v>
      </c>
      <c r="J4" s="5">
        <f>ABS([2]preprocessed_input_data!Q183)</f>
        <v>534073.78748499998</v>
      </c>
      <c r="K4" s="5">
        <f>ABS([2]preprocessed_input_data!R183)</f>
        <v>517315.80786599999</v>
      </c>
      <c r="L4" s="10">
        <f t="shared" ref="L4:L67" si="0">$K4/$K$577</f>
        <v>0.14450745341139773</v>
      </c>
      <c r="M4" s="10">
        <f>L4</f>
        <v>0.14450745341139773</v>
      </c>
      <c r="N4" s="1" t="str">
        <f t="shared" ref="N4:N35" si="1">IF(M4&lt;=95%,"L","0")</f>
        <v>L</v>
      </c>
    </row>
    <row r="5" spans="1:14" x14ac:dyDescent="0.15">
      <c r="A5" s="9" t="s">
        <v>6</v>
      </c>
      <c r="B5" s="5" t="str">
        <f>[2]preprocessed_input_data!$C17</f>
        <v>1.A.1.a 1.A.1.a. Public electricity and heat production: Solid Fuels (CO₂)</v>
      </c>
      <c r="C5" s="5" t="str">
        <f>[2]preprocessed_input_data!$D17</f>
        <v>1.A.1.a</v>
      </c>
      <c r="D5" s="5" t="str">
        <f>[2]preprocessed_input_data!$E17</f>
        <v>1.A.1.a. Public electricity and heat production</v>
      </c>
      <c r="E5" s="5" t="str">
        <f>[2]preprocessed_input_data!$F17</f>
        <v>Solid Fuels</v>
      </c>
      <c r="F5" s="5" t="str">
        <f>[2]preprocessed_input_data!$H17</f>
        <v>CO₂</v>
      </c>
      <c r="G5" s="5" t="str">
        <f>[2]preprocessed_input_data!$I17</f>
        <v>kt CO2 equivalent</v>
      </c>
      <c r="H5" s="5">
        <f>ABS([2]preprocessed_input_data!P17)</f>
        <v>942628.97583600006</v>
      </c>
      <c r="I5" s="5">
        <f>ABS([2]preprocessed_input_data!P17)</f>
        <v>942628.97583600006</v>
      </c>
      <c r="J5" s="5">
        <f>ABS([2]preprocessed_input_data!Q17)</f>
        <v>474348.98492700001</v>
      </c>
      <c r="K5" s="5">
        <f>ABS([2]preprocessed_input_data!R17)</f>
        <v>344275.21121400001</v>
      </c>
      <c r="L5" s="10">
        <f t="shared" si="0"/>
        <v>9.6170140731699855E-2</v>
      </c>
      <c r="M5" s="10">
        <f t="shared" ref="M5:M36" si="2">M4+L5</f>
        <v>0.24067759414309758</v>
      </c>
      <c r="N5" s="1" t="str">
        <f t="shared" si="1"/>
        <v>L</v>
      </c>
    </row>
    <row r="6" spans="1:14" x14ac:dyDescent="0.15">
      <c r="A6" s="9" t="s">
        <v>6</v>
      </c>
      <c r="B6" s="5" t="str">
        <f>[2]preprocessed_input_data!$C517</f>
        <v>4.A.1 4.A.1. Forest land remaining forest land: no classification (CO₂)</v>
      </c>
      <c r="C6" s="5" t="str">
        <f>[2]preprocessed_input_data!$D517</f>
        <v>4.A.1</v>
      </c>
      <c r="D6" s="5" t="str">
        <f>[2]preprocessed_input_data!$E517</f>
        <v>4.A.1. Forest land remaining forest land</v>
      </c>
      <c r="E6" s="5" t="str">
        <f>[2]preprocessed_input_data!$F517</f>
        <v>no classification</v>
      </c>
      <c r="F6" s="5" t="str">
        <f>[2]preprocessed_input_data!$H517</f>
        <v>CO₂</v>
      </c>
      <c r="G6" s="5" t="str">
        <f>[2]preprocessed_input_data!$I517</f>
        <v>kt CO2 equivalent</v>
      </c>
      <c r="H6" s="5">
        <f>ABS([2]preprocessed_input_data!P517)</f>
        <v>324436.044414</v>
      </c>
      <c r="I6" s="5">
        <f>ABS([2]preprocessed_input_data!P517)</f>
        <v>324436.044414</v>
      </c>
      <c r="J6" s="5">
        <f>ABS([2]preprocessed_input_data!Q517)</f>
        <v>204265.104368</v>
      </c>
      <c r="K6" s="5">
        <f>ABS([2]preprocessed_input_data!R517)</f>
        <v>223877.878084</v>
      </c>
      <c r="L6" s="10">
        <f t="shared" si="0"/>
        <v>6.2538243651441505E-2</v>
      </c>
      <c r="M6" s="10">
        <f t="shared" si="2"/>
        <v>0.30321583779453909</v>
      </c>
      <c r="N6" s="1" t="str">
        <f t="shared" si="1"/>
        <v>L</v>
      </c>
    </row>
    <row r="7" spans="1:14" x14ac:dyDescent="0.15">
      <c r="A7" s="9" t="s">
        <v>6</v>
      </c>
      <c r="B7" s="5" t="str">
        <f>[2]preprocessed_input_data!$C189</f>
        <v>1.A.3.b 1.A.3.b. Road transportation: Gasoline (CO₂)</v>
      </c>
      <c r="C7" s="5" t="str">
        <f>[2]preprocessed_input_data!$D189</f>
        <v>1.A.3.b</v>
      </c>
      <c r="D7" s="5" t="str">
        <f>[2]preprocessed_input_data!$E189</f>
        <v>1.A.3.b. Road transportation</v>
      </c>
      <c r="E7" s="5" t="str">
        <f>[2]preprocessed_input_data!$F189</f>
        <v>Gasoline</v>
      </c>
      <c r="F7" s="5" t="str">
        <f>[2]preprocessed_input_data!$H189</f>
        <v>CO₂</v>
      </c>
      <c r="G7" s="5" t="str">
        <f>[2]preprocessed_input_data!$I189</f>
        <v>kt CO2 equivalent</v>
      </c>
      <c r="H7" s="5">
        <f>ABS([2]preprocessed_input_data!P189)</f>
        <v>330722.38642499998</v>
      </c>
      <c r="I7" s="5">
        <f>ABS([2]preprocessed_input_data!P189)</f>
        <v>330722.38642499998</v>
      </c>
      <c r="J7" s="5">
        <f>ABS([2]preprocessed_input_data!Q189)</f>
        <v>200690.20037599999</v>
      </c>
      <c r="K7" s="5">
        <f>ABS([2]preprocessed_input_data!R189)</f>
        <v>209908.082352</v>
      </c>
      <c r="L7" s="10">
        <f t="shared" si="0"/>
        <v>5.8635908607329257E-2</v>
      </c>
      <c r="M7" s="10">
        <f t="shared" si="2"/>
        <v>0.36185174640186835</v>
      </c>
      <c r="N7" s="1" t="str">
        <f t="shared" si="1"/>
        <v>L</v>
      </c>
    </row>
    <row r="8" spans="1:14" x14ac:dyDescent="0.15">
      <c r="A8" s="9" t="s">
        <v>6</v>
      </c>
      <c r="B8" s="5" t="str">
        <f>[2]preprocessed_input_data!$C463</f>
        <v>3.A 3.A. Enteric fermentation: no classification (CH₄)</v>
      </c>
      <c r="C8" s="5" t="str">
        <f>[2]preprocessed_input_data!$D463</f>
        <v>3.A</v>
      </c>
      <c r="D8" s="5" t="str">
        <f>[2]preprocessed_input_data!$E463</f>
        <v>3.A. Enteric fermentation</v>
      </c>
      <c r="E8" s="5" t="str">
        <f>[2]preprocessed_input_data!$F463</f>
        <v>no classification</v>
      </c>
      <c r="F8" s="5" t="str">
        <f>[2]preprocessed_input_data!$H463</f>
        <v>CH₄</v>
      </c>
      <c r="G8" s="5" t="str">
        <f>[2]preprocessed_input_data!$I463</f>
        <v>kt CO2 equivalent</v>
      </c>
      <c r="H8" s="5">
        <f>ABS([2]preprocessed_input_data!P463)</f>
        <v>240658.38695300001</v>
      </c>
      <c r="I8" s="5">
        <f>ABS([2]preprocessed_input_data!P463)</f>
        <v>240658.38695300001</v>
      </c>
      <c r="J8" s="5">
        <f>ABS([2]preprocessed_input_data!Q463)</f>
        <v>181490.390553</v>
      </c>
      <c r="K8" s="5">
        <f>ABS([2]preprocessed_input_data!R463)</f>
        <v>179483.66071299999</v>
      </c>
      <c r="L8" s="10">
        <f t="shared" si="0"/>
        <v>5.0137123869428202E-2</v>
      </c>
      <c r="M8" s="10">
        <f t="shared" si="2"/>
        <v>0.41198887027129655</v>
      </c>
      <c r="N8" s="1" t="str">
        <f t="shared" si="1"/>
        <v>L</v>
      </c>
    </row>
    <row r="9" spans="1:14" x14ac:dyDescent="0.15">
      <c r="A9" s="9" t="s">
        <v>6</v>
      </c>
      <c r="B9" s="5" t="str">
        <f>[2]preprocessed_input_data!$C5</f>
        <v>1.A.1.a 1.A.1.a. Public electricity and heat production: Gaseous Fuels (CO₂)</v>
      </c>
      <c r="C9" s="5" t="str">
        <f>[2]preprocessed_input_data!$D5</f>
        <v>1.A.1.a</v>
      </c>
      <c r="D9" s="5" t="str">
        <f>[2]preprocessed_input_data!$E5</f>
        <v>1.A.1.a. Public electricity and heat production</v>
      </c>
      <c r="E9" s="5" t="str">
        <f>[2]preprocessed_input_data!$F5</f>
        <v>Gaseous Fuels</v>
      </c>
      <c r="F9" s="5" t="str">
        <f>[2]preprocessed_input_data!$H5</f>
        <v>CO₂</v>
      </c>
      <c r="G9" s="5" t="str">
        <f>[2]preprocessed_input_data!$I5</f>
        <v>kt CO2 equivalent</v>
      </c>
      <c r="H9" s="5">
        <f>ABS([2]preprocessed_input_data!P5)</f>
        <v>107649.23460700001</v>
      </c>
      <c r="I9" s="5">
        <f>ABS([2]preprocessed_input_data!P5)</f>
        <v>107649.23460700001</v>
      </c>
      <c r="J9" s="5">
        <f>ABS([2]preprocessed_input_data!Q5)</f>
        <v>188756.94189700001</v>
      </c>
      <c r="K9" s="5">
        <f>ABS([2]preprocessed_input_data!R5)</f>
        <v>162488.92293900001</v>
      </c>
      <c r="L9" s="10">
        <f t="shared" si="0"/>
        <v>4.5389798850991182E-2</v>
      </c>
      <c r="M9" s="10">
        <f t="shared" si="2"/>
        <v>0.45737866912228775</v>
      </c>
      <c r="N9" s="1" t="str">
        <f t="shared" si="1"/>
        <v>L</v>
      </c>
    </row>
    <row r="10" spans="1:14" x14ac:dyDescent="0.15">
      <c r="A10" s="9" t="s">
        <v>6</v>
      </c>
      <c r="B10" s="5" t="str">
        <f>[2]preprocessed_input_data!$C268</f>
        <v>1.A.4.b 1.A.4.b. Residential: Gaseous Fuels (CO₂)</v>
      </c>
      <c r="C10" s="5" t="str">
        <f>[2]preprocessed_input_data!$D268</f>
        <v>1.A.4.b</v>
      </c>
      <c r="D10" s="5" t="str">
        <f>[2]preprocessed_input_data!$E268</f>
        <v>1.A.4.b. Residential</v>
      </c>
      <c r="E10" s="5" t="str">
        <f>[2]preprocessed_input_data!$F268</f>
        <v>Gaseous Fuels</v>
      </c>
      <c r="F10" s="5" t="str">
        <f>[2]preprocessed_input_data!$H268</f>
        <v>CO₂</v>
      </c>
      <c r="G10" s="5" t="str">
        <f>[2]preprocessed_input_data!$I268</f>
        <v>kt CO2 equivalent</v>
      </c>
      <c r="H10" s="5">
        <f>ABS([2]preprocessed_input_data!P268)</f>
        <v>129929.445261</v>
      </c>
      <c r="I10" s="5">
        <f>ABS([2]preprocessed_input_data!P268)</f>
        <v>129929.445261</v>
      </c>
      <c r="J10" s="5">
        <f>ABS([2]preprocessed_input_data!Q268)</f>
        <v>175896.85002000001</v>
      </c>
      <c r="K10" s="5">
        <f>ABS([2]preprocessed_input_data!R268)</f>
        <v>159508.20329199999</v>
      </c>
      <c r="L10" s="10">
        <f t="shared" si="0"/>
        <v>4.4557161999435956E-2</v>
      </c>
      <c r="M10" s="10">
        <f t="shared" si="2"/>
        <v>0.50193583112172369</v>
      </c>
      <c r="N10" s="1" t="str">
        <f t="shared" si="1"/>
        <v>L</v>
      </c>
    </row>
    <row r="11" spans="1:14" x14ac:dyDescent="0.15">
      <c r="A11" s="9" t="s">
        <v>6</v>
      </c>
      <c r="B11" s="5" t="str">
        <f>[2]preprocessed_input_data!$C470</f>
        <v>3.D.1 3.D.1. Direct N₂O emissions from managed soils: Direct N₂O Emissions From Managed Soils (N₂O)</v>
      </c>
      <c r="C11" s="5" t="str">
        <f>[2]preprocessed_input_data!$D470</f>
        <v>3.D.1</v>
      </c>
      <c r="D11" s="5" t="str">
        <f>[2]preprocessed_input_data!$E470</f>
        <v>3.D.1. Direct N₂O emissions from managed soils</v>
      </c>
      <c r="E11" s="5" t="str">
        <f>[2]preprocessed_input_data!$F470</f>
        <v>Direct N₂O Emissions From Managed Soils</v>
      </c>
      <c r="F11" s="5" t="str">
        <f>[2]preprocessed_input_data!$H470</f>
        <v>N₂O</v>
      </c>
      <c r="G11" s="5" t="str">
        <f>[2]preprocessed_input_data!$I470</f>
        <v>kt CO2 equivalent</v>
      </c>
      <c r="H11" s="5">
        <f>ABS([2]preprocessed_input_data!P470)</f>
        <v>113209.002146</v>
      </c>
      <c r="I11" s="5">
        <f>ABS([2]preprocessed_input_data!P470)</f>
        <v>113209.002146</v>
      </c>
      <c r="J11" s="5">
        <f>ABS([2]preprocessed_input_data!Q470)</f>
        <v>85889.737471</v>
      </c>
      <c r="K11" s="5">
        <f>ABS([2]preprocessed_input_data!R470)</f>
        <v>86551.250425000006</v>
      </c>
      <c r="L11" s="10">
        <f t="shared" si="0"/>
        <v>2.4177302526445635E-2</v>
      </c>
      <c r="M11" s="10">
        <f t="shared" si="2"/>
        <v>0.52611313364816936</v>
      </c>
      <c r="N11" s="1" t="str">
        <f t="shared" si="1"/>
        <v>L</v>
      </c>
    </row>
    <row r="12" spans="1:14" x14ac:dyDescent="0.15">
      <c r="A12" s="9" t="s">
        <v>6</v>
      </c>
      <c r="B12" s="5" t="str">
        <f>[2]preprocessed_input_data!$C25</f>
        <v>1.A.1.b 1.A.1.b. Petroleum refining: Liquid Fuels (CO₂)</v>
      </c>
      <c r="C12" s="5" t="str">
        <f>[2]preprocessed_input_data!$D25</f>
        <v>1.A.1.b</v>
      </c>
      <c r="D12" s="5" t="str">
        <f>[2]preprocessed_input_data!$E25</f>
        <v>1.A.1.b. Petroleum refining</v>
      </c>
      <c r="E12" s="5" t="str">
        <f>[2]preprocessed_input_data!$F25</f>
        <v>Liquid Fuels</v>
      </c>
      <c r="F12" s="5" t="str">
        <f>[2]preprocessed_input_data!$H25</f>
        <v>CO₂</v>
      </c>
      <c r="G12" s="5" t="str">
        <f>[2]preprocessed_input_data!$I25</f>
        <v>kt CO2 equivalent</v>
      </c>
      <c r="H12" s="5">
        <f>ABS([2]preprocessed_input_data!P25)</f>
        <v>97131.002554999999</v>
      </c>
      <c r="I12" s="5">
        <f>ABS([2]preprocessed_input_data!P25)</f>
        <v>97131.002554999999</v>
      </c>
      <c r="J12" s="5">
        <f>ABS([2]preprocessed_input_data!Q25)</f>
        <v>81574.514957000007</v>
      </c>
      <c r="K12" s="5">
        <f>ABS([2]preprocessed_input_data!R25)</f>
        <v>77001.350091999993</v>
      </c>
      <c r="L12" s="10">
        <f t="shared" si="0"/>
        <v>2.150962495605142E-2</v>
      </c>
      <c r="M12" s="10">
        <f t="shared" si="2"/>
        <v>0.54762275860422083</v>
      </c>
      <c r="N12" s="1" t="str">
        <f t="shared" si="1"/>
        <v>L</v>
      </c>
    </row>
    <row r="13" spans="1:14" x14ac:dyDescent="0.15">
      <c r="A13" s="9" t="s">
        <v>6</v>
      </c>
      <c r="B13" s="5" t="str">
        <f>[2]preprocessed_input_data!$C251</f>
        <v>1.A.4.a 1.A.4.a. Commercial/institutional: Gaseous Fuels (CO₂)</v>
      </c>
      <c r="C13" s="5" t="str">
        <f>[2]preprocessed_input_data!$D251</f>
        <v>1.A.4.a</v>
      </c>
      <c r="D13" s="5" t="str">
        <f>[2]preprocessed_input_data!$E251</f>
        <v>1.A.4.a. Commercial/institutional</v>
      </c>
      <c r="E13" s="5" t="str">
        <f>[2]preprocessed_input_data!$F251</f>
        <v>Gaseous Fuels</v>
      </c>
      <c r="F13" s="5" t="str">
        <f>[2]preprocessed_input_data!$H251</f>
        <v>CO₂</v>
      </c>
      <c r="G13" s="5" t="str">
        <f>[2]preprocessed_input_data!$I251</f>
        <v>kt CO2 equivalent</v>
      </c>
      <c r="H13" s="5">
        <f>ABS([2]preprocessed_input_data!P251)</f>
        <v>50376.929434999998</v>
      </c>
      <c r="I13" s="5">
        <f>ABS([2]preprocessed_input_data!P251)</f>
        <v>50376.929434999998</v>
      </c>
      <c r="J13" s="5">
        <f>ABS([2]preprocessed_input_data!Q251)</f>
        <v>75000.443958000003</v>
      </c>
      <c r="K13" s="5">
        <f>ABS([2]preprocessed_input_data!R251)</f>
        <v>72206.665800000002</v>
      </c>
      <c r="L13" s="10">
        <f t="shared" si="0"/>
        <v>2.01702736228557E-2</v>
      </c>
      <c r="M13" s="10">
        <f t="shared" si="2"/>
        <v>0.56779303222707656</v>
      </c>
      <c r="N13" s="1" t="str">
        <f t="shared" si="1"/>
        <v>L</v>
      </c>
    </row>
    <row r="14" spans="1:14" x14ac:dyDescent="0.15">
      <c r="A14" s="9" t="s">
        <v>6</v>
      </c>
      <c r="B14" s="5" t="str">
        <f>[2]preprocessed_input_data!$C271</f>
        <v>1.A.4.b 1.A.4.b. Residential: Liquid Fuels (CO₂)</v>
      </c>
      <c r="C14" s="5" t="str">
        <f>[2]preprocessed_input_data!$D271</f>
        <v>1.A.4.b</v>
      </c>
      <c r="D14" s="5" t="str">
        <f>[2]preprocessed_input_data!$E271</f>
        <v>1.A.4.b. Residential</v>
      </c>
      <c r="E14" s="5" t="str">
        <f>[2]preprocessed_input_data!$F271</f>
        <v>Liquid Fuels</v>
      </c>
      <c r="F14" s="5" t="str">
        <f>[2]preprocessed_input_data!$H271</f>
        <v>CO₂</v>
      </c>
      <c r="G14" s="5" t="str">
        <f>[2]preprocessed_input_data!$I271</f>
        <v>kt CO2 equivalent</v>
      </c>
      <c r="H14" s="5">
        <f>ABS([2]preprocessed_input_data!P271)</f>
        <v>174109.10634500001</v>
      </c>
      <c r="I14" s="5">
        <f>ABS([2]preprocessed_input_data!P271)</f>
        <v>174109.10634500001</v>
      </c>
      <c r="J14" s="5">
        <f>ABS([2]preprocessed_input_data!Q271)</f>
        <v>77488.818195</v>
      </c>
      <c r="K14" s="5">
        <f>ABS([2]preprocessed_input_data!R271)</f>
        <v>70996.582152999996</v>
      </c>
      <c r="L14" s="10">
        <f t="shared" si="0"/>
        <v>1.9832247791083623E-2</v>
      </c>
      <c r="M14" s="10">
        <f t="shared" si="2"/>
        <v>0.58762528001816017</v>
      </c>
      <c r="N14" s="1" t="str">
        <f t="shared" si="1"/>
        <v>L</v>
      </c>
    </row>
    <row r="15" spans="1:14" x14ac:dyDescent="0.15">
      <c r="A15" s="9" t="s">
        <v>6</v>
      </c>
      <c r="B15" s="5" t="str">
        <f>[2]preprocessed_input_data!$C158</f>
        <v>1.A.2.g 1.A.2.g. Other: Gaseous Fuels (CO₂)</v>
      </c>
      <c r="C15" s="5" t="str">
        <f>[2]preprocessed_input_data!$D158</f>
        <v>1.A.2.g</v>
      </c>
      <c r="D15" s="5" t="str">
        <f>[2]preprocessed_input_data!$E158</f>
        <v>1.A.2.g. Other</v>
      </c>
      <c r="E15" s="5" t="str">
        <f>[2]preprocessed_input_data!$F158</f>
        <v>Gaseous Fuels</v>
      </c>
      <c r="F15" s="5" t="str">
        <f>[2]preprocessed_input_data!$H158</f>
        <v>CO₂</v>
      </c>
      <c r="G15" s="5" t="str">
        <f>[2]preprocessed_input_data!$I158</f>
        <v>kt CO2 equivalent</v>
      </c>
      <c r="H15" s="5">
        <f>ABS([2]preprocessed_input_data!P158)</f>
        <v>79964.449552999999</v>
      </c>
      <c r="I15" s="5">
        <f>ABS([2]preprocessed_input_data!P158)</f>
        <v>79964.449552999999</v>
      </c>
      <c r="J15" s="5">
        <f>ABS([2]preprocessed_input_data!Q158)</f>
        <v>70722.395845000006</v>
      </c>
      <c r="K15" s="5">
        <f>ABS([2]preprocessed_input_data!R158)</f>
        <v>67433.638787999997</v>
      </c>
      <c r="L15" s="10">
        <f t="shared" si="0"/>
        <v>1.88369720533305E-2</v>
      </c>
      <c r="M15" s="10">
        <f t="shared" si="2"/>
        <v>0.60646225207149063</v>
      </c>
      <c r="N15" s="1" t="str">
        <f t="shared" si="1"/>
        <v>L</v>
      </c>
    </row>
    <row r="16" spans="1:14" x14ac:dyDescent="0.15">
      <c r="A16" s="9" t="s">
        <v>6</v>
      </c>
      <c r="B16" s="5" t="str">
        <f>[2]preprocessed_input_data!$C553</f>
        <v>5.A.1 5.A.1. Managed waste disposal sites: no classification (CH₄)</v>
      </c>
      <c r="C16" s="5" t="str">
        <f>[2]preprocessed_input_data!$D553</f>
        <v>5.A.1</v>
      </c>
      <c r="D16" s="5" t="str">
        <f>[2]preprocessed_input_data!$E553</f>
        <v>5.A.1. Managed waste disposal sites</v>
      </c>
      <c r="E16" s="5" t="str">
        <f>[2]preprocessed_input_data!$F553</f>
        <v>no classification</v>
      </c>
      <c r="F16" s="5" t="str">
        <f>[2]preprocessed_input_data!$H553</f>
        <v>CH₄</v>
      </c>
      <c r="G16" s="5" t="str">
        <f>[2]preprocessed_input_data!$I553</f>
        <v>kt CO2 equivalent</v>
      </c>
      <c r="H16" s="5">
        <f>ABS([2]preprocessed_input_data!P553)</f>
        <v>102024.881094</v>
      </c>
      <c r="I16" s="5">
        <f>ABS([2]preprocessed_input_data!P553)</f>
        <v>102024.881094</v>
      </c>
      <c r="J16" s="5">
        <f>ABS([2]preprocessed_input_data!Q553)</f>
        <v>66013.153311000002</v>
      </c>
      <c r="K16" s="5">
        <f>ABS([2]preprocessed_input_data!R553)</f>
        <v>65326.770930999999</v>
      </c>
      <c r="L16" s="10">
        <f t="shared" si="0"/>
        <v>1.8248437730466232E-2</v>
      </c>
      <c r="M16" s="10">
        <f t="shared" si="2"/>
        <v>0.62471068980195688</v>
      </c>
      <c r="N16" s="1" t="str">
        <f t="shared" si="1"/>
        <v>L</v>
      </c>
    </row>
    <row r="17" spans="1:14" x14ac:dyDescent="0.15">
      <c r="A17" s="9" t="s">
        <v>6</v>
      </c>
      <c r="B17" s="5" t="str">
        <f>[2]preprocessed_input_data!$C351</f>
        <v>2.A.1 2.A.1. Cement production: no classification (CO₂)</v>
      </c>
      <c r="C17" s="5" t="str">
        <f>[2]preprocessed_input_data!$D351</f>
        <v>2.A.1</v>
      </c>
      <c r="D17" s="5" t="str">
        <f>[2]preprocessed_input_data!$E351</f>
        <v>2.A.1. Cement production</v>
      </c>
      <c r="E17" s="5" t="str">
        <f>[2]preprocessed_input_data!$F351</f>
        <v>no classification</v>
      </c>
      <c r="F17" s="5" t="str">
        <f>[2]preprocessed_input_data!$H351</f>
        <v>CO₂</v>
      </c>
      <c r="G17" s="5" t="str">
        <f>[2]preprocessed_input_data!$I351</f>
        <v>kt CO2 equivalent</v>
      </c>
      <c r="H17" s="5">
        <f>ABS([2]preprocessed_input_data!P351)</f>
        <v>95236.580612000005</v>
      </c>
      <c r="I17" s="5">
        <f>ABS([2]preprocessed_input_data!P351)</f>
        <v>95236.580612000005</v>
      </c>
      <c r="J17" s="5">
        <f>ABS([2]preprocessed_input_data!Q351)</f>
        <v>67427.730148999995</v>
      </c>
      <c r="K17" s="5">
        <f>ABS([2]preprocessed_input_data!R351)</f>
        <v>61197.751642000003</v>
      </c>
      <c r="L17" s="10">
        <f t="shared" si="0"/>
        <v>1.7095033845513839E-2</v>
      </c>
      <c r="M17" s="10">
        <f t="shared" si="2"/>
        <v>0.64180572364747068</v>
      </c>
      <c r="N17" s="1" t="str">
        <f t="shared" si="1"/>
        <v>L</v>
      </c>
    </row>
    <row r="18" spans="1:14" x14ac:dyDescent="0.15">
      <c r="A18" s="9" t="s">
        <v>6</v>
      </c>
      <c r="B18" s="5" t="str">
        <f>[2]preprocessed_input_data!$C520</f>
        <v>4.A.2 4.A.2. Land converted to forest land: no classification (CO₂)</v>
      </c>
      <c r="C18" s="5" t="str">
        <f>[2]preprocessed_input_data!$D520</f>
        <v>4.A.2</v>
      </c>
      <c r="D18" s="5" t="str">
        <f>[2]preprocessed_input_data!$E520</f>
        <v>4.A.2. Land converted to forest land</v>
      </c>
      <c r="E18" s="5" t="str">
        <f>[2]preprocessed_input_data!$F520</f>
        <v>no classification</v>
      </c>
      <c r="F18" s="5" t="str">
        <f>[2]preprocessed_input_data!$H520</f>
        <v>CO₂</v>
      </c>
      <c r="G18" s="5" t="str">
        <f>[2]preprocessed_input_data!$I520</f>
        <v>kt CO2 equivalent</v>
      </c>
      <c r="H18" s="5">
        <f>ABS([2]preprocessed_input_data!P520)</f>
        <v>54483.343988000001</v>
      </c>
      <c r="I18" s="5">
        <f>ABS([2]preprocessed_input_data!P520)</f>
        <v>54483.343988000001</v>
      </c>
      <c r="J18" s="5">
        <f>ABS([2]preprocessed_input_data!Q520)</f>
        <v>55871.663805999997</v>
      </c>
      <c r="K18" s="5">
        <f>ABS([2]preprocessed_input_data!R520)</f>
        <v>57410.992910000001</v>
      </c>
      <c r="L18" s="10">
        <f t="shared" si="0"/>
        <v>1.6037237326010537E-2</v>
      </c>
      <c r="M18" s="10">
        <f t="shared" si="2"/>
        <v>0.65784296097348127</v>
      </c>
      <c r="N18" s="1" t="str">
        <f t="shared" si="1"/>
        <v>L</v>
      </c>
    </row>
    <row r="19" spans="1:14" x14ac:dyDescent="0.15">
      <c r="A19" s="9" t="s">
        <v>6</v>
      </c>
      <c r="B19" s="5" t="str">
        <f>[2]preprocessed_input_data!$C288</f>
        <v>1.A.4.c 1.A.4.c. Agriculture/forestry/fishing: Liquid Fuels (CO₂)</v>
      </c>
      <c r="C19" s="5" t="str">
        <f>[2]preprocessed_input_data!$D288</f>
        <v>1.A.4.c</v>
      </c>
      <c r="D19" s="5" t="str">
        <f>[2]preprocessed_input_data!$E288</f>
        <v>1.A.4.c. Agriculture/forestry/fishing</v>
      </c>
      <c r="E19" s="5" t="str">
        <f>[2]preprocessed_input_data!$F288</f>
        <v>Liquid Fuels</v>
      </c>
      <c r="F19" s="5" t="str">
        <f>[2]preprocessed_input_data!$H288</f>
        <v>CO₂</v>
      </c>
      <c r="G19" s="5" t="str">
        <f>[2]preprocessed_input_data!$I288</f>
        <v>kt CO2 equivalent</v>
      </c>
      <c r="H19" s="5">
        <f>ABS([2]preprocessed_input_data!P288)</f>
        <v>65576.173676000006</v>
      </c>
      <c r="I19" s="5">
        <f>ABS([2]preprocessed_input_data!P288)</f>
        <v>65576.173676000006</v>
      </c>
      <c r="J19" s="5">
        <f>ABS([2]preprocessed_input_data!Q288)</f>
        <v>57031.862436000003</v>
      </c>
      <c r="K19" s="5">
        <f>ABS([2]preprocessed_input_data!R288)</f>
        <v>57137.169132000003</v>
      </c>
      <c r="L19" s="10">
        <f t="shared" si="0"/>
        <v>1.5960747150685146E-2</v>
      </c>
      <c r="M19" s="10">
        <f t="shared" si="2"/>
        <v>0.67380370812416646</v>
      </c>
      <c r="N19" s="1" t="str">
        <f t="shared" si="1"/>
        <v>L</v>
      </c>
    </row>
    <row r="20" spans="1:14" x14ac:dyDescent="0.15">
      <c r="A20" s="9" t="s">
        <v>6</v>
      </c>
      <c r="B20" s="5" t="str">
        <f>[2]preprocessed_input_data!$C381</f>
        <v>2.C.1 2.C.1. Iron and steel production: no classification (CO₂)</v>
      </c>
      <c r="C20" s="5" t="str">
        <f>[2]preprocessed_input_data!$D381</f>
        <v>2.C.1</v>
      </c>
      <c r="D20" s="5" t="str">
        <f>[2]preprocessed_input_data!$E381</f>
        <v>2.C.1. Iron and steel production</v>
      </c>
      <c r="E20" s="5" t="str">
        <f>[2]preprocessed_input_data!$F381</f>
        <v>no classification</v>
      </c>
      <c r="F20" s="5" t="str">
        <f>[2]preprocessed_input_data!$H381</f>
        <v>CO₂</v>
      </c>
      <c r="G20" s="5" t="str">
        <f>[2]preprocessed_input_data!$I381</f>
        <v>kt CO2 equivalent</v>
      </c>
      <c r="H20" s="5">
        <f>ABS([2]preprocessed_input_data!P381)</f>
        <v>103487.085966</v>
      </c>
      <c r="I20" s="5">
        <f>ABS([2]preprocessed_input_data!P381)</f>
        <v>103487.085966</v>
      </c>
      <c r="J20" s="5">
        <f>ABS([2]preprocessed_input_data!Q381)</f>
        <v>60403.631290999998</v>
      </c>
      <c r="K20" s="5">
        <f>ABS([2]preprocessed_input_data!R381)</f>
        <v>54394.357421000001</v>
      </c>
      <c r="L20" s="10">
        <f t="shared" si="0"/>
        <v>1.5194567711517035E-2</v>
      </c>
      <c r="M20" s="10">
        <f t="shared" si="2"/>
        <v>0.68899827583568352</v>
      </c>
      <c r="N20" s="1" t="str">
        <f t="shared" si="1"/>
        <v>L</v>
      </c>
    </row>
    <row r="21" spans="1:14" x14ac:dyDescent="0.15">
      <c r="A21" s="9" t="s">
        <v>6</v>
      </c>
      <c r="B21" s="5" t="str">
        <f>[2]preprocessed_input_data!$C68</f>
        <v>1.A.2.a 1.A.2.a. Iron and steel: Solid Fuels (CO₂)</v>
      </c>
      <c r="C21" s="5" t="str">
        <f>[2]preprocessed_input_data!$D68</f>
        <v>1.A.2.a</v>
      </c>
      <c r="D21" s="5" t="str">
        <f>[2]preprocessed_input_data!$E68</f>
        <v>1.A.2.a. Iron and steel</v>
      </c>
      <c r="E21" s="5" t="str">
        <f>[2]preprocessed_input_data!$F68</f>
        <v>Solid Fuels</v>
      </c>
      <c r="F21" s="5" t="str">
        <f>[2]preprocessed_input_data!$H68</f>
        <v>CO₂</v>
      </c>
      <c r="G21" s="5" t="str">
        <f>[2]preprocessed_input_data!$I68</f>
        <v>kt CO2 equivalent</v>
      </c>
      <c r="H21" s="5">
        <f>ABS([2]preprocessed_input_data!P68)</f>
        <v>112372.04403</v>
      </c>
      <c r="I21" s="5">
        <f>ABS([2]preprocessed_input_data!P68)</f>
        <v>112372.04403</v>
      </c>
      <c r="J21" s="5">
        <f>ABS([2]preprocessed_input_data!Q68)</f>
        <v>53220.798413999997</v>
      </c>
      <c r="K21" s="5">
        <f>ABS([2]preprocessed_input_data!R68)</f>
        <v>51560.679072999999</v>
      </c>
      <c r="L21" s="10">
        <f t="shared" si="0"/>
        <v>1.4403005505935708E-2</v>
      </c>
      <c r="M21" s="10">
        <f t="shared" si="2"/>
        <v>0.70340128134161928</v>
      </c>
      <c r="N21" s="1" t="str">
        <f t="shared" si="1"/>
        <v>L</v>
      </c>
    </row>
    <row r="22" spans="1:14" x14ac:dyDescent="0.15">
      <c r="A22" s="9" t="s">
        <v>6</v>
      </c>
      <c r="B22" s="5" t="str">
        <f>[2]preprocessed_input_data!$C421</f>
        <v>2.F.1 2.F.1. Refrigeration and air-conditioning: no classification (HFCs)</v>
      </c>
      <c r="C22" s="5" t="str">
        <f>[2]preprocessed_input_data!$D421</f>
        <v>2.F.1</v>
      </c>
      <c r="D22" s="5" t="str">
        <f>[2]preprocessed_input_data!$E421</f>
        <v>2.F.1. Refrigeration and air-conditioning</v>
      </c>
      <c r="E22" s="5" t="str">
        <f>[2]preprocessed_input_data!$F421</f>
        <v>no classification</v>
      </c>
      <c r="F22" s="5" t="str">
        <f>[2]preprocessed_input_data!$H421</f>
        <v>HFCs</v>
      </c>
      <c r="G22" s="5" t="str">
        <f>[2]preprocessed_input_data!$I421</f>
        <v>kt CO2 equivalent</v>
      </c>
      <c r="H22" s="5">
        <f>ABS([2]preprocessed_input_data!P421)</f>
        <v>4.6627840000000003</v>
      </c>
      <c r="I22" s="5">
        <f>ABS([2]preprocessed_input_data!P421)</f>
        <v>4.6627840000000003</v>
      </c>
      <c r="J22" s="5">
        <f>ABS([2]preprocessed_input_data!Q421)</f>
        <v>54151.296317</v>
      </c>
      <c r="K22" s="5">
        <f>ABS([2]preprocessed_input_data!R421)</f>
        <v>51246.765309000002</v>
      </c>
      <c r="L22" s="10">
        <f t="shared" si="0"/>
        <v>1.4315316558610566E-2</v>
      </c>
      <c r="M22" s="10">
        <f t="shared" si="2"/>
        <v>0.71771659790022979</v>
      </c>
      <c r="N22" s="1" t="str">
        <f t="shared" si="1"/>
        <v>L</v>
      </c>
    </row>
    <row r="23" spans="1:14" x14ac:dyDescent="0.15">
      <c r="A23" s="9" t="s">
        <v>6</v>
      </c>
      <c r="B23" s="5" t="str">
        <f>[2]preprocessed_input_data!$C464</f>
        <v>3.B 3.B. Manure management: no classification (CH₄)</v>
      </c>
      <c r="C23" s="5" t="str">
        <f>[2]preprocessed_input_data!$D464</f>
        <v>3.B</v>
      </c>
      <c r="D23" s="5" t="str">
        <f>[2]preprocessed_input_data!$E464</f>
        <v>3.B. Manure management</v>
      </c>
      <c r="E23" s="5" t="str">
        <f>[2]preprocessed_input_data!$F464</f>
        <v>no classification</v>
      </c>
      <c r="F23" s="5" t="str">
        <f>[2]preprocessed_input_data!$H464</f>
        <v>CH₄</v>
      </c>
      <c r="G23" s="5" t="str">
        <f>[2]preprocessed_input_data!$I464</f>
        <v>kt CO2 equivalent</v>
      </c>
      <c r="H23" s="5">
        <f>ABS([2]preprocessed_input_data!P464)</f>
        <v>55973.362181999997</v>
      </c>
      <c r="I23" s="5">
        <f>ABS([2]preprocessed_input_data!P464)</f>
        <v>55973.362181999997</v>
      </c>
      <c r="J23" s="5">
        <f>ABS([2]preprocessed_input_data!Q464)</f>
        <v>46277.453881000001</v>
      </c>
      <c r="K23" s="5">
        <f>ABS([2]preprocessed_input_data!R464)</f>
        <v>44940.761790999997</v>
      </c>
      <c r="L23" s="10">
        <f t="shared" si="0"/>
        <v>1.2553791981682228E-2</v>
      </c>
      <c r="M23" s="10">
        <f t="shared" si="2"/>
        <v>0.73027038988191206</v>
      </c>
      <c r="N23" s="1" t="str">
        <f t="shared" si="1"/>
        <v>L</v>
      </c>
    </row>
    <row r="24" spans="1:14" x14ac:dyDescent="0.15">
      <c r="A24" s="9" t="s">
        <v>6</v>
      </c>
      <c r="B24" s="5" t="str">
        <f>[2]preprocessed_input_data!$C11</f>
        <v>1.A.1.a 1.A.1.a. Public electricity and heat production: Other Fuels (CO₂)</v>
      </c>
      <c r="C24" s="5" t="str">
        <f>[2]preprocessed_input_data!$D11</f>
        <v>1.A.1.a</v>
      </c>
      <c r="D24" s="5" t="str">
        <f>[2]preprocessed_input_data!$E11</f>
        <v>1.A.1.a. Public electricity and heat production</v>
      </c>
      <c r="E24" s="5" t="str">
        <f>[2]preprocessed_input_data!$F11</f>
        <v>Other Fuels</v>
      </c>
      <c r="F24" s="5" t="str">
        <f>[2]preprocessed_input_data!$H11</f>
        <v>CO₂</v>
      </c>
      <c r="G24" s="5" t="str">
        <f>[2]preprocessed_input_data!$I11</f>
        <v>kt CO2 equivalent</v>
      </c>
      <c r="H24" s="5">
        <f>ABS([2]preprocessed_input_data!P11)</f>
        <v>10453.093928</v>
      </c>
      <c r="I24" s="5">
        <f>ABS([2]preprocessed_input_data!P11)</f>
        <v>10453.093928</v>
      </c>
      <c r="J24" s="5">
        <f>ABS([2]preprocessed_input_data!Q11)</f>
        <v>36372.404389000003</v>
      </c>
      <c r="K24" s="5">
        <f>ABS([2]preprocessed_input_data!R11)</f>
        <v>36123.460716000001</v>
      </c>
      <c r="L24" s="10">
        <f t="shared" si="0"/>
        <v>1.0090759333277494E-2</v>
      </c>
      <c r="M24" s="10">
        <f t="shared" si="2"/>
        <v>0.74036114921518958</v>
      </c>
      <c r="N24" s="1" t="str">
        <f t="shared" si="1"/>
        <v>L</v>
      </c>
    </row>
    <row r="25" spans="1:14" x14ac:dyDescent="0.15">
      <c r="A25" s="9" t="s">
        <v>6</v>
      </c>
      <c r="B25" s="5" t="str">
        <f>[2]preprocessed_input_data!$C161</f>
        <v>1.A.2.g 1.A.2.g. Other: Liquid Fuels (CO₂)</v>
      </c>
      <c r="C25" s="5" t="str">
        <f>[2]preprocessed_input_data!$D161</f>
        <v>1.A.2.g</v>
      </c>
      <c r="D25" s="5" t="str">
        <f>[2]preprocessed_input_data!$E161</f>
        <v>1.A.2.g. Other</v>
      </c>
      <c r="E25" s="5" t="str">
        <f>[2]preprocessed_input_data!$F161</f>
        <v>Liquid Fuels</v>
      </c>
      <c r="F25" s="5" t="str">
        <f>[2]preprocessed_input_data!$H161</f>
        <v>CO₂</v>
      </c>
      <c r="G25" s="5" t="str">
        <f>[2]preprocessed_input_data!$I161</f>
        <v>kt CO2 equivalent</v>
      </c>
      <c r="H25" s="5">
        <f>ABS([2]preprocessed_input_data!P161)</f>
        <v>81677.130934000001</v>
      </c>
      <c r="I25" s="5">
        <f>ABS([2]preprocessed_input_data!P161)</f>
        <v>81677.130934000001</v>
      </c>
      <c r="J25" s="5">
        <f>ABS([2]preprocessed_input_data!Q161)</f>
        <v>36428.751077000001</v>
      </c>
      <c r="K25" s="5">
        <f>ABS([2]preprocessed_input_data!R161)</f>
        <v>34764.520413999999</v>
      </c>
      <c r="L25" s="10">
        <f t="shared" si="0"/>
        <v>9.7111517523875562E-3</v>
      </c>
      <c r="M25" s="10">
        <f t="shared" si="2"/>
        <v>0.75007230096757715</v>
      </c>
      <c r="N25" s="1" t="str">
        <f t="shared" si="1"/>
        <v>L</v>
      </c>
    </row>
    <row r="26" spans="1:14" x14ac:dyDescent="0.15">
      <c r="A26" s="9" t="s">
        <v>6</v>
      </c>
      <c r="B26" s="5" t="str">
        <f>[2]preprocessed_input_data!$C549</f>
        <v>4.G 4.G. Harvested wood products: Wood product (CO₂)</v>
      </c>
      <c r="C26" s="5" t="str">
        <f>[2]preprocessed_input_data!$D549</f>
        <v>4.G</v>
      </c>
      <c r="D26" s="5" t="str">
        <f>[2]preprocessed_input_data!$E549</f>
        <v>4.G. Harvested wood products</v>
      </c>
      <c r="E26" s="5" t="str">
        <f>[2]preprocessed_input_data!$F549</f>
        <v>Wood product</v>
      </c>
      <c r="F26" s="5" t="str">
        <f>[2]preprocessed_input_data!$H549</f>
        <v>CO₂</v>
      </c>
      <c r="G26" s="5" t="str">
        <f>[2]preprocessed_input_data!$I549</f>
        <v>kt CO2 equivalent</v>
      </c>
      <c r="H26" s="5">
        <f>ABS([2]preprocessed_input_data!P549)</f>
        <v>28769.580503000001</v>
      </c>
      <c r="I26" s="5">
        <f>ABS([2]preprocessed_input_data!P549)</f>
        <v>28769.580503000001</v>
      </c>
      <c r="J26" s="5">
        <f>ABS([2]preprocessed_input_data!Q549)</f>
        <v>38305.234387999997</v>
      </c>
      <c r="K26" s="5">
        <f>ABS([2]preprocessed_input_data!R549)</f>
        <v>30482.092311</v>
      </c>
      <c r="L26" s="10">
        <f t="shared" si="0"/>
        <v>8.5148945142127837E-3</v>
      </c>
      <c r="M26" s="10">
        <f t="shared" si="2"/>
        <v>0.75858719548178999</v>
      </c>
      <c r="N26" s="1" t="str">
        <f t="shared" si="1"/>
        <v>L</v>
      </c>
    </row>
    <row r="27" spans="1:14" x14ac:dyDescent="0.15">
      <c r="A27" s="9" t="s">
        <v>6</v>
      </c>
      <c r="B27" s="5" t="str">
        <f>[2]preprocessed_input_data!$C544</f>
        <v>4.E.2 4.E.2. Land converted to settlements: no classification (CO₂)</v>
      </c>
      <c r="C27" s="5" t="str">
        <f>[2]preprocessed_input_data!$D544</f>
        <v>4.E.2</v>
      </c>
      <c r="D27" s="5" t="str">
        <f>[2]preprocessed_input_data!$E544</f>
        <v>4.E.2. Land converted to settlements</v>
      </c>
      <c r="E27" s="5" t="str">
        <f>[2]preprocessed_input_data!$F544</f>
        <v>no classification</v>
      </c>
      <c r="F27" s="5" t="str">
        <f>[2]preprocessed_input_data!$H544</f>
        <v>CO₂</v>
      </c>
      <c r="G27" s="5" t="str">
        <f>[2]preprocessed_input_data!$I544</f>
        <v>kt CO2 equivalent</v>
      </c>
      <c r="H27" s="5">
        <f>ABS([2]preprocessed_input_data!P544)</f>
        <v>20574.123662000002</v>
      </c>
      <c r="I27" s="5">
        <f>ABS([2]preprocessed_input_data!P544)</f>
        <v>20574.123662000002</v>
      </c>
      <c r="J27" s="5">
        <f>ABS([2]preprocessed_input_data!Q544)</f>
        <v>21574.665788999999</v>
      </c>
      <c r="K27" s="5">
        <f>ABS([2]preprocessed_input_data!R544)</f>
        <v>29709.368338</v>
      </c>
      <c r="L27" s="10">
        <f t="shared" si="0"/>
        <v>8.299041118994108E-3</v>
      </c>
      <c r="M27" s="10">
        <f t="shared" si="2"/>
        <v>0.76688623660078414</v>
      </c>
      <c r="N27" s="1" t="str">
        <f t="shared" si="1"/>
        <v>L</v>
      </c>
    </row>
    <row r="28" spans="1:14" x14ac:dyDescent="0.15">
      <c r="A28" s="9" t="s">
        <v>6</v>
      </c>
      <c r="B28" s="5" t="str">
        <f>[2]preprocessed_input_data!$C90</f>
        <v>1.A.2.c 1.A.2.c. Chemicals: Gaseous Fuels (CO₂)</v>
      </c>
      <c r="C28" s="5" t="str">
        <f>[2]preprocessed_input_data!$D90</f>
        <v>1.A.2.c</v>
      </c>
      <c r="D28" s="5" t="str">
        <f>[2]preprocessed_input_data!$E90</f>
        <v>1.A.2.c. Chemicals</v>
      </c>
      <c r="E28" s="5" t="str">
        <f>[2]preprocessed_input_data!$F90</f>
        <v>Gaseous Fuels</v>
      </c>
      <c r="F28" s="5" t="str">
        <f>[2]preprocessed_input_data!$H90</f>
        <v>CO₂</v>
      </c>
      <c r="G28" s="5" t="str">
        <f>[2]preprocessed_input_data!$I90</f>
        <v>kt CO2 equivalent</v>
      </c>
      <c r="H28" s="5">
        <f>ABS([2]preprocessed_input_data!P90)</f>
        <v>49414.538966</v>
      </c>
      <c r="I28" s="5">
        <f>ABS([2]preprocessed_input_data!P90)</f>
        <v>49414.538966</v>
      </c>
      <c r="J28" s="5">
        <f>ABS([2]preprocessed_input_data!Q90)</f>
        <v>30475.202679999999</v>
      </c>
      <c r="K28" s="5">
        <f>ABS([2]preprocessed_input_data!R90)</f>
        <v>28918.161206000001</v>
      </c>
      <c r="L28" s="10">
        <f t="shared" si="0"/>
        <v>8.0780246218607517E-3</v>
      </c>
      <c r="M28" s="10">
        <f t="shared" si="2"/>
        <v>0.77496426122264495</v>
      </c>
      <c r="N28" s="1" t="str">
        <f t="shared" si="1"/>
        <v>L</v>
      </c>
    </row>
    <row r="29" spans="1:14" x14ac:dyDescent="0.15">
      <c r="A29" s="9" t="s">
        <v>6</v>
      </c>
      <c r="B29" s="5" t="str">
        <f>[2]preprocessed_input_data!$C141</f>
        <v>1.A.2.f 1.A.2.f. Non-metallic minerals: Gaseous Fuels (CO₂)</v>
      </c>
      <c r="C29" s="5" t="str">
        <f>[2]preprocessed_input_data!$D141</f>
        <v>1.A.2.f</v>
      </c>
      <c r="D29" s="5" t="str">
        <f>[2]preprocessed_input_data!$E141</f>
        <v>1.A.2.f. Non-metallic minerals</v>
      </c>
      <c r="E29" s="5" t="str">
        <f>[2]preprocessed_input_data!$F141</f>
        <v>Gaseous Fuels</v>
      </c>
      <c r="F29" s="5" t="str">
        <f>[2]preprocessed_input_data!$H141</f>
        <v>CO₂</v>
      </c>
      <c r="G29" s="5" t="str">
        <f>[2]preprocessed_input_data!$I141</f>
        <v>kt CO2 equivalent</v>
      </c>
      <c r="H29" s="5">
        <f>ABS([2]preprocessed_input_data!P141)</f>
        <v>27264.712987999999</v>
      </c>
      <c r="I29" s="5">
        <f>ABS([2]preprocessed_input_data!P141)</f>
        <v>27264.712987999999</v>
      </c>
      <c r="J29" s="5">
        <f>ABS([2]preprocessed_input_data!Q141)</f>
        <v>30767.953343000001</v>
      </c>
      <c r="K29" s="5">
        <f>ABS([2]preprocessed_input_data!R141)</f>
        <v>27786.305122999998</v>
      </c>
      <c r="L29" s="10">
        <f t="shared" si="0"/>
        <v>7.7618509467178168E-3</v>
      </c>
      <c r="M29" s="10">
        <f t="shared" si="2"/>
        <v>0.78272611216936272</v>
      </c>
      <c r="N29" s="1" t="str">
        <f t="shared" si="1"/>
        <v>L</v>
      </c>
    </row>
    <row r="30" spans="1:14" x14ac:dyDescent="0.15">
      <c r="A30" s="9" t="s">
        <v>6</v>
      </c>
      <c r="B30" s="5" t="str">
        <f>[2]preprocessed_input_data!$C124</f>
        <v>1.A.2.e 1.A.2.e. Food processing, beverages and tobacco: Gaseous Fuels (CO₂)</v>
      </c>
      <c r="C30" s="5" t="str">
        <f>[2]preprocessed_input_data!$D124</f>
        <v>1.A.2.e</v>
      </c>
      <c r="D30" s="5" t="str">
        <f>[2]preprocessed_input_data!$E124</f>
        <v>1.A.2.e. Food processing, beverages and tobacco</v>
      </c>
      <c r="E30" s="5" t="str">
        <f>[2]preprocessed_input_data!$F124</f>
        <v>Gaseous Fuels</v>
      </c>
      <c r="F30" s="5" t="str">
        <f>[2]preprocessed_input_data!$H124</f>
        <v>CO₂</v>
      </c>
      <c r="G30" s="5" t="str">
        <f>[2]preprocessed_input_data!$I124</f>
        <v>kt CO2 equivalent</v>
      </c>
      <c r="H30" s="5">
        <f>ABS([2]preprocessed_input_data!P124)</f>
        <v>15813.08748</v>
      </c>
      <c r="I30" s="5">
        <f>ABS([2]preprocessed_input_data!P124)</f>
        <v>15813.08748</v>
      </c>
      <c r="J30" s="5">
        <f>ABS([2]preprocessed_input_data!Q124)</f>
        <v>27237.770541000002</v>
      </c>
      <c r="K30" s="5">
        <f>ABS([2]preprocessed_input_data!R124)</f>
        <v>25991.742332999998</v>
      </c>
      <c r="L30" s="10">
        <f t="shared" si="0"/>
        <v>7.2605561963418018E-3</v>
      </c>
      <c r="M30" s="10">
        <f t="shared" si="2"/>
        <v>0.78998666836570453</v>
      </c>
      <c r="N30" s="1" t="str">
        <f t="shared" si="1"/>
        <v>L</v>
      </c>
    </row>
    <row r="31" spans="1:14" x14ac:dyDescent="0.15">
      <c r="A31" s="9" t="s">
        <v>6</v>
      </c>
      <c r="B31" s="5" t="str">
        <f>[2]preprocessed_input_data!$C529</f>
        <v>4.C.1 4.C.1. Grassland remaining grassland: no classification (CO₂)</v>
      </c>
      <c r="C31" s="5" t="str">
        <f>[2]preprocessed_input_data!$D529</f>
        <v>4.C.1</v>
      </c>
      <c r="D31" s="5" t="str">
        <f>[2]preprocessed_input_data!$E529</f>
        <v>4.C.1. Grassland remaining grassland</v>
      </c>
      <c r="E31" s="5" t="str">
        <f>[2]preprocessed_input_data!$F529</f>
        <v>no classification</v>
      </c>
      <c r="F31" s="5" t="str">
        <f>[2]preprocessed_input_data!$H529</f>
        <v>CO₂</v>
      </c>
      <c r="G31" s="5" t="str">
        <f>[2]preprocessed_input_data!$I529</f>
        <v>kt CO2 equivalent</v>
      </c>
      <c r="H31" s="5">
        <f>ABS([2]preprocessed_input_data!P529)</f>
        <v>44866.703699999998</v>
      </c>
      <c r="I31" s="5">
        <f>ABS([2]preprocessed_input_data!P529)</f>
        <v>44866.703699999998</v>
      </c>
      <c r="J31" s="5">
        <f>ABS([2]preprocessed_input_data!Q529)</f>
        <v>33652.306492999996</v>
      </c>
      <c r="K31" s="5">
        <f>ABS([2]preprocessed_input_data!R529)</f>
        <v>25189.658057000001</v>
      </c>
      <c r="L31" s="10">
        <f t="shared" si="0"/>
        <v>7.0365012682231014E-3</v>
      </c>
      <c r="M31" s="10">
        <f t="shared" si="2"/>
        <v>0.79702316963392761</v>
      </c>
      <c r="N31" s="1" t="str">
        <f t="shared" si="1"/>
        <v>L</v>
      </c>
    </row>
    <row r="32" spans="1:14" x14ac:dyDescent="0.15">
      <c r="A32" s="9" t="s">
        <v>6</v>
      </c>
      <c r="B32" s="5" t="str">
        <f>[2]preprocessed_input_data!$C8</f>
        <v>1.A.1.a 1.A.1.a. Public electricity and heat production: Liquid Fuels (CO₂)</v>
      </c>
      <c r="C32" s="5" t="str">
        <f>[2]preprocessed_input_data!$D8</f>
        <v>1.A.1.a</v>
      </c>
      <c r="D32" s="5" t="str">
        <f>[2]preprocessed_input_data!$E8</f>
        <v>1.A.1.a. Public electricity and heat production</v>
      </c>
      <c r="E32" s="5" t="str">
        <f>[2]preprocessed_input_data!$F8</f>
        <v>Liquid Fuels</v>
      </c>
      <c r="F32" s="5" t="str">
        <f>[2]preprocessed_input_data!$H8</f>
        <v>CO₂</v>
      </c>
      <c r="G32" s="5" t="str">
        <f>[2]preprocessed_input_data!$I8</f>
        <v>kt CO2 equivalent</v>
      </c>
      <c r="H32" s="5">
        <f>ABS([2]preprocessed_input_data!P8)</f>
        <v>156322.97198</v>
      </c>
      <c r="I32" s="5">
        <f>ABS([2]preprocessed_input_data!P8)</f>
        <v>156322.97198</v>
      </c>
      <c r="J32" s="5">
        <f>ABS([2]preprocessed_input_data!Q8)</f>
        <v>26242.396033000001</v>
      </c>
      <c r="K32" s="5">
        <f>ABS([2]preprocessed_input_data!R8)</f>
        <v>22536.623901999999</v>
      </c>
      <c r="L32" s="10">
        <f t="shared" si="0"/>
        <v>6.2954003706224282E-3</v>
      </c>
      <c r="M32" s="10">
        <f t="shared" si="2"/>
        <v>0.80331857000454998</v>
      </c>
      <c r="N32" s="1" t="str">
        <f t="shared" si="1"/>
        <v>L</v>
      </c>
    </row>
    <row r="33" spans="1:14" x14ac:dyDescent="0.15">
      <c r="A33" s="9" t="s">
        <v>6</v>
      </c>
      <c r="B33" s="5" t="str">
        <f>[2]preprocessed_input_data!$C471</f>
        <v>3.D.2 3.D.2. Indirect N₂O emissions from managed soils: no classification (N₂O)</v>
      </c>
      <c r="C33" s="5" t="str">
        <f>[2]preprocessed_input_data!$D471</f>
        <v>3.D.2</v>
      </c>
      <c r="D33" s="5" t="str">
        <f>[2]preprocessed_input_data!$E471</f>
        <v>3.D.2. Indirect N₂O emissions from managed soils</v>
      </c>
      <c r="E33" s="5" t="str">
        <f>[2]preprocessed_input_data!$F471</f>
        <v>no classification</v>
      </c>
      <c r="F33" s="5" t="str">
        <f>[2]preprocessed_input_data!$H471</f>
        <v>N₂O</v>
      </c>
      <c r="G33" s="5" t="str">
        <f>[2]preprocessed_input_data!$I471</f>
        <v>kt CO2 equivalent</v>
      </c>
      <c r="H33" s="5">
        <f>ABS([2]preprocessed_input_data!P471)</f>
        <v>33007.523672000003</v>
      </c>
      <c r="I33" s="5">
        <f>ABS([2]preprocessed_input_data!P471)</f>
        <v>33007.523672000003</v>
      </c>
      <c r="J33" s="5">
        <f>ABS([2]preprocessed_input_data!Q471)</f>
        <v>22055.040343000001</v>
      </c>
      <c r="K33" s="5">
        <f>ABS([2]preprocessed_input_data!R471)</f>
        <v>22365.522767999999</v>
      </c>
      <c r="L33" s="10">
        <f t="shared" si="0"/>
        <v>6.2476048291481828E-3</v>
      </c>
      <c r="M33" s="10">
        <f t="shared" si="2"/>
        <v>0.80956617483369819</v>
      </c>
      <c r="N33" s="1" t="str">
        <f t="shared" si="1"/>
        <v>L</v>
      </c>
    </row>
    <row r="34" spans="1:14" x14ac:dyDescent="0.15">
      <c r="A34" s="9" t="s">
        <v>6</v>
      </c>
      <c r="B34" s="5" t="str">
        <f>[2]preprocessed_input_data!$C330</f>
        <v>1.B.1.a 1.B.1.a. Coal mining and handling: no classification (CH₄)</v>
      </c>
      <c r="C34" s="5" t="str">
        <f>[2]preprocessed_input_data!$D330</f>
        <v>1.B.1.a</v>
      </c>
      <c r="D34" s="5" t="str">
        <f>[2]preprocessed_input_data!$E330</f>
        <v>1.B.1.a. Coal mining and handling</v>
      </c>
      <c r="E34" s="5" t="str">
        <f>[2]preprocessed_input_data!$F330</f>
        <v>no classification</v>
      </c>
      <c r="F34" s="5" t="str">
        <f>[2]preprocessed_input_data!$H330</f>
        <v>CH₄</v>
      </c>
      <c r="G34" s="5" t="str">
        <f>[2]preprocessed_input_data!$I330</f>
        <v>kt CO2 equivalent</v>
      </c>
      <c r="H34" s="5">
        <f>ABS([2]preprocessed_input_data!P330)</f>
        <v>82199.204255999997</v>
      </c>
      <c r="I34" s="5">
        <f>ABS([2]preprocessed_input_data!P330)</f>
        <v>82199.204255999997</v>
      </c>
      <c r="J34" s="5">
        <f>ABS([2]preprocessed_input_data!Q330)</f>
        <v>23650.831317</v>
      </c>
      <c r="K34" s="5">
        <f>ABS([2]preprocessed_input_data!R330)</f>
        <v>21939.418626999999</v>
      </c>
      <c r="L34" s="10">
        <f t="shared" si="0"/>
        <v>6.1285765230966677E-3</v>
      </c>
      <c r="M34" s="10">
        <f t="shared" si="2"/>
        <v>0.81569475135679481</v>
      </c>
      <c r="N34" s="1" t="str">
        <f t="shared" si="1"/>
        <v>L</v>
      </c>
    </row>
    <row r="35" spans="1:14" x14ac:dyDescent="0.15">
      <c r="A35" s="9" t="s">
        <v>6</v>
      </c>
      <c r="B35" s="5" t="str">
        <f>[2]preprocessed_input_data!$C280</f>
        <v>1.A.4.b 1.A.4.b. Residential: Solid Fuels (CO₂)</v>
      </c>
      <c r="C35" s="5" t="str">
        <f>[2]preprocessed_input_data!$D280</f>
        <v>1.A.4.b</v>
      </c>
      <c r="D35" s="5" t="str">
        <f>[2]preprocessed_input_data!$E280</f>
        <v>1.A.4.b. Residential</v>
      </c>
      <c r="E35" s="5" t="str">
        <f>[2]preprocessed_input_data!$F280</f>
        <v>Solid Fuels</v>
      </c>
      <c r="F35" s="5" t="str">
        <f>[2]preprocessed_input_data!$H280</f>
        <v>CO₂</v>
      </c>
      <c r="G35" s="5" t="str">
        <f>[2]preprocessed_input_data!$I280</f>
        <v>kt CO2 equivalent</v>
      </c>
      <c r="H35" s="5">
        <f>ABS([2]preprocessed_input_data!P280)</f>
        <v>118830.512196</v>
      </c>
      <c r="I35" s="5">
        <f>ABS([2]preprocessed_input_data!P280)</f>
        <v>118830.512196</v>
      </c>
      <c r="J35" s="5">
        <f>ABS([2]preprocessed_input_data!Q280)</f>
        <v>22152.479897000001</v>
      </c>
      <c r="K35" s="5">
        <f>ABS([2]preprocessed_input_data!R280)</f>
        <v>20430.990507999999</v>
      </c>
      <c r="L35" s="10">
        <f t="shared" si="0"/>
        <v>5.7072108837398711E-3</v>
      </c>
      <c r="M35" s="10">
        <f t="shared" si="2"/>
        <v>0.82140196224053463</v>
      </c>
      <c r="N35" s="1" t="str">
        <f t="shared" si="1"/>
        <v>L</v>
      </c>
    </row>
    <row r="36" spans="1:14" x14ac:dyDescent="0.15">
      <c r="A36" s="9" t="s">
        <v>6</v>
      </c>
      <c r="B36" s="5" t="str">
        <f>[2]preprocessed_input_data!$C254</f>
        <v>1.A.4.a 1.A.4.a. Commercial/institutional: Liquid Fuels (CO₂)</v>
      </c>
      <c r="C36" s="5" t="str">
        <f>[2]preprocessed_input_data!$D254</f>
        <v>1.A.4.a</v>
      </c>
      <c r="D36" s="5" t="str">
        <f>[2]preprocessed_input_data!$E254</f>
        <v>1.A.4.a. Commercial/institutional</v>
      </c>
      <c r="E36" s="5" t="str">
        <f>[2]preprocessed_input_data!$F254</f>
        <v>Liquid Fuels</v>
      </c>
      <c r="F36" s="5" t="str">
        <f>[2]preprocessed_input_data!$H254</f>
        <v>CO₂</v>
      </c>
      <c r="G36" s="5" t="str">
        <f>[2]preprocessed_input_data!$I254</f>
        <v>kt CO2 equivalent</v>
      </c>
      <c r="H36" s="5">
        <f>ABS([2]preprocessed_input_data!P254)</f>
        <v>73123.054390000005</v>
      </c>
      <c r="I36" s="5">
        <f>ABS([2]preprocessed_input_data!P254)</f>
        <v>73123.054390000005</v>
      </c>
      <c r="J36" s="5">
        <f>ABS([2]preprocessed_input_data!Q254)</f>
        <v>23081.682855999999</v>
      </c>
      <c r="K36" s="5">
        <f>ABS([2]preprocessed_input_data!R254)</f>
        <v>20392.389040999999</v>
      </c>
      <c r="L36" s="10">
        <f t="shared" si="0"/>
        <v>5.6964279159486394E-3</v>
      </c>
      <c r="M36" s="10">
        <f t="shared" si="2"/>
        <v>0.82709839015648323</v>
      </c>
      <c r="N36" s="1" t="str">
        <f t="shared" ref="N36:N67" si="3">IF(M36&lt;=95%,"L","0")</f>
        <v>L</v>
      </c>
    </row>
    <row r="37" spans="1:14" x14ac:dyDescent="0.15">
      <c r="A37" s="9" t="s">
        <v>6</v>
      </c>
      <c r="B37" s="5" t="str">
        <f>[2]preprocessed_input_data!$C144</f>
        <v>1.A.2.f 1.A.2.f. Non-metallic minerals: Liquid Fuels (CO₂)</v>
      </c>
      <c r="C37" s="5" t="str">
        <f>[2]preprocessed_input_data!$D144</f>
        <v>1.A.2.f</v>
      </c>
      <c r="D37" s="5" t="str">
        <f>[2]preprocessed_input_data!$E144</f>
        <v>1.A.2.f. Non-metallic minerals</v>
      </c>
      <c r="E37" s="5" t="str">
        <f>[2]preprocessed_input_data!$F144</f>
        <v>Liquid Fuels</v>
      </c>
      <c r="F37" s="5" t="str">
        <f>[2]preprocessed_input_data!$H144</f>
        <v>CO₂</v>
      </c>
      <c r="G37" s="5" t="str">
        <f>[2]preprocessed_input_data!$I144</f>
        <v>kt CO2 equivalent</v>
      </c>
      <c r="H37" s="5">
        <f>ABS([2]preprocessed_input_data!P144)</f>
        <v>46178.623065</v>
      </c>
      <c r="I37" s="5">
        <f>ABS([2]preprocessed_input_data!P144)</f>
        <v>46178.623065</v>
      </c>
      <c r="J37" s="5">
        <f>ABS([2]preprocessed_input_data!Q144)</f>
        <v>20838.561355999998</v>
      </c>
      <c r="K37" s="5">
        <f>ABS([2]preprocessed_input_data!R144)</f>
        <v>19656.606377</v>
      </c>
      <c r="L37" s="10">
        <f t="shared" si="0"/>
        <v>5.4908937385232401E-3</v>
      </c>
      <c r="M37" s="10">
        <f t="shared" ref="M37:M68" si="4">M36+L37</f>
        <v>0.83258928389500653</v>
      </c>
      <c r="N37" s="1" t="str">
        <f t="shared" si="3"/>
        <v>L</v>
      </c>
    </row>
    <row r="38" spans="1:14" x14ac:dyDescent="0.15">
      <c r="A38" s="9" t="s">
        <v>6</v>
      </c>
      <c r="B38" s="5" t="str">
        <f>[2]preprocessed_input_data!$C51</f>
        <v>1.A.1.c 1.A.1.c. Manufacture of solid fuels and other energy industries: Solid Fuels (CO₂)</v>
      </c>
      <c r="C38" s="5" t="str">
        <f>[2]preprocessed_input_data!$D51</f>
        <v>1.A.1.c</v>
      </c>
      <c r="D38" s="5" t="str">
        <f>[2]preprocessed_input_data!$E51</f>
        <v>1.A.1.c. Manufacture of solid fuels and other energy industries</v>
      </c>
      <c r="E38" s="5" t="str">
        <f>[2]preprocessed_input_data!$F51</f>
        <v>Solid Fuels</v>
      </c>
      <c r="F38" s="5" t="str">
        <f>[2]preprocessed_input_data!$H51</f>
        <v>CO₂</v>
      </c>
      <c r="G38" s="5" t="str">
        <f>[2]preprocessed_input_data!$I51</f>
        <v>kt CO2 equivalent</v>
      </c>
      <c r="H38" s="5">
        <f>ABS([2]preprocessed_input_data!P51)</f>
        <v>88816.230641999995</v>
      </c>
      <c r="I38" s="5">
        <f>ABS([2]preprocessed_input_data!P51)</f>
        <v>88816.230641999995</v>
      </c>
      <c r="J38" s="5">
        <f>ABS([2]preprocessed_input_data!Q51)</f>
        <v>21857.356578999999</v>
      </c>
      <c r="K38" s="5">
        <f>ABS([2]preprocessed_input_data!R51)</f>
        <v>19266.029685000001</v>
      </c>
      <c r="L38" s="10">
        <f t="shared" si="0"/>
        <v>5.3817897013672998E-3</v>
      </c>
      <c r="M38" s="10">
        <f t="shared" si="4"/>
        <v>0.83797107359637379</v>
      </c>
      <c r="N38" s="1" t="str">
        <f t="shared" si="3"/>
        <v>L</v>
      </c>
    </row>
    <row r="39" spans="1:14" x14ac:dyDescent="0.15">
      <c r="A39" s="9" t="s">
        <v>6</v>
      </c>
      <c r="B39" s="5" t="str">
        <f>[2]preprocessed_input_data!$C526</f>
        <v>4.B.2 4.B.2. Land converted to cropland: no classification (CO₂)</v>
      </c>
      <c r="C39" s="5" t="str">
        <f>[2]preprocessed_input_data!$D526</f>
        <v>4.B.2</v>
      </c>
      <c r="D39" s="5" t="str">
        <f>[2]preprocessed_input_data!$E526</f>
        <v>4.B.2. Land converted to cropland</v>
      </c>
      <c r="E39" s="5" t="str">
        <f>[2]preprocessed_input_data!$F526</f>
        <v>no classification</v>
      </c>
      <c r="F39" s="5" t="str">
        <f>[2]preprocessed_input_data!$H526</f>
        <v>CO₂</v>
      </c>
      <c r="G39" s="5" t="str">
        <f>[2]preprocessed_input_data!$I526</f>
        <v>kt CO2 equivalent</v>
      </c>
      <c r="H39" s="5">
        <f>ABS([2]preprocessed_input_data!P526)</f>
        <v>37445.811522999997</v>
      </c>
      <c r="I39" s="5">
        <f>ABS([2]preprocessed_input_data!P526)</f>
        <v>37445.811522999997</v>
      </c>
      <c r="J39" s="5">
        <f>ABS([2]preprocessed_input_data!Q526)</f>
        <v>18428.048613999999</v>
      </c>
      <c r="K39" s="5">
        <f>ABS([2]preprocessed_input_data!R526)</f>
        <v>18406.234766000001</v>
      </c>
      <c r="L39" s="10">
        <f t="shared" si="0"/>
        <v>5.1416138314025204E-3</v>
      </c>
      <c r="M39" s="10">
        <f t="shared" si="4"/>
        <v>0.84311268742777634</v>
      </c>
      <c r="N39" s="1" t="str">
        <f t="shared" si="3"/>
        <v>L</v>
      </c>
    </row>
    <row r="40" spans="1:14" x14ac:dyDescent="0.15">
      <c r="A40" s="9" t="s">
        <v>6</v>
      </c>
      <c r="B40" s="5" t="str">
        <f>[2]preprocessed_input_data!$C465</f>
        <v>3.B 3.B. Manure management: no classification (N₂O)</v>
      </c>
      <c r="C40" s="5" t="str">
        <f>[2]preprocessed_input_data!$D465</f>
        <v>3.B</v>
      </c>
      <c r="D40" s="5" t="str">
        <f>[2]preprocessed_input_data!$E465</f>
        <v>3.B. Manure management</v>
      </c>
      <c r="E40" s="5" t="str">
        <f>[2]preprocessed_input_data!$F465</f>
        <v>no classification</v>
      </c>
      <c r="F40" s="5" t="str">
        <f>[2]preprocessed_input_data!$H465</f>
        <v>N₂O</v>
      </c>
      <c r="G40" s="5" t="str">
        <f>[2]preprocessed_input_data!$I465</f>
        <v>kt CO2 equivalent</v>
      </c>
      <c r="H40" s="5">
        <f>ABS([2]preprocessed_input_data!P465)</f>
        <v>27240.923197</v>
      </c>
      <c r="I40" s="5">
        <f>ABS([2]preprocessed_input_data!P465)</f>
        <v>27240.923197</v>
      </c>
      <c r="J40" s="5">
        <f>ABS([2]preprocessed_input_data!Q465)</f>
        <v>17870.511398999999</v>
      </c>
      <c r="K40" s="5">
        <f>ABS([2]preprocessed_input_data!R465)</f>
        <v>17643.375894000001</v>
      </c>
      <c r="L40" s="10">
        <f t="shared" si="0"/>
        <v>4.9285161621861829E-3</v>
      </c>
      <c r="M40" s="10">
        <f t="shared" si="4"/>
        <v>0.84804120358996249</v>
      </c>
      <c r="N40" s="1" t="str">
        <f t="shared" si="3"/>
        <v>L</v>
      </c>
    </row>
    <row r="41" spans="1:14" x14ac:dyDescent="0.15">
      <c r="A41" s="9" t="s">
        <v>6</v>
      </c>
      <c r="B41" s="5" t="str">
        <f>[2]preprocessed_input_data!$C532</f>
        <v>4.C.2 4.C.2. Land converted to grassland: no classification (CO₂)</v>
      </c>
      <c r="C41" s="5" t="str">
        <f>[2]preprocessed_input_data!$D532</f>
        <v>4.C.2</v>
      </c>
      <c r="D41" s="5" t="str">
        <f>[2]preprocessed_input_data!$E532</f>
        <v>4.C.2. Land converted to grassland</v>
      </c>
      <c r="E41" s="5" t="str">
        <f>[2]preprocessed_input_data!$F532</f>
        <v>no classification</v>
      </c>
      <c r="F41" s="5" t="str">
        <f>[2]preprocessed_input_data!$H532</f>
        <v>CO₂</v>
      </c>
      <c r="G41" s="5" t="str">
        <f>[2]preprocessed_input_data!$I532</f>
        <v>kt CO2 equivalent</v>
      </c>
      <c r="H41" s="5">
        <f>ABS([2]preprocessed_input_data!P532)</f>
        <v>8583.8835469999995</v>
      </c>
      <c r="I41" s="5">
        <f>ABS([2]preprocessed_input_data!P532)</f>
        <v>8583.8835469999995</v>
      </c>
      <c r="J41" s="5">
        <f>ABS([2]preprocessed_input_data!Q532)</f>
        <v>17426.048059000001</v>
      </c>
      <c r="K41" s="5">
        <f>ABS([2]preprocessed_input_data!R532)</f>
        <v>16587.216195000001</v>
      </c>
      <c r="L41" s="10">
        <f t="shared" si="0"/>
        <v>4.6334875816217702E-3</v>
      </c>
      <c r="M41" s="10">
        <f t="shared" si="4"/>
        <v>0.85267469117158423</v>
      </c>
      <c r="N41" s="1" t="str">
        <f t="shared" si="3"/>
        <v>L</v>
      </c>
    </row>
    <row r="42" spans="1:14" x14ac:dyDescent="0.15">
      <c r="A42" s="9" t="s">
        <v>6</v>
      </c>
      <c r="B42" s="5" t="str">
        <f>[2]preprocessed_input_data!$C22</f>
        <v>1.A.1.b 1.A.1.b. Petroleum refining: Gaseous Fuels (CO₂)</v>
      </c>
      <c r="C42" s="5" t="str">
        <f>[2]preprocessed_input_data!$D22</f>
        <v>1.A.1.b</v>
      </c>
      <c r="D42" s="5" t="str">
        <f>[2]preprocessed_input_data!$E22</f>
        <v>1.A.1.b. Petroleum refining</v>
      </c>
      <c r="E42" s="5" t="str">
        <f>[2]preprocessed_input_data!$F22</f>
        <v>Gaseous Fuels</v>
      </c>
      <c r="F42" s="5" t="str">
        <f>[2]preprocessed_input_data!$H22</f>
        <v>CO₂</v>
      </c>
      <c r="G42" s="5" t="str">
        <f>[2]preprocessed_input_data!$I22</f>
        <v>kt CO2 equivalent</v>
      </c>
      <c r="H42" s="5">
        <f>ABS([2]preprocessed_input_data!P22)</f>
        <v>5344.8375210000004</v>
      </c>
      <c r="I42" s="5">
        <f>ABS([2]preprocessed_input_data!P22)</f>
        <v>5344.8375210000004</v>
      </c>
      <c r="J42" s="5">
        <f>ABS([2]preprocessed_input_data!Q22)</f>
        <v>13410.453353999999</v>
      </c>
      <c r="K42" s="5">
        <f>ABS([2]preprocessed_input_data!R22)</f>
        <v>15411.132366</v>
      </c>
      <c r="L42" s="10">
        <f t="shared" si="0"/>
        <v>4.3049592889562215E-3</v>
      </c>
      <c r="M42" s="10">
        <f t="shared" si="4"/>
        <v>0.85697965046054048</v>
      </c>
      <c r="N42" s="1" t="str">
        <f t="shared" si="3"/>
        <v>L</v>
      </c>
    </row>
    <row r="43" spans="1:14" x14ac:dyDescent="0.15">
      <c r="A43" s="9" t="s">
        <v>6</v>
      </c>
      <c r="B43" s="5" t="str">
        <f>[2]preprocessed_input_data!$C192</f>
        <v>1.A.3.b 1.A.3.b. Road transportation: Liquefied Petroleum Gases (LPG) (CO₂)</v>
      </c>
      <c r="C43" s="5" t="str">
        <f>[2]preprocessed_input_data!$D192</f>
        <v>1.A.3.b</v>
      </c>
      <c r="D43" s="5" t="str">
        <f>[2]preprocessed_input_data!$E192</f>
        <v>1.A.3.b. Road transportation</v>
      </c>
      <c r="E43" s="5" t="str">
        <f>[2]preprocessed_input_data!$F192</f>
        <v>Liquefied Petroleum Gases (LPG)</v>
      </c>
      <c r="F43" s="5" t="str">
        <f>[2]preprocessed_input_data!$H192</f>
        <v>CO₂</v>
      </c>
      <c r="G43" s="5" t="str">
        <f>[2]preprocessed_input_data!$I192</f>
        <v>kt CO2 equivalent</v>
      </c>
      <c r="H43" s="5">
        <f>ABS([2]preprocessed_input_data!P192)</f>
        <v>7428.3403280000002</v>
      </c>
      <c r="I43" s="5">
        <f>ABS([2]preprocessed_input_data!P192)</f>
        <v>7428.3403280000002</v>
      </c>
      <c r="J43" s="5">
        <f>ABS([2]preprocessed_input_data!Q192)</f>
        <v>15140.835181</v>
      </c>
      <c r="K43" s="5">
        <f>ABS([2]preprocessed_input_data!R192)</f>
        <v>15103.249108</v>
      </c>
      <c r="L43" s="10">
        <f t="shared" si="0"/>
        <v>4.2189549084886736E-3</v>
      </c>
      <c r="M43" s="10">
        <f t="shared" si="4"/>
        <v>0.86119860536902915</v>
      </c>
      <c r="N43" s="1" t="str">
        <f t="shared" si="3"/>
        <v>L</v>
      </c>
    </row>
    <row r="44" spans="1:14" x14ac:dyDescent="0.15">
      <c r="A44" s="9" t="s">
        <v>6</v>
      </c>
      <c r="B44" s="5" t="str">
        <f>[2]preprocessed_input_data!$C56</f>
        <v>1.A.2.a 1.A.2.a. Iron and steel: Gaseous Fuels (CO₂)</v>
      </c>
      <c r="C44" s="5" t="str">
        <f>[2]preprocessed_input_data!$D56</f>
        <v>1.A.2.a</v>
      </c>
      <c r="D44" s="5" t="str">
        <f>[2]preprocessed_input_data!$E56</f>
        <v>1.A.2.a. Iron and steel</v>
      </c>
      <c r="E44" s="5" t="str">
        <f>[2]preprocessed_input_data!$F56</f>
        <v>Gaseous Fuels</v>
      </c>
      <c r="F44" s="5" t="str">
        <f>[2]preprocessed_input_data!$H56</f>
        <v>CO₂</v>
      </c>
      <c r="G44" s="5" t="str">
        <f>[2]preprocessed_input_data!$I56</f>
        <v>kt CO2 equivalent</v>
      </c>
      <c r="H44" s="5">
        <f>ABS([2]preprocessed_input_data!P56)</f>
        <v>29392.181629999999</v>
      </c>
      <c r="I44" s="5">
        <f>ABS([2]preprocessed_input_data!P56)</f>
        <v>29392.181629999999</v>
      </c>
      <c r="J44" s="5">
        <f>ABS([2]preprocessed_input_data!Q56)</f>
        <v>15575.606868000001</v>
      </c>
      <c r="K44" s="5">
        <f>ABS([2]preprocessed_input_data!R56)</f>
        <v>15078.183403999999</v>
      </c>
      <c r="L44" s="10">
        <f t="shared" si="0"/>
        <v>4.2119530326559093E-3</v>
      </c>
      <c r="M44" s="10">
        <f t="shared" si="4"/>
        <v>0.86541055840168502</v>
      </c>
      <c r="N44" s="1" t="str">
        <f t="shared" si="3"/>
        <v>L</v>
      </c>
    </row>
    <row r="45" spans="1:14" x14ac:dyDescent="0.15">
      <c r="A45" s="9" t="s">
        <v>6</v>
      </c>
      <c r="B45" s="5" t="str">
        <f>[2]preprocessed_input_data!$C352</f>
        <v>2.A.2 2.A.2. Lime production: no classification (CO₂)</v>
      </c>
      <c r="C45" s="5" t="str">
        <f>[2]preprocessed_input_data!$D352</f>
        <v>2.A.2</v>
      </c>
      <c r="D45" s="5" t="str">
        <f>[2]preprocessed_input_data!$E352</f>
        <v>2.A.2. Lime production</v>
      </c>
      <c r="E45" s="5" t="str">
        <f>[2]preprocessed_input_data!$F352</f>
        <v>no classification</v>
      </c>
      <c r="F45" s="5" t="str">
        <f>[2]preprocessed_input_data!$H352</f>
        <v>CO₂</v>
      </c>
      <c r="G45" s="5" t="str">
        <f>[2]preprocessed_input_data!$I352</f>
        <v>kt CO2 equivalent</v>
      </c>
      <c r="H45" s="5">
        <f>ABS([2]preprocessed_input_data!P352)</f>
        <v>23924.125035000001</v>
      </c>
      <c r="I45" s="5">
        <f>ABS([2]preprocessed_input_data!P352)</f>
        <v>23924.125035000001</v>
      </c>
      <c r="J45" s="5">
        <f>ABS([2]preprocessed_input_data!Q352)</f>
        <v>15922.637699999999</v>
      </c>
      <c r="K45" s="5">
        <f>ABS([2]preprocessed_input_data!R352)</f>
        <v>14275.046414</v>
      </c>
      <c r="L45" s="10">
        <f t="shared" si="0"/>
        <v>3.9876040384812369E-3</v>
      </c>
      <c r="M45" s="10">
        <f t="shared" si="4"/>
        <v>0.86939816244016621</v>
      </c>
      <c r="N45" s="1" t="str">
        <f t="shared" si="3"/>
        <v>L</v>
      </c>
    </row>
    <row r="46" spans="1:14" x14ac:dyDescent="0.15">
      <c r="A46" s="9" t="s">
        <v>6</v>
      </c>
      <c r="B46" s="5" t="str">
        <f>[2]preprocessed_input_data!$C359</f>
        <v>2.B.10 2.B.10. Other: no classification (CO₂)</v>
      </c>
      <c r="C46" s="5" t="str">
        <f>[2]preprocessed_input_data!$D359</f>
        <v>2.B.10</v>
      </c>
      <c r="D46" s="5" t="str">
        <f>[2]preprocessed_input_data!$E359</f>
        <v>2.B.10. Other</v>
      </c>
      <c r="E46" s="5" t="str">
        <f>[2]preprocessed_input_data!$F359</f>
        <v>no classification</v>
      </c>
      <c r="F46" s="5" t="str">
        <f>[2]preprocessed_input_data!$H359</f>
        <v>CO₂</v>
      </c>
      <c r="G46" s="5" t="str">
        <f>[2]preprocessed_input_data!$I359</f>
        <v>kt CO2 equivalent</v>
      </c>
      <c r="H46" s="5">
        <f>ABS([2]preprocessed_input_data!P359)</f>
        <v>9169.4609349999992</v>
      </c>
      <c r="I46" s="5">
        <f>ABS([2]preprocessed_input_data!P359)</f>
        <v>9169.4609349999992</v>
      </c>
      <c r="J46" s="5">
        <f>ABS([2]preprocessed_input_data!Q359)</f>
        <v>14384.072480000001</v>
      </c>
      <c r="K46" s="5">
        <f>ABS([2]preprocessed_input_data!R359)</f>
        <v>13926.691239</v>
      </c>
      <c r="L46" s="10">
        <f t="shared" si="0"/>
        <v>3.8902941970719996E-3</v>
      </c>
      <c r="M46" s="10">
        <f t="shared" si="4"/>
        <v>0.8732884566372382</v>
      </c>
      <c r="N46" s="1" t="str">
        <f t="shared" si="3"/>
        <v>L</v>
      </c>
    </row>
    <row r="47" spans="1:14" x14ac:dyDescent="0.15">
      <c r="A47" s="9" t="s">
        <v>6</v>
      </c>
      <c r="B47" s="5" t="str">
        <f>[2]preprocessed_input_data!$C356</f>
        <v>2.B.1 2.B.1. Ammonia production: no classification (CO₂)</v>
      </c>
      <c r="C47" s="5" t="str">
        <f>[2]preprocessed_input_data!$D356</f>
        <v>2.B.1</v>
      </c>
      <c r="D47" s="5" t="str">
        <f>[2]preprocessed_input_data!$E356</f>
        <v>2.B.1. Ammonia production</v>
      </c>
      <c r="E47" s="5" t="str">
        <f>[2]preprocessed_input_data!$F356</f>
        <v>no classification</v>
      </c>
      <c r="F47" s="5" t="str">
        <f>[2]preprocessed_input_data!$H356</f>
        <v>CO₂</v>
      </c>
      <c r="G47" s="5" t="str">
        <f>[2]preprocessed_input_data!$I356</f>
        <v>kt CO2 equivalent</v>
      </c>
      <c r="H47" s="5">
        <f>ABS([2]preprocessed_input_data!P356)</f>
        <v>31624.058883000002</v>
      </c>
      <c r="I47" s="5">
        <f>ABS([2]preprocessed_input_data!P356)</f>
        <v>31624.058883000002</v>
      </c>
      <c r="J47" s="5">
        <f>ABS([2]preprocessed_input_data!Q356)</f>
        <v>14538.826553000001</v>
      </c>
      <c r="K47" s="5">
        <f>ABS([2]preprocessed_input_data!R356)</f>
        <v>13812.776261000001</v>
      </c>
      <c r="L47" s="10">
        <f t="shared" si="0"/>
        <v>3.8584730867832935E-3</v>
      </c>
      <c r="M47" s="10">
        <f t="shared" si="4"/>
        <v>0.87714692972402153</v>
      </c>
      <c r="N47" s="1" t="str">
        <f t="shared" si="3"/>
        <v>L</v>
      </c>
    </row>
    <row r="48" spans="1:14" x14ac:dyDescent="0.15">
      <c r="A48" s="9" t="s">
        <v>6</v>
      </c>
      <c r="B48" s="5" t="str">
        <f>[2]preprocessed_input_data!$C523</f>
        <v>4.B.1 4.B.1. Cropland remaining cropland: no classification (CO₂)</v>
      </c>
      <c r="C48" s="5" t="str">
        <f>[2]preprocessed_input_data!$D523</f>
        <v>4.B.1</v>
      </c>
      <c r="D48" s="5" t="str">
        <f>[2]preprocessed_input_data!$E523</f>
        <v>4.B.1. Cropland remaining cropland</v>
      </c>
      <c r="E48" s="5" t="str">
        <f>[2]preprocessed_input_data!$F523</f>
        <v>no classification</v>
      </c>
      <c r="F48" s="5" t="str">
        <f>[2]preprocessed_input_data!$H523</f>
        <v>CO₂</v>
      </c>
      <c r="G48" s="5" t="str">
        <f>[2]preprocessed_input_data!$I523</f>
        <v>kt CO2 equivalent</v>
      </c>
      <c r="H48" s="5">
        <f>ABS([2]preprocessed_input_data!P523)</f>
        <v>33669.788142999998</v>
      </c>
      <c r="I48" s="5">
        <f>ABS([2]preprocessed_input_data!P523)</f>
        <v>33669.788142999998</v>
      </c>
      <c r="J48" s="5">
        <f>ABS([2]preprocessed_input_data!Q523)</f>
        <v>15201.194684</v>
      </c>
      <c r="K48" s="5">
        <f>ABS([2]preprocessed_input_data!R523)</f>
        <v>13392.669892</v>
      </c>
      <c r="L48" s="10">
        <f t="shared" si="0"/>
        <v>3.7411202036449834E-3</v>
      </c>
      <c r="M48" s="10">
        <f t="shared" si="4"/>
        <v>0.88088804992766656</v>
      </c>
      <c r="N48" s="1" t="str">
        <f t="shared" si="3"/>
        <v>L</v>
      </c>
    </row>
    <row r="49" spans="1:14" x14ac:dyDescent="0.15">
      <c r="A49" s="9" t="s">
        <v>6</v>
      </c>
      <c r="B49" s="5" t="str">
        <f>[2]preprocessed_input_data!$C147</f>
        <v>1.A.2.f 1.A.2.f. Non-metallic minerals: Other Fuels (CO₂)</v>
      </c>
      <c r="C49" s="5" t="str">
        <f>[2]preprocessed_input_data!$D147</f>
        <v>1.A.2.f</v>
      </c>
      <c r="D49" s="5" t="str">
        <f>[2]preprocessed_input_data!$E147</f>
        <v>1.A.2.f. Non-metallic minerals</v>
      </c>
      <c r="E49" s="5" t="str">
        <f>[2]preprocessed_input_data!$F147</f>
        <v>Other Fuels</v>
      </c>
      <c r="F49" s="5" t="str">
        <f>[2]preprocessed_input_data!$H147</f>
        <v>CO₂</v>
      </c>
      <c r="G49" s="5" t="str">
        <f>[2]preprocessed_input_data!$I147</f>
        <v>kt CO2 equivalent</v>
      </c>
      <c r="H49" s="5">
        <f>ABS([2]preprocessed_input_data!P147)</f>
        <v>1437.86817</v>
      </c>
      <c r="I49" s="5">
        <f>ABS([2]preprocessed_input_data!P147)</f>
        <v>1437.86817</v>
      </c>
      <c r="J49" s="5">
        <f>ABS([2]preprocessed_input_data!Q147)</f>
        <v>14373.982631999999</v>
      </c>
      <c r="K49" s="5">
        <f>ABS([2]preprocessed_input_data!R147)</f>
        <v>13259.188039999999</v>
      </c>
      <c r="L49" s="10">
        <f t="shared" si="0"/>
        <v>3.703833265538979E-3</v>
      </c>
      <c r="M49" s="10">
        <f t="shared" si="4"/>
        <v>0.88459188319320559</v>
      </c>
      <c r="N49" s="1" t="str">
        <f t="shared" si="3"/>
        <v>L</v>
      </c>
    </row>
    <row r="50" spans="1:14" x14ac:dyDescent="0.15">
      <c r="A50" s="9" t="s">
        <v>6</v>
      </c>
      <c r="B50" s="5" t="str">
        <f>[2]preprocessed_input_data!$C107</f>
        <v>1.A.2.d 1.A.2.d. Pulp, paper and print: Gaseous Fuels (CO₂)</v>
      </c>
      <c r="C50" s="5" t="str">
        <f>[2]preprocessed_input_data!$D107</f>
        <v>1.A.2.d</v>
      </c>
      <c r="D50" s="5" t="str">
        <f>[2]preprocessed_input_data!$E107</f>
        <v>1.A.2.d. Pulp, paper and print</v>
      </c>
      <c r="E50" s="5" t="str">
        <f>[2]preprocessed_input_data!$F107</f>
        <v>Gaseous Fuels</v>
      </c>
      <c r="F50" s="5" t="str">
        <f>[2]preprocessed_input_data!$H107</f>
        <v>CO₂</v>
      </c>
      <c r="G50" s="5" t="str">
        <f>[2]preprocessed_input_data!$I107</f>
        <v>kt CO2 equivalent</v>
      </c>
      <c r="H50" s="5">
        <f>ABS([2]preprocessed_input_data!P107)</f>
        <v>11336.329905000001</v>
      </c>
      <c r="I50" s="5">
        <f>ABS([2]preprocessed_input_data!P107)</f>
        <v>11336.329905000001</v>
      </c>
      <c r="J50" s="5">
        <f>ABS([2]preprocessed_input_data!Q107)</f>
        <v>15664.833643</v>
      </c>
      <c r="K50" s="5">
        <f>ABS([2]preprocessed_input_data!R107)</f>
        <v>13029.173029</v>
      </c>
      <c r="L50" s="10">
        <f t="shared" si="0"/>
        <v>3.6395806697733101E-3</v>
      </c>
      <c r="M50" s="10">
        <f t="shared" si="4"/>
        <v>0.88823146386297891</v>
      </c>
      <c r="N50" s="1" t="str">
        <f t="shared" si="3"/>
        <v>L</v>
      </c>
    </row>
    <row r="51" spans="1:14" x14ac:dyDescent="0.15">
      <c r="A51" s="9" t="s">
        <v>6</v>
      </c>
      <c r="B51" s="5" t="str">
        <f>[2]preprocessed_input_data!$C178</f>
        <v>1.A.3.a 1.A.3.a. Domestic aviation: Jet Kerosene (CO₂)</v>
      </c>
      <c r="C51" s="5" t="str">
        <f>[2]preprocessed_input_data!$D178</f>
        <v>1.A.3.a</v>
      </c>
      <c r="D51" s="5" t="str">
        <f>[2]preprocessed_input_data!$E178</f>
        <v>1.A.3.a. Domestic aviation</v>
      </c>
      <c r="E51" s="5" t="str">
        <f>[2]preprocessed_input_data!$F178</f>
        <v>Jet Kerosene</v>
      </c>
      <c r="F51" s="5" t="str">
        <f>[2]preprocessed_input_data!$H178</f>
        <v>CO₂</v>
      </c>
      <c r="G51" s="5" t="str">
        <f>[2]preprocessed_input_data!$I178</f>
        <v>kt CO2 equivalent</v>
      </c>
      <c r="H51" s="5">
        <f>ABS([2]preprocessed_input_data!P178)</f>
        <v>10821.553151</v>
      </c>
      <c r="I51" s="5">
        <f>ABS([2]preprocessed_input_data!P178)</f>
        <v>10821.553151</v>
      </c>
      <c r="J51" s="5">
        <f>ABS([2]preprocessed_input_data!Q178)</f>
        <v>12946.642854</v>
      </c>
      <c r="K51" s="5">
        <f>ABS([2]preprocessed_input_data!R178)</f>
        <v>12937.011780999999</v>
      </c>
      <c r="L51" s="10">
        <f t="shared" si="0"/>
        <v>3.6138362655830829E-3</v>
      </c>
      <c r="M51" s="10">
        <f t="shared" si="4"/>
        <v>0.891845300128562</v>
      </c>
      <c r="N51" s="1" t="str">
        <f t="shared" si="3"/>
        <v>L</v>
      </c>
    </row>
    <row r="52" spans="1:14" x14ac:dyDescent="0.15">
      <c r="A52" s="9" t="s">
        <v>6</v>
      </c>
      <c r="B52" s="5" t="str">
        <f>[2]preprocessed_input_data!$C376</f>
        <v>2.B.8 2.B.8. Petrochemical and carbon black production: no classification (CO₂)</v>
      </c>
      <c r="C52" s="5" t="str">
        <f>[2]preprocessed_input_data!$D376</f>
        <v>2.B.8</v>
      </c>
      <c r="D52" s="5" t="str">
        <f>[2]preprocessed_input_data!$E376</f>
        <v>2.B.8. Petrochemical and carbon black production</v>
      </c>
      <c r="E52" s="5" t="str">
        <f>[2]preprocessed_input_data!$F376</f>
        <v>no classification</v>
      </c>
      <c r="F52" s="5" t="str">
        <f>[2]preprocessed_input_data!$H376</f>
        <v>CO₂</v>
      </c>
      <c r="G52" s="5" t="str">
        <f>[2]preprocessed_input_data!$I376</f>
        <v>kt CO2 equivalent</v>
      </c>
      <c r="H52" s="5">
        <f>ABS([2]preprocessed_input_data!P376)</f>
        <v>13602.538686</v>
      </c>
      <c r="I52" s="5">
        <f>ABS([2]preprocessed_input_data!P376)</f>
        <v>13602.538686</v>
      </c>
      <c r="J52" s="5">
        <f>ABS([2]preprocessed_input_data!Q376)</f>
        <v>14166.851806000001</v>
      </c>
      <c r="K52" s="5">
        <f>ABS([2]preprocessed_input_data!R376)</f>
        <v>12921.428879999999</v>
      </c>
      <c r="L52" s="10">
        <f t="shared" si="0"/>
        <v>3.6094833242926146E-3</v>
      </c>
      <c r="M52" s="10">
        <f t="shared" si="4"/>
        <v>0.89545478345285456</v>
      </c>
      <c r="N52" s="1" t="str">
        <f t="shared" si="3"/>
        <v>L</v>
      </c>
    </row>
    <row r="53" spans="1:14" x14ac:dyDescent="0.15">
      <c r="A53" s="9" t="s">
        <v>6</v>
      </c>
      <c r="B53" s="5" t="str">
        <f>[2]preprocessed_input_data!$C265</f>
        <v>1.A.4.b 1.A.4.b. Residential: Biomass (CH₄)</v>
      </c>
      <c r="C53" s="5" t="str">
        <f>[2]preprocessed_input_data!$D265</f>
        <v>1.A.4.b</v>
      </c>
      <c r="D53" s="5" t="str">
        <f>[2]preprocessed_input_data!$E265</f>
        <v>1.A.4.b. Residential</v>
      </c>
      <c r="E53" s="5" t="str">
        <f>[2]preprocessed_input_data!$F265</f>
        <v>Biomass</v>
      </c>
      <c r="F53" s="5" t="str">
        <f>[2]preprocessed_input_data!$H265</f>
        <v>CH₄</v>
      </c>
      <c r="G53" s="5" t="str">
        <f>[2]preprocessed_input_data!$I265</f>
        <v>kt CO2 equivalent</v>
      </c>
      <c r="H53" s="5">
        <f>ABS([2]preprocessed_input_data!P265)</f>
        <v>10436.300445000001</v>
      </c>
      <c r="I53" s="5">
        <f>ABS([2]preprocessed_input_data!P265)</f>
        <v>10436.300445000001</v>
      </c>
      <c r="J53" s="5">
        <f>ABS([2]preprocessed_input_data!Q265)</f>
        <v>12111.81961</v>
      </c>
      <c r="K53" s="5">
        <f>ABS([2]preprocessed_input_data!R265)</f>
        <v>11375.104748</v>
      </c>
      <c r="L53" s="10">
        <f t="shared" si="0"/>
        <v>3.1775317792862969E-3</v>
      </c>
      <c r="M53" s="10">
        <f t="shared" si="4"/>
        <v>0.89863231523214082</v>
      </c>
      <c r="N53" s="1" t="str">
        <f t="shared" si="3"/>
        <v>L</v>
      </c>
    </row>
    <row r="54" spans="1:14" x14ac:dyDescent="0.15">
      <c r="A54" s="9" t="s">
        <v>6</v>
      </c>
      <c r="B54" s="5" t="str">
        <f>[2]preprocessed_input_data!$C342</f>
        <v>1.B.2.b 1.B.2.b. Natural gas: no classification (CH₄)</v>
      </c>
      <c r="C54" s="5" t="str">
        <f>[2]preprocessed_input_data!$D342</f>
        <v>1.B.2.b</v>
      </c>
      <c r="D54" s="5" t="str">
        <f>[2]preprocessed_input_data!$E342</f>
        <v>1.B.2.b. Natural gas</v>
      </c>
      <c r="E54" s="5" t="str">
        <f>[2]preprocessed_input_data!$F342</f>
        <v>no classification</v>
      </c>
      <c r="F54" s="5" t="str">
        <f>[2]preprocessed_input_data!$H342</f>
        <v>CH₄</v>
      </c>
      <c r="G54" s="5" t="str">
        <f>[2]preprocessed_input_data!$I342</f>
        <v>kt CO2 equivalent</v>
      </c>
      <c r="H54" s="5">
        <f>ABS([2]preprocessed_input_data!P342)</f>
        <v>47005.225566000001</v>
      </c>
      <c r="I54" s="5">
        <f>ABS([2]preprocessed_input_data!P342)</f>
        <v>47005.225566000001</v>
      </c>
      <c r="J54" s="5">
        <f>ABS([2]preprocessed_input_data!Q342)</f>
        <v>12171.307138</v>
      </c>
      <c r="K54" s="5">
        <f>ABS([2]preprocessed_input_data!R342)</f>
        <v>11275.100187</v>
      </c>
      <c r="L54" s="10">
        <f t="shared" si="0"/>
        <v>3.1495964171344062E-3</v>
      </c>
      <c r="M54" s="10">
        <f t="shared" si="4"/>
        <v>0.90178191164927524</v>
      </c>
      <c r="N54" s="1" t="str">
        <f t="shared" si="3"/>
        <v>L</v>
      </c>
    </row>
    <row r="55" spans="1:14" x14ac:dyDescent="0.15">
      <c r="A55" s="9" t="s">
        <v>6</v>
      </c>
      <c r="B55" s="5" t="str">
        <f>[2]preprocessed_input_data!$C566</f>
        <v>5.D.1 5.D.1. Domestic wastewater: no classification (CH₄)</v>
      </c>
      <c r="C55" s="5" t="str">
        <f>[2]preprocessed_input_data!$D566</f>
        <v>5.D.1</v>
      </c>
      <c r="D55" s="5" t="str">
        <f>[2]preprocessed_input_data!$E566</f>
        <v>5.D.1. Domestic wastewater</v>
      </c>
      <c r="E55" s="5" t="str">
        <f>[2]preprocessed_input_data!$F566</f>
        <v>no classification</v>
      </c>
      <c r="F55" s="5" t="str">
        <f>[2]preprocessed_input_data!$H566</f>
        <v>CH₄</v>
      </c>
      <c r="G55" s="5" t="str">
        <f>[2]preprocessed_input_data!$I566</f>
        <v>kt CO2 equivalent</v>
      </c>
      <c r="H55" s="5">
        <f>ABS([2]preprocessed_input_data!P566)</f>
        <v>26758.083245999998</v>
      </c>
      <c r="I55" s="5">
        <f>ABS([2]preprocessed_input_data!P566)</f>
        <v>26758.083245999998</v>
      </c>
      <c r="J55" s="5">
        <f>ABS([2]preprocessed_input_data!Q566)</f>
        <v>10585.630942</v>
      </c>
      <c r="K55" s="5">
        <f>ABS([2]preprocessed_input_data!R566)</f>
        <v>10523.300655999999</v>
      </c>
      <c r="L55" s="10">
        <f t="shared" si="0"/>
        <v>2.9395880739738691E-3</v>
      </c>
      <c r="M55" s="10">
        <f t="shared" si="4"/>
        <v>0.90472149972324911</v>
      </c>
      <c r="N55" s="1" t="str">
        <f t="shared" si="3"/>
        <v>L</v>
      </c>
    </row>
    <row r="56" spans="1:14" x14ac:dyDescent="0.15">
      <c r="A56" s="9" t="s">
        <v>6</v>
      </c>
      <c r="B56" s="5" t="str">
        <f>[2]preprocessed_input_data!$C285</f>
        <v>1.A.4.c 1.A.4.c. Agriculture/forestry/fishing: Gaseous Fuels (CO₂)</v>
      </c>
      <c r="C56" s="5" t="str">
        <f>[2]preprocessed_input_data!$D285</f>
        <v>1.A.4.c</v>
      </c>
      <c r="D56" s="5" t="str">
        <f>[2]preprocessed_input_data!$E285</f>
        <v>1.A.4.c. Agriculture/forestry/fishing</v>
      </c>
      <c r="E56" s="5" t="str">
        <f>[2]preprocessed_input_data!$F285</f>
        <v>Gaseous Fuels</v>
      </c>
      <c r="F56" s="5" t="str">
        <f>[2]preprocessed_input_data!$H285</f>
        <v>CO₂</v>
      </c>
      <c r="G56" s="5" t="str">
        <f>[2]preprocessed_input_data!$I285</f>
        <v>kt CO2 equivalent</v>
      </c>
      <c r="H56" s="5">
        <f>ABS([2]preprocessed_input_data!P285)</f>
        <v>12286.746531999999</v>
      </c>
      <c r="I56" s="5">
        <f>ABS([2]preprocessed_input_data!P285)</f>
        <v>12286.746531999999</v>
      </c>
      <c r="J56" s="5">
        <f>ABS([2]preprocessed_input_data!Q285)</f>
        <v>9808.7277809999996</v>
      </c>
      <c r="K56" s="5">
        <f>ABS([2]preprocessed_input_data!R285)</f>
        <v>10502.418750000001</v>
      </c>
      <c r="L56" s="10">
        <f t="shared" si="0"/>
        <v>2.9337549039594366E-3</v>
      </c>
      <c r="M56" s="10">
        <f t="shared" si="4"/>
        <v>0.90765525462720853</v>
      </c>
      <c r="N56" s="1" t="str">
        <f t="shared" si="3"/>
        <v>L</v>
      </c>
    </row>
    <row r="57" spans="1:14" x14ac:dyDescent="0.15">
      <c r="A57" s="9" t="s">
        <v>6</v>
      </c>
      <c r="B57" s="5" t="str">
        <f>[2]preprocessed_input_data!$C153</f>
        <v>1.A.2.f 1.A.2.f. Non-metallic minerals: Solid Fuels (CO₂)</v>
      </c>
      <c r="C57" s="5" t="str">
        <f>[2]preprocessed_input_data!$D153</f>
        <v>1.A.2.f</v>
      </c>
      <c r="D57" s="5" t="str">
        <f>[2]preprocessed_input_data!$E153</f>
        <v>1.A.2.f. Non-metallic minerals</v>
      </c>
      <c r="E57" s="5" t="str">
        <f>[2]preprocessed_input_data!$F153</f>
        <v>Solid Fuels</v>
      </c>
      <c r="F57" s="5" t="str">
        <f>[2]preprocessed_input_data!$H153</f>
        <v>CO₂</v>
      </c>
      <c r="G57" s="5" t="str">
        <f>[2]preprocessed_input_data!$I153</f>
        <v>kt CO2 equivalent</v>
      </c>
      <c r="H57" s="5">
        <f>ABS([2]preprocessed_input_data!P153)</f>
        <v>52351.072935999997</v>
      </c>
      <c r="I57" s="5">
        <f>ABS([2]preprocessed_input_data!P153)</f>
        <v>52351.072935999997</v>
      </c>
      <c r="J57" s="5">
        <f>ABS([2]preprocessed_input_data!Q153)</f>
        <v>12794.393969000001</v>
      </c>
      <c r="K57" s="5">
        <f>ABS([2]preprocessed_input_data!R153)</f>
        <v>10177.423702</v>
      </c>
      <c r="L57" s="10">
        <f t="shared" si="0"/>
        <v>2.842970501001543E-3</v>
      </c>
      <c r="M57" s="10">
        <f t="shared" si="4"/>
        <v>0.9104982251282101</v>
      </c>
      <c r="N57" s="1" t="str">
        <f t="shared" si="3"/>
        <v>L</v>
      </c>
    </row>
    <row r="58" spans="1:14" x14ac:dyDescent="0.15">
      <c r="A58" s="9" t="s">
        <v>6</v>
      </c>
      <c r="B58" s="5" t="str">
        <f>[2]preprocessed_input_data!$C93</f>
        <v>1.A.2.c 1.A.2.c. Chemicals: Liquid Fuels (CO₂)</v>
      </c>
      <c r="C58" s="5" t="str">
        <f>[2]preprocessed_input_data!$D93</f>
        <v>1.A.2.c</v>
      </c>
      <c r="D58" s="5" t="str">
        <f>[2]preprocessed_input_data!$E93</f>
        <v>1.A.2.c. Chemicals</v>
      </c>
      <c r="E58" s="5" t="str">
        <f>[2]preprocessed_input_data!$F93</f>
        <v>Liquid Fuels</v>
      </c>
      <c r="F58" s="5" t="str">
        <f>[2]preprocessed_input_data!$H93</f>
        <v>CO₂</v>
      </c>
      <c r="G58" s="5" t="str">
        <f>[2]preprocessed_input_data!$I93</f>
        <v>kt CO2 equivalent</v>
      </c>
      <c r="H58" s="5">
        <f>ABS([2]preprocessed_input_data!P93)</f>
        <v>29756.605006000002</v>
      </c>
      <c r="I58" s="5">
        <f>ABS([2]preprocessed_input_data!P93)</f>
        <v>29756.605006000002</v>
      </c>
      <c r="J58" s="5">
        <f>ABS([2]preprocessed_input_data!Q93)</f>
        <v>13078.201349999999</v>
      </c>
      <c r="K58" s="5">
        <f>ABS([2]preprocessed_input_data!R93)</f>
        <v>9981.3860239999995</v>
      </c>
      <c r="L58" s="10">
        <f t="shared" si="0"/>
        <v>2.7882091633626947E-3</v>
      </c>
      <c r="M58" s="10">
        <f t="shared" si="4"/>
        <v>0.91328643429157275</v>
      </c>
      <c r="N58" s="1" t="str">
        <f t="shared" si="3"/>
        <v>L</v>
      </c>
    </row>
    <row r="59" spans="1:14" x14ac:dyDescent="0.15">
      <c r="A59" s="9" t="s">
        <v>6</v>
      </c>
      <c r="B59" s="5" t="str">
        <f>[2]preprocessed_input_data!$C535</f>
        <v>4.D.1 4.D.1. Wetlands remaining wetlands: no classification (CO₂)</v>
      </c>
      <c r="C59" s="5" t="str">
        <f>[2]preprocessed_input_data!$D535</f>
        <v>4.D.1</v>
      </c>
      <c r="D59" s="5" t="str">
        <f>[2]preprocessed_input_data!$E535</f>
        <v>4.D.1. Wetlands remaining wetlands</v>
      </c>
      <c r="E59" s="5" t="str">
        <f>[2]preprocessed_input_data!$F535</f>
        <v>no classification</v>
      </c>
      <c r="F59" s="5" t="str">
        <f>[2]preprocessed_input_data!$H535</f>
        <v>CO₂</v>
      </c>
      <c r="G59" s="5" t="str">
        <f>[2]preprocessed_input_data!$I535</f>
        <v>kt CO2 equivalent</v>
      </c>
      <c r="H59" s="5">
        <f>ABS([2]preprocessed_input_data!P535)</f>
        <v>9801.2399810000006</v>
      </c>
      <c r="I59" s="5">
        <f>ABS([2]preprocessed_input_data!P535)</f>
        <v>9801.2399810000006</v>
      </c>
      <c r="J59" s="5">
        <f>ABS([2]preprocessed_input_data!Q535)</f>
        <v>11932.232758</v>
      </c>
      <c r="K59" s="5">
        <f>ABS([2]preprocessed_input_data!R535)</f>
        <v>9927.0769139999993</v>
      </c>
      <c r="L59" s="10">
        <f t="shared" si="0"/>
        <v>2.7730384087408439E-3</v>
      </c>
      <c r="M59" s="10">
        <f t="shared" si="4"/>
        <v>0.91605947270031363</v>
      </c>
      <c r="N59" s="1" t="str">
        <f t="shared" si="3"/>
        <v>L</v>
      </c>
    </row>
    <row r="60" spans="1:14" x14ac:dyDescent="0.15">
      <c r="A60" s="9" t="s">
        <v>6</v>
      </c>
      <c r="B60" s="5" t="str">
        <f>[2]preprocessed_input_data!$C217</f>
        <v>1.A.3.d 1.A.3.d. Domestic navigation: Gas/Diesel Oil (CO₂)</v>
      </c>
      <c r="C60" s="5" t="str">
        <f>[2]preprocessed_input_data!$D217</f>
        <v>1.A.3.d</v>
      </c>
      <c r="D60" s="5" t="str">
        <f>[2]preprocessed_input_data!$E217</f>
        <v>1.A.3.d. Domestic navigation</v>
      </c>
      <c r="E60" s="5" t="str">
        <f>[2]preprocessed_input_data!$F217</f>
        <v>Gas/Diesel Oil</v>
      </c>
      <c r="F60" s="5" t="str">
        <f>[2]preprocessed_input_data!$H217</f>
        <v>CO₂</v>
      </c>
      <c r="G60" s="5" t="str">
        <f>[2]preprocessed_input_data!$I217</f>
        <v>kt CO2 equivalent</v>
      </c>
      <c r="H60" s="5">
        <f>ABS([2]preprocessed_input_data!P217)</f>
        <v>13285.951628999999</v>
      </c>
      <c r="I60" s="5">
        <f>ABS([2]preprocessed_input_data!P217)</f>
        <v>13285.951628999999</v>
      </c>
      <c r="J60" s="5">
        <f>ABS([2]preprocessed_input_data!Q217)</f>
        <v>9796.5930160000007</v>
      </c>
      <c r="K60" s="5">
        <f>ABS([2]preprocessed_input_data!R217)</f>
        <v>9693.1554070000002</v>
      </c>
      <c r="L60" s="10">
        <f t="shared" si="0"/>
        <v>2.7076945689417666E-3</v>
      </c>
      <c r="M60" s="10">
        <f t="shared" si="4"/>
        <v>0.91876716726925545</v>
      </c>
      <c r="N60" s="1" t="str">
        <f t="shared" si="3"/>
        <v>L</v>
      </c>
    </row>
    <row r="61" spans="1:14" x14ac:dyDescent="0.15">
      <c r="A61" s="9" t="s">
        <v>6</v>
      </c>
      <c r="B61" s="5" t="str">
        <f>[2]preprocessed_input_data!$C340</f>
        <v>1.B.2.a 1.B.2.a. Oil: no classification (CO₂)</v>
      </c>
      <c r="C61" s="5" t="str">
        <f>[2]preprocessed_input_data!$D340</f>
        <v>1.B.2.a</v>
      </c>
      <c r="D61" s="5" t="str">
        <f>[2]preprocessed_input_data!$E340</f>
        <v>1.B.2.a. Oil</v>
      </c>
      <c r="E61" s="5" t="str">
        <f>[2]preprocessed_input_data!$F340</f>
        <v>no classification</v>
      </c>
      <c r="F61" s="5" t="str">
        <f>[2]preprocessed_input_data!$H340</f>
        <v>CO₂</v>
      </c>
      <c r="G61" s="5" t="str">
        <f>[2]preprocessed_input_data!$I340</f>
        <v>kt CO2 equivalent</v>
      </c>
      <c r="H61" s="5">
        <f>ABS([2]preprocessed_input_data!P340)</f>
        <v>8632.9226569999992</v>
      </c>
      <c r="I61" s="5">
        <f>ABS([2]preprocessed_input_data!P340)</f>
        <v>8632.9226569999992</v>
      </c>
      <c r="J61" s="5">
        <f>ABS([2]preprocessed_input_data!Q340)</f>
        <v>9709.0334650000004</v>
      </c>
      <c r="K61" s="5">
        <f>ABS([2]preprocessed_input_data!R340)</f>
        <v>8941.2186170000004</v>
      </c>
      <c r="L61" s="10">
        <f t="shared" si="0"/>
        <v>2.4976478837312748E-3</v>
      </c>
      <c r="M61" s="10">
        <f t="shared" si="4"/>
        <v>0.92126481515298675</v>
      </c>
      <c r="N61" s="1" t="str">
        <f t="shared" si="3"/>
        <v>L</v>
      </c>
    </row>
    <row r="62" spans="1:14" x14ac:dyDescent="0.15">
      <c r="A62" s="9" t="s">
        <v>6</v>
      </c>
      <c r="B62" s="5" t="str">
        <f>[2]preprocessed_input_data!$C567</f>
        <v>5.D.1 5.D.1. Domestic wastewater: no classification (N₂O)</v>
      </c>
      <c r="C62" s="5" t="str">
        <f>[2]preprocessed_input_data!$D567</f>
        <v>5.D.1</v>
      </c>
      <c r="D62" s="5" t="str">
        <f>[2]preprocessed_input_data!$E567</f>
        <v>5.D.1. Domestic wastewater</v>
      </c>
      <c r="E62" s="5" t="str">
        <f>[2]preprocessed_input_data!$F567</f>
        <v>no classification</v>
      </c>
      <c r="F62" s="5" t="str">
        <f>[2]preprocessed_input_data!$H567</f>
        <v>N₂O</v>
      </c>
      <c r="G62" s="5" t="str">
        <f>[2]preprocessed_input_data!$I567</f>
        <v>kt CO2 equivalent</v>
      </c>
      <c r="H62" s="5">
        <f>ABS([2]preprocessed_input_data!P567)</f>
        <v>6738.9217799999997</v>
      </c>
      <c r="I62" s="5">
        <f>ABS([2]preprocessed_input_data!P567)</f>
        <v>6738.9217799999997</v>
      </c>
      <c r="J62" s="5">
        <f>ABS([2]preprocessed_input_data!Q567)</f>
        <v>8717.9816300000002</v>
      </c>
      <c r="K62" s="5">
        <f>ABS([2]preprocessed_input_data!R567)</f>
        <v>8773.9380079999992</v>
      </c>
      <c r="L62" s="10">
        <f t="shared" si="0"/>
        <v>2.4509195710755759E-3</v>
      </c>
      <c r="M62" s="10">
        <f t="shared" si="4"/>
        <v>0.92371573472406232</v>
      </c>
      <c r="N62" s="1" t="str">
        <f t="shared" si="3"/>
        <v>L</v>
      </c>
    </row>
    <row r="63" spans="1:14" x14ac:dyDescent="0.15">
      <c r="A63" s="9" t="s">
        <v>6</v>
      </c>
      <c r="B63" s="5" t="str">
        <f>[2]preprocessed_input_data!$C506</f>
        <v>4(II).D 4(II).D. Drainage &amp; rewetting and other management of soils (CO₂, N₂O, CH₄): Emissions and removals from drainage and rewetting and other management of organic and mineral soils (CH₄)</v>
      </c>
      <c r="C63" s="5" t="str">
        <f>[2]preprocessed_input_data!$D506</f>
        <v>4(II).D</v>
      </c>
      <c r="D63" s="5" t="str">
        <f>[2]preprocessed_input_data!$E506</f>
        <v>4(II).D. Drainage &amp; rewetting and other management of soils (CO₂, N₂O, CH₄)</v>
      </c>
      <c r="E63" s="5" t="str">
        <f>[2]preprocessed_input_data!$F506</f>
        <v>Emissions and removals from drainage and rewetting and other management of organic and mineral soils</v>
      </c>
      <c r="F63" s="5" t="str">
        <f>[2]preprocessed_input_data!$H506</f>
        <v>CH₄</v>
      </c>
      <c r="G63" s="5" t="str">
        <f>[2]preprocessed_input_data!$I506</f>
        <v>kt CO2 equivalent</v>
      </c>
      <c r="H63" s="5">
        <f>ABS([2]preprocessed_input_data!P506)</f>
        <v>8299.4274769999993</v>
      </c>
      <c r="I63" s="5">
        <f>ABS([2]preprocessed_input_data!P506)</f>
        <v>8299.4274769999993</v>
      </c>
      <c r="J63" s="5">
        <f>ABS([2]preprocessed_input_data!Q506)</f>
        <v>8556.2557799999995</v>
      </c>
      <c r="K63" s="5">
        <f>ABS([2]preprocessed_input_data!R506)</f>
        <v>8576.2427779999998</v>
      </c>
      <c r="L63" s="10">
        <f t="shared" si="0"/>
        <v>2.3956952114011069E-3</v>
      </c>
      <c r="M63" s="10">
        <f t="shared" si="4"/>
        <v>0.92611142993546347</v>
      </c>
      <c r="N63" s="1" t="str">
        <f t="shared" si="3"/>
        <v>L</v>
      </c>
    </row>
    <row r="64" spans="1:14" x14ac:dyDescent="0.15">
      <c r="A64" s="9" t="s">
        <v>6</v>
      </c>
      <c r="B64" s="5" t="str">
        <f>[2]preprocessed_input_data!$C554</f>
        <v>5.A.2 5.A.2. Unmanaged waste disposal sites: no classification (CH₄)</v>
      </c>
      <c r="C64" s="5" t="str">
        <f>[2]preprocessed_input_data!$D554</f>
        <v>5.A.2</v>
      </c>
      <c r="D64" s="5" t="str">
        <f>[2]preprocessed_input_data!$E554</f>
        <v>5.A.2. Unmanaged waste disposal sites</v>
      </c>
      <c r="E64" s="5" t="str">
        <f>[2]preprocessed_input_data!$F554</f>
        <v>no classification</v>
      </c>
      <c r="F64" s="5" t="str">
        <f>[2]preprocessed_input_data!$H554</f>
        <v>CH₄</v>
      </c>
      <c r="G64" s="5" t="str">
        <f>[2]preprocessed_input_data!$I554</f>
        <v>kt CO2 equivalent</v>
      </c>
      <c r="H64" s="5">
        <f>ABS([2]preprocessed_input_data!P554)</f>
        <v>30221.468273999999</v>
      </c>
      <c r="I64" s="5">
        <f>ABS([2]preprocessed_input_data!P554)</f>
        <v>30221.468273999999</v>
      </c>
      <c r="J64" s="5">
        <f>ABS([2]preprocessed_input_data!Q554)</f>
        <v>9008.0475229999993</v>
      </c>
      <c r="K64" s="5">
        <f>ABS([2]preprocessed_input_data!R554)</f>
        <v>8554.1120740000006</v>
      </c>
      <c r="L64" s="10">
        <f t="shared" si="0"/>
        <v>2.3895132010534358E-3</v>
      </c>
      <c r="M64" s="10">
        <f t="shared" si="4"/>
        <v>0.92850094313651688</v>
      </c>
      <c r="N64" s="1" t="str">
        <f t="shared" si="3"/>
        <v>L</v>
      </c>
    </row>
    <row r="65" spans="1:14" x14ac:dyDescent="0.15">
      <c r="A65" s="9" t="s">
        <v>6</v>
      </c>
      <c r="B65" s="5" t="str">
        <f>[2]preprocessed_input_data!$C534</f>
        <v>4.D.1 4.D.1. Wetlands remaining wetlands: no classification (CH₄)</v>
      </c>
      <c r="C65" s="5" t="str">
        <f>[2]preprocessed_input_data!$D534</f>
        <v>4.D.1</v>
      </c>
      <c r="D65" s="5" t="str">
        <f>[2]preprocessed_input_data!$E534</f>
        <v>4.D.1. Wetlands remaining wetlands</v>
      </c>
      <c r="E65" s="5" t="str">
        <f>[2]preprocessed_input_data!$F534</f>
        <v>no classification</v>
      </c>
      <c r="F65" s="5" t="str">
        <f>[2]preprocessed_input_data!$H534</f>
        <v>CH₄</v>
      </c>
      <c r="G65" s="5" t="str">
        <f>[2]preprocessed_input_data!$I534</f>
        <v>kt CO2 equivalent</v>
      </c>
      <c r="H65" s="5">
        <f>ABS([2]preprocessed_input_data!P534)</f>
        <v>8269.281293</v>
      </c>
      <c r="I65" s="5">
        <f>ABS([2]preprocessed_input_data!P534)</f>
        <v>8269.281293</v>
      </c>
      <c r="J65" s="5">
        <f>ABS([2]preprocessed_input_data!Q534)</f>
        <v>8354.0307709999997</v>
      </c>
      <c r="K65" s="5">
        <f>ABS([2]preprocessed_input_data!R534)</f>
        <v>8374.1811720000005</v>
      </c>
      <c r="L65" s="10">
        <f t="shared" si="0"/>
        <v>2.3392511444089753E-3</v>
      </c>
      <c r="M65" s="10">
        <f t="shared" si="4"/>
        <v>0.9308401942809259</v>
      </c>
      <c r="N65" s="1" t="str">
        <f t="shared" si="3"/>
        <v>L</v>
      </c>
    </row>
    <row r="66" spans="1:14" x14ac:dyDescent="0.15">
      <c r="A66" s="9" t="s">
        <v>6</v>
      </c>
      <c r="B66" s="5" t="str">
        <f>[2]preprocessed_input_data!$C354</f>
        <v>2.A.4 2.A.4. Other process uses of carbonates: no classification (CO₂)</v>
      </c>
      <c r="C66" s="5" t="str">
        <f>[2]preprocessed_input_data!$D354</f>
        <v>2.A.4</v>
      </c>
      <c r="D66" s="5" t="str">
        <f>[2]preprocessed_input_data!$E354</f>
        <v>2.A.4. Other process uses of carbonates</v>
      </c>
      <c r="E66" s="5" t="str">
        <f>[2]preprocessed_input_data!$F354</f>
        <v>no classification</v>
      </c>
      <c r="F66" s="5" t="str">
        <f>[2]preprocessed_input_data!$H354</f>
        <v>CO₂</v>
      </c>
      <c r="G66" s="5" t="str">
        <f>[2]preprocessed_input_data!$I354</f>
        <v>kt CO2 equivalent</v>
      </c>
      <c r="H66" s="5">
        <f>ABS([2]preprocessed_input_data!P354)</f>
        <v>11068.341995000001</v>
      </c>
      <c r="I66" s="5">
        <f>ABS([2]preprocessed_input_data!P354)</f>
        <v>11068.341995000001</v>
      </c>
      <c r="J66" s="5">
        <f>ABS([2]preprocessed_input_data!Q354)</f>
        <v>10267.100799</v>
      </c>
      <c r="K66" s="5">
        <f>ABS([2]preprocessed_input_data!R354)</f>
        <v>7876.5960960000002</v>
      </c>
      <c r="L66" s="10">
        <f t="shared" si="0"/>
        <v>2.2002552910154864E-3</v>
      </c>
      <c r="M66" s="10">
        <f t="shared" si="4"/>
        <v>0.93304044957194143</v>
      </c>
      <c r="N66" s="1" t="str">
        <f t="shared" si="3"/>
        <v>L</v>
      </c>
    </row>
    <row r="67" spans="1:14" x14ac:dyDescent="0.15">
      <c r="A67" s="9" t="s">
        <v>6</v>
      </c>
      <c r="B67" s="5" t="str">
        <f>[2]preprocessed_input_data!$C170</f>
        <v>1.A.2.g 1.A.2.g. Other: Solid Fuels (CO₂)</v>
      </c>
      <c r="C67" s="5" t="str">
        <f>[2]preprocessed_input_data!$D170</f>
        <v>1.A.2.g</v>
      </c>
      <c r="D67" s="5" t="str">
        <f>[2]preprocessed_input_data!$E170</f>
        <v>1.A.2.g. Other</v>
      </c>
      <c r="E67" s="5" t="str">
        <f>[2]preprocessed_input_data!$F170</f>
        <v>Solid Fuels</v>
      </c>
      <c r="F67" s="5" t="str">
        <f>[2]preprocessed_input_data!$H170</f>
        <v>CO₂</v>
      </c>
      <c r="G67" s="5" t="str">
        <f>[2]preprocessed_input_data!$I170</f>
        <v>kt CO2 equivalent</v>
      </c>
      <c r="H67" s="5">
        <f>ABS([2]preprocessed_input_data!P170)</f>
        <v>90603.001611999993</v>
      </c>
      <c r="I67" s="5">
        <f>ABS([2]preprocessed_input_data!P170)</f>
        <v>90603.001611999993</v>
      </c>
      <c r="J67" s="5">
        <f>ABS([2]preprocessed_input_data!Q170)</f>
        <v>10032.028012000001</v>
      </c>
      <c r="K67" s="5">
        <f>ABS([2]preprocessed_input_data!R170)</f>
        <v>7531.9442859999999</v>
      </c>
      <c r="L67" s="10">
        <f t="shared" si="0"/>
        <v>2.1039799508472041E-3</v>
      </c>
      <c r="M67" s="10">
        <f t="shared" si="4"/>
        <v>0.93514442952278864</v>
      </c>
      <c r="N67" s="1" t="str">
        <f t="shared" si="3"/>
        <v>L</v>
      </c>
    </row>
    <row r="68" spans="1:14" x14ac:dyDescent="0.15">
      <c r="A68" s="9" t="s">
        <v>6</v>
      </c>
      <c r="B68" s="5" t="str">
        <f>[2]preprocessed_input_data!$C102</f>
        <v>1.A.2.c 1.A.2.c. Chemicals: Solid Fuels (CO₂)</v>
      </c>
      <c r="C68" s="5" t="str">
        <f>[2]preprocessed_input_data!$D102</f>
        <v>1.A.2.c</v>
      </c>
      <c r="D68" s="5" t="str">
        <f>[2]preprocessed_input_data!$E102</f>
        <v>1.A.2.c. Chemicals</v>
      </c>
      <c r="E68" s="5" t="str">
        <f>[2]preprocessed_input_data!$F102</f>
        <v>Solid Fuels</v>
      </c>
      <c r="F68" s="5" t="str">
        <f>[2]preprocessed_input_data!$H102</f>
        <v>CO₂</v>
      </c>
      <c r="G68" s="5" t="str">
        <f>[2]preprocessed_input_data!$I102</f>
        <v>kt CO2 equivalent</v>
      </c>
      <c r="H68" s="5">
        <f>ABS([2]preprocessed_input_data!P102)</f>
        <v>11977.628264000001</v>
      </c>
      <c r="I68" s="5">
        <f>ABS([2]preprocessed_input_data!P102)</f>
        <v>11977.628264000001</v>
      </c>
      <c r="J68" s="5">
        <f>ABS([2]preprocessed_input_data!Q102)</f>
        <v>8222.0309190000007</v>
      </c>
      <c r="K68" s="5">
        <f>ABS([2]preprocessed_input_data!R102)</f>
        <v>7251.879833</v>
      </c>
      <c r="L68" s="10">
        <f t="shared" ref="L68:L131" si="5">$K68/$K$577</f>
        <v>2.0257464998706407E-3</v>
      </c>
      <c r="M68" s="10">
        <f t="shared" si="4"/>
        <v>0.93717017602265928</v>
      </c>
      <c r="N68" s="1" t="str">
        <f t="shared" ref="N68:N76" si="6">IF(M68&lt;=95%,"L","0")</f>
        <v>L</v>
      </c>
    </row>
    <row r="69" spans="1:14" x14ac:dyDescent="0.15">
      <c r="A69" s="9" t="s">
        <v>6</v>
      </c>
      <c r="B69" s="5" t="str">
        <f>[2]preprocessed_input_data!$C39</f>
        <v>1.A.1.c 1.A.1.c. Manufacture of solid fuels and other energy industries: Gaseous Fuels (CO₂)</v>
      </c>
      <c r="C69" s="5" t="str">
        <f>[2]preprocessed_input_data!$D39</f>
        <v>1.A.1.c</v>
      </c>
      <c r="D69" s="5" t="str">
        <f>[2]preprocessed_input_data!$E39</f>
        <v>1.A.1.c. Manufacture of solid fuels and other energy industries</v>
      </c>
      <c r="E69" s="5" t="str">
        <f>[2]preprocessed_input_data!$F39</f>
        <v>Gaseous Fuels</v>
      </c>
      <c r="F69" s="5" t="str">
        <f>[2]preprocessed_input_data!$H39</f>
        <v>CO₂</v>
      </c>
      <c r="G69" s="5" t="str">
        <f>[2]preprocessed_input_data!$I39</f>
        <v>kt CO2 equivalent</v>
      </c>
      <c r="H69" s="5">
        <f>ABS([2]preprocessed_input_data!P39)</f>
        <v>8198.866634</v>
      </c>
      <c r="I69" s="5">
        <f>ABS([2]preprocessed_input_data!P39)</f>
        <v>8198.866634</v>
      </c>
      <c r="J69" s="5">
        <f>ABS([2]preprocessed_input_data!Q39)</f>
        <v>6855.6032699999996</v>
      </c>
      <c r="K69" s="5">
        <f>ABS([2]preprocessed_input_data!R39)</f>
        <v>7218.239039</v>
      </c>
      <c r="L69" s="10">
        <f t="shared" si="5"/>
        <v>2.0163492508444968E-3</v>
      </c>
      <c r="M69" s="10">
        <f t="shared" ref="M69:M100" si="7">M68+L69</f>
        <v>0.93918652527350377</v>
      </c>
      <c r="N69" s="1" t="str">
        <f t="shared" si="6"/>
        <v>L</v>
      </c>
    </row>
    <row r="70" spans="1:14" x14ac:dyDescent="0.15">
      <c r="A70" s="9" t="s">
        <v>6</v>
      </c>
      <c r="B70" s="5" t="str">
        <f>[2]preprocessed_input_data!$C257</f>
        <v>1.A.4.a 1.A.4.a. Commercial/institutional: Other Fuels (CO₂)</v>
      </c>
      <c r="C70" s="5" t="str">
        <f>[2]preprocessed_input_data!$D257</f>
        <v>1.A.4.a</v>
      </c>
      <c r="D70" s="5" t="str">
        <f>[2]preprocessed_input_data!$E257</f>
        <v>1.A.4.a. Commercial/institutional</v>
      </c>
      <c r="E70" s="5" t="str">
        <f>[2]preprocessed_input_data!$F257</f>
        <v>Other Fuels</v>
      </c>
      <c r="F70" s="5" t="str">
        <f>[2]preprocessed_input_data!$H257</f>
        <v>CO₂</v>
      </c>
      <c r="G70" s="5" t="str">
        <f>[2]preprocessed_input_data!$I257</f>
        <v>kt CO2 equivalent</v>
      </c>
      <c r="H70" s="5">
        <f>ABS([2]preprocessed_input_data!P257)</f>
        <v>748.26836600000001</v>
      </c>
      <c r="I70" s="5">
        <f>ABS([2]preprocessed_input_data!P257)</f>
        <v>748.26836600000001</v>
      </c>
      <c r="J70" s="5">
        <f>ABS([2]preprocessed_input_data!Q257)</f>
        <v>5806.82114</v>
      </c>
      <c r="K70" s="5">
        <f>ABS([2]preprocessed_input_data!R257)</f>
        <v>6168.9690430000001</v>
      </c>
      <c r="L70" s="10">
        <f t="shared" si="5"/>
        <v>1.7232452459844262E-3</v>
      </c>
      <c r="M70" s="10">
        <f t="shared" si="7"/>
        <v>0.94090977051948821</v>
      </c>
      <c r="N70" s="1" t="str">
        <f t="shared" si="6"/>
        <v>L</v>
      </c>
    </row>
    <row r="71" spans="1:14" x14ac:dyDescent="0.15">
      <c r="A71" s="9" t="s">
        <v>6</v>
      </c>
      <c r="B71" s="5" t="str">
        <f>[2]preprocessed_input_data!$C184</f>
        <v>1.A.3.b 1.A.3.b. Road transportation: Diesel Oil (N₂O)</v>
      </c>
      <c r="C71" s="5" t="str">
        <f>[2]preprocessed_input_data!$D184</f>
        <v>1.A.3.b</v>
      </c>
      <c r="D71" s="5" t="str">
        <f>[2]preprocessed_input_data!$E184</f>
        <v>1.A.3.b. Road transportation</v>
      </c>
      <c r="E71" s="5" t="str">
        <f>[2]preprocessed_input_data!$F184</f>
        <v>Diesel Oil</v>
      </c>
      <c r="F71" s="5" t="str">
        <f>[2]preprocessed_input_data!$H184</f>
        <v>N₂O</v>
      </c>
      <c r="G71" s="5" t="str">
        <f>[2]preprocessed_input_data!$I184</f>
        <v>kt CO2 equivalent</v>
      </c>
      <c r="H71" s="5">
        <f>ABS([2]preprocessed_input_data!P184)</f>
        <v>1336.4926399999999</v>
      </c>
      <c r="I71" s="5">
        <f>ABS([2]preprocessed_input_data!P184)</f>
        <v>1336.4926399999999</v>
      </c>
      <c r="J71" s="5">
        <f>ABS([2]preprocessed_input_data!Q184)</f>
        <v>5857.4127390000003</v>
      </c>
      <c r="K71" s="5">
        <f>ABS([2]preprocessed_input_data!R184)</f>
        <v>5725.0128199999999</v>
      </c>
      <c r="L71" s="10">
        <f t="shared" si="5"/>
        <v>1.5992301236232502E-3</v>
      </c>
      <c r="M71" s="10">
        <f t="shared" si="7"/>
        <v>0.94250900064311149</v>
      </c>
      <c r="N71" s="1" t="str">
        <f t="shared" si="6"/>
        <v>L</v>
      </c>
    </row>
    <row r="72" spans="1:14" x14ac:dyDescent="0.15">
      <c r="A72" s="9" t="s">
        <v>6</v>
      </c>
      <c r="B72" s="5" t="str">
        <f>[2]preprocessed_input_data!$C73</f>
        <v>1.A.2.b 1.A.2.b. Non-ferrous metals: Gaseous Fuels (CO₂)</v>
      </c>
      <c r="C72" s="5" t="str">
        <f>[2]preprocessed_input_data!$D73</f>
        <v>1.A.2.b</v>
      </c>
      <c r="D72" s="5" t="str">
        <f>[2]preprocessed_input_data!$E73</f>
        <v>1.A.2.b. Non-ferrous metals</v>
      </c>
      <c r="E72" s="5" t="str">
        <f>[2]preprocessed_input_data!$F73</f>
        <v>Gaseous Fuels</v>
      </c>
      <c r="F72" s="5" t="str">
        <f>[2]preprocessed_input_data!$H73</f>
        <v>CO₂</v>
      </c>
      <c r="G72" s="5" t="str">
        <f>[2]preprocessed_input_data!$I73</f>
        <v>kt CO2 equivalent</v>
      </c>
      <c r="H72" s="5">
        <f>ABS([2]preprocessed_input_data!P73)</f>
        <v>3012.6034909999998</v>
      </c>
      <c r="I72" s="5">
        <f>ABS([2]preprocessed_input_data!P73)</f>
        <v>3012.6034909999998</v>
      </c>
      <c r="J72" s="5">
        <f>ABS([2]preprocessed_input_data!Q73)</f>
        <v>6361.8914299999997</v>
      </c>
      <c r="K72" s="5">
        <f>ABS([2]preprocessed_input_data!R73)</f>
        <v>5668.0869830000001</v>
      </c>
      <c r="L72" s="10">
        <f t="shared" si="5"/>
        <v>1.5833284101764555E-3</v>
      </c>
      <c r="M72" s="10">
        <f t="shared" si="7"/>
        <v>0.94409232905328799</v>
      </c>
      <c r="N72" s="1" t="str">
        <f t="shared" si="6"/>
        <v>L</v>
      </c>
    </row>
    <row r="73" spans="1:14" x14ac:dyDescent="0.15">
      <c r="A73" s="9" t="s">
        <v>6</v>
      </c>
      <c r="B73" s="5" t="str">
        <f>[2]preprocessed_input_data!$C568</f>
        <v>5.D.2 5.D.2. Industrial wastewater: no classification (CH₄)</v>
      </c>
      <c r="C73" s="5" t="str">
        <f>[2]preprocessed_input_data!$D568</f>
        <v>5.D.2</v>
      </c>
      <c r="D73" s="5" t="str">
        <f>[2]preprocessed_input_data!$E568</f>
        <v>5.D.2. Industrial wastewater</v>
      </c>
      <c r="E73" s="5" t="str">
        <f>[2]preprocessed_input_data!$F568</f>
        <v>no classification</v>
      </c>
      <c r="F73" s="5" t="str">
        <f>[2]preprocessed_input_data!$H568</f>
        <v>CH₄</v>
      </c>
      <c r="G73" s="5" t="str">
        <f>[2]preprocessed_input_data!$I568</f>
        <v>kt CO2 equivalent</v>
      </c>
      <c r="H73" s="5">
        <f>ABS([2]preprocessed_input_data!P568)</f>
        <v>9600.8978669999997</v>
      </c>
      <c r="I73" s="5">
        <f>ABS([2]preprocessed_input_data!P568)</f>
        <v>9600.8978669999997</v>
      </c>
      <c r="J73" s="5">
        <f>ABS([2]preprocessed_input_data!Q568)</f>
        <v>5634.7852419999999</v>
      </c>
      <c r="K73" s="5">
        <f>ABS([2]preprocessed_input_data!R568)</f>
        <v>5430.9022919999998</v>
      </c>
      <c r="L73" s="10">
        <f t="shared" si="5"/>
        <v>1.5170730296846658E-3</v>
      </c>
      <c r="M73" s="10">
        <f t="shared" si="7"/>
        <v>0.94560940208297262</v>
      </c>
      <c r="N73" s="1" t="str">
        <f t="shared" si="6"/>
        <v>L</v>
      </c>
    </row>
    <row r="74" spans="1:14" x14ac:dyDescent="0.15">
      <c r="A74" s="9" t="s">
        <v>6</v>
      </c>
      <c r="B74" s="5" t="str">
        <f>[2]preprocessed_input_data!$C232</f>
        <v>1.A.3.d 1.A.3.d. Domestic navigation: Residual Fuel Oil (CO₂)</v>
      </c>
      <c r="C74" s="5" t="str">
        <f>[2]preprocessed_input_data!$D232</f>
        <v>1.A.3.d</v>
      </c>
      <c r="D74" s="5" t="str">
        <f>[2]preprocessed_input_data!$E232</f>
        <v>1.A.3.d. Domestic navigation</v>
      </c>
      <c r="E74" s="5" t="str">
        <f>[2]preprocessed_input_data!$F232</f>
        <v>Residual Fuel Oil</v>
      </c>
      <c r="F74" s="5" t="str">
        <f>[2]preprocessed_input_data!$H232</f>
        <v>CO₂</v>
      </c>
      <c r="G74" s="5" t="str">
        <f>[2]preprocessed_input_data!$I232</f>
        <v>kt CO2 equivalent</v>
      </c>
      <c r="H74" s="5">
        <f>ABS([2]preprocessed_input_data!P232)</f>
        <v>7835.1611549999998</v>
      </c>
      <c r="I74" s="5">
        <f>ABS([2]preprocessed_input_data!P232)</f>
        <v>7835.1611549999998</v>
      </c>
      <c r="J74" s="5">
        <f>ABS([2]preprocessed_input_data!Q232)</f>
        <v>5921.7871329999998</v>
      </c>
      <c r="K74" s="5">
        <f>ABS([2]preprocessed_input_data!R232)</f>
        <v>5101.4306370000004</v>
      </c>
      <c r="L74" s="10">
        <f t="shared" si="5"/>
        <v>1.425038127384481E-3</v>
      </c>
      <c r="M74" s="10">
        <f t="shared" si="7"/>
        <v>0.9470344402103571</v>
      </c>
      <c r="N74" s="1" t="str">
        <f t="shared" si="6"/>
        <v>L</v>
      </c>
    </row>
    <row r="75" spans="1:14" x14ac:dyDescent="0.15">
      <c r="A75" s="9" t="s">
        <v>6</v>
      </c>
      <c r="B75" s="5" t="str">
        <f>[2]preprocessed_input_data!$C488</f>
        <v>3.G.1 3.G.1. Limestone CaCO₃: no classification (CO₂)</v>
      </c>
      <c r="C75" s="5" t="str">
        <f>[2]preprocessed_input_data!$D488</f>
        <v>3.G.1</v>
      </c>
      <c r="D75" s="5" t="str">
        <f>[2]preprocessed_input_data!$E488</f>
        <v>3.G.1. Limestone CaCO₃</v>
      </c>
      <c r="E75" s="5" t="str">
        <f>[2]preprocessed_input_data!$F488</f>
        <v>no classification</v>
      </c>
      <c r="F75" s="5" t="str">
        <f>[2]preprocessed_input_data!$H488</f>
        <v>CO₂</v>
      </c>
      <c r="G75" s="5" t="str">
        <f>[2]preprocessed_input_data!$I488</f>
        <v>kt CO2 equivalent</v>
      </c>
      <c r="H75" s="5">
        <f>ABS([2]preprocessed_input_data!P488)</f>
        <v>6701.7494239999996</v>
      </c>
      <c r="I75" s="5">
        <f>ABS([2]preprocessed_input_data!P488)</f>
        <v>6701.7494239999996</v>
      </c>
      <c r="J75" s="5">
        <f>ABS([2]preprocessed_input_data!Q488)</f>
        <v>4964.3374789999998</v>
      </c>
      <c r="K75" s="5">
        <f>ABS([2]preprocessed_input_data!R488)</f>
        <v>4639.2747920000002</v>
      </c>
      <c r="L75" s="10">
        <f t="shared" si="5"/>
        <v>1.2959391065839375E-3</v>
      </c>
      <c r="M75" s="10">
        <f t="shared" si="7"/>
        <v>0.94833037931694109</v>
      </c>
      <c r="N75" s="1" t="str">
        <f t="shared" si="6"/>
        <v>L</v>
      </c>
    </row>
    <row r="76" spans="1:14" x14ac:dyDescent="0.15">
      <c r="A76" s="9" t="s">
        <v>6</v>
      </c>
      <c r="B76" s="5" t="str">
        <f>[2]preprocessed_input_data!$C164</f>
        <v>1.A.2.g 1.A.2.g. Other: Other Fuels (CO₂)</v>
      </c>
      <c r="C76" s="5" t="str">
        <f>[2]preprocessed_input_data!$D164</f>
        <v>1.A.2.g</v>
      </c>
      <c r="D76" s="5" t="str">
        <f>[2]preprocessed_input_data!$E164</f>
        <v>1.A.2.g. Other</v>
      </c>
      <c r="E76" s="5" t="str">
        <f>[2]preprocessed_input_data!$F164</f>
        <v>Other Fuels</v>
      </c>
      <c r="F76" s="5" t="str">
        <f>[2]preprocessed_input_data!$H164</f>
        <v>CO₂</v>
      </c>
      <c r="G76" s="5" t="str">
        <f>[2]preprocessed_input_data!$I164</f>
        <v>kt CO2 equivalent</v>
      </c>
      <c r="H76" s="5">
        <f>ABS([2]preprocessed_input_data!P164)</f>
        <v>2451.0320489999999</v>
      </c>
      <c r="I76" s="5">
        <f>ABS([2]preprocessed_input_data!P164)</f>
        <v>2451.0320489999999</v>
      </c>
      <c r="J76" s="5">
        <f>ABS([2]preprocessed_input_data!Q164)</f>
        <v>4238.7730110000002</v>
      </c>
      <c r="K76" s="5">
        <f>ABS([2]preprocessed_input_data!R164)</f>
        <v>4575.504081</v>
      </c>
      <c r="L76" s="10">
        <f t="shared" si="5"/>
        <v>1.2781253400051453E-3</v>
      </c>
      <c r="M76" s="10">
        <f t="shared" si="7"/>
        <v>0.94960850465694624</v>
      </c>
      <c r="N76" s="1" t="str">
        <f t="shared" si="6"/>
        <v>L</v>
      </c>
    </row>
    <row r="77" spans="1:14" x14ac:dyDescent="0.15">
      <c r="A77" s="9" t="s">
        <v>6</v>
      </c>
      <c r="B77" s="5" t="str">
        <f>[2]preprocessed_input_data!$C518</f>
        <v>4.A.1 4.A.1. Forest land remaining forest land: no classification (N₂O)</v>
      </c>
      <c r="C77" s="5" t="str">
        <f>[2]preprocessed_input_data!$D518</f>
        <v>4.A.1</v>
      </c>
      <c r="D77" s="5" t="str">
        <f>[2]preprocessed_input_data!$E518</f>
        <v>4.A.1. Forest land remaining forest land</v>
      </c>
      <c r="E77" s="5" t="str">
        <f>[2]preprocessed_input_data!$F518</f>
        <v>no classification</v>
      </c>
      <c r="F77" s="5" t="str">
        <f>[2]preprocessed_input_data!$H518</f>
        <v>N₂O</v>
      </c>
      <c r="G77" s="5" t="str">
        <f>[2]preprocessed_input_data!$I518</f>
        <v>kt CO2 equivalent</v>
      </c>
      <c r="H77" s="5">
        <f>ABS([2]preprocessed_input_data!P518)</f>
        <v>4445.1240879999996</v>
      </c>
      <c r="I77" s="5">
        <f>ABS([2]preprocessed_input_data!P518)</f>
        <v>4445.1240879999996</v>
      </c>
      <c r="J77" s="5">
        <f>ABS([2]preprocessed_input_data!Q518)</f>
        <v>4782.2554220000002</v>
      </c>
      <c r="K77" s="5">
        <f>ABS([2]preprocessed_input_data!R518)</f>
        <v>4548.493434</v>
      </c>
      <c r="L77" s="10">
        <f t="shared" si="5"/>
        <v>1.2705801620816915E-3</v>
      </c>
      <c r="M77" s="10">
        <f t="shared" si="7"/>
        <v>0.95087908481902794</v>
      </c>
      <c r="N77" s="11" t="s">
        <v>6</v>
      </c>
    </row>
    <row r="78" spans="1:14" x14ac:dyDescent="0.15">
      <c r="A78" s="9" t="s">
        <v>111</v>
      </c>
      <c r="B78" s="5" t="str">
        <f>[2]preprocessed_input_data!$C499</f>
        <v>4(II).A 4(II).A. Drainage &amp; rewetting and other management of soils (CO₂, N₂O, CH₄): Emissions and removals from drainage and rewetting and other management of organic and mineral soils (N₂O)</v>
      </c>
      <c r="C78" s="5" t="str">
        <f>[2]preprocessed_input_data!$D499</f>
        <v>4(II).A</v>
      </c>
      <c r="D78" s="5" t="str">
        <f>[2]preprocessed_input_data!$E499</f>
        <v>4(II).A. Drainage &amp; rewetting and other management of soils (CO₂, N₂O, CH₄)</v>
      </c>
      <c r="E78" s="5" t="str">
        <f>[2]preprocessed_input_data!$F499</f>
        <v>Emissions and removals from drainage and rewetting and other management of organic and mineral soils</v>
      </c>
      <c r="F78" s="5" t="str">
        <f>[2]preprocessed_input_data!$H499</f>
        <v>N₂O</v>
      </c>
      <c r="G78" s="5" t="str">
        <f>[2]preprocessed_input_data!$I499</f>
        <v>kt CO2 equivalent</v>
      </c>
      <c r="H78" s="5">
        <f>ABS([2]preprocessed_input_data!P499)</f>
        <v>3942.5037040000002</v>
      </c>
      <c r="I78" s="5">
        <f>ABS([2]preprocessed_input_data!P499)</f>
        <v>3942.5037040000002</v>
      </c>
      <c r="J78" s="5">
        <f>ABS([2]preprocessed_input_data!Q499)</f>
        <v>4358.4136790000002</v>
      </c>
      <c r="K78" s="5">
        <f>ABS([2]preprocessed_input_data!R499)</f>
        <v>4259.7862260000002</v>
      </c>
      <c r="L78" s="10">
        <f t="shared" si="5"/>
        <v>1.1899324363110508E-3</v>
      </c>
      <c r="M78" s="10">
        <f t="shared" si="7"/>
        <v>0.95206901725533899</v>
      </c>
      <c r="N78" s="1" t="str">
        <f t="shared" ref="N78:N141" si="8">IF(M78&lt;=95%,"L","0")</f>
        <v>0</v>
      </c>
    </row>
    <row r="79" spans="1:14" x14ac:dyDescent="0.15">
      <c r="A79" s="9" t="s">
        <v>111</v>
      </c>
      <c r="B79" s="5" t="str">
        <f>[2]preprocessed_input_data!$C186</f>
        <v>1.A.3.b 1.A.3.b. Road transportation: Gaseous Fuels (CO₂)</v>
      </c>
      <c r="C79" s="5" t="str">
        <f>[2]preprocessed_input_data!$D186</f>
        <v>1.A.3.b</v>
      </c>
      <c r="D79" s="5" t="str">
        <f>[2]preprocessed_input_data!$E186</f>
        <v>1.A.3.b. Road transportation</v>
      </c>
      <c r="E79" s="5" t="str">
        <f>[2]preprocessed_input_data!$F186</f>
        <v>Gaseous Fuels</v>
      </c>
      <c r="F79" s="5" t="str">
        <f>[2]preprocessed_input_data!$H186</f>
        <v>CO₂</v>
      </c>
      <c r="G79" s="5" t="str">
        <f>[2]preprocessed_input_data!$I186</f>
        <v>kt CO2 equivalent</v>
      </c>
      <c r="H79" s="5">
        <f>ABS([2]preprocessed_input_data!P186)</f>
        <v>507.56807199999997</v>
      </c>
      <c r="I79" s="5">
        <f>ABS([2]preprocessed_input_data!P186)</f>
        <v>507.56807199999997</v>
      </c>
      <c r="J79" s="5">
        <f>ABS([2]preprocessed_input_data!Q186)</f>
        <v>4092.1024510000002</v>
      </c>
      <c r="K79" s="5">
        <f>ABS([2]preprocessed_input_data!R186)</f>
        <v>4110.4134029999996</v>
      </c>
      <c r="L79" s="10">
        <f t="shared" si="5"/>
        <v>1.1482065003694357E-3</v>
      </c>
      <c r="M79" s="10">
        <f t="shared" si="7"/>
        <v>0.95321722375570839</v>
      </c>
      <c r="N79" s="1" t="str">
        <f t="shared" si="8"/>
        <v>0</v>
      </c>
    </row>
    <row r="80" spans="1:14" x14ac:dyDescent="0.15">
      <c r="A80" s="9" t="s">
        <v>111</v>
      </c>
      <c r="B80" s="5" t="str">
        <f>[2]preprocessed_input_data!$C545</f>
        <v>4.E.2 4.E.2. Land converted to settlements: no classification (N₂O)</v>
      </c>
      <c r="C80" s="5" t="str">
        <f>[2]preprocessed_input_data!$D545</f>
        <v>4.E.2</v>
      </c>
      <c r="D80" s="5" t="str">
        <f>[2]preprocessed_input_data!$E545</f>
        <v>4.E.2. Land converted to settlements</v>
      </c>
      <c r="E80" s="5" t="str">
        <f>[2]preprocessed_input_data!$F545</f>
        <v>no classification</v>
      </c>
      <c r="F80" s="5" t="str">
        <f>[2]preprocessed_input_data!$H545</f>
        <v>N₂O</v>
      </c>
      <c r="G80" s="5" t="str">
        <f>[2]preprocessed_input_data!$I545</f>
        <v>kt CO2 equivalent</v>
      </c>
      <c r="H80" s="5">
        <f>ABS([2]preprocessed_input_data!P545)</f>
        <v>2420.303062</v>
      </c>
      <c r="I80" s="5">
        <f>ABS([2]preprocessed_input_data!P545)</f>
        <v>2420.303062</v>
      </c>
      <c r="J80" s="5">
        <f>ABS([2]preprocessed_input_data!Q545)</f>
        <v>2878.2979660000001</v>
      </c>
      <c r="K80" s="5">
        <f>ABS([2]preprocessed_input_data!R545)</f>
        <v>4065.0853470000002</v>
      </c>
      <c r="L80" s="10">
        <f t="shared" si="5"/>
        <v>1.13554452128229E-3</v>
      </c>
      <c r="M80" s="10">
        <f t="shared" si="7"/>
        <v>0.95435276827699067</v>
      </c>
      <c r="N80" s="1" t="str">
        <f t="shared" si="8"/>
        <v>0</v>
      </c>
    </row>
    <row r="81" spans="1:14" x14ac:dyDescent="0.15">
      <c r="A81" s="9" t="s">
        <v>111</v>
      </c>
      <c r="B81" s="5" t="str">
        <f>[2]preprocessed_input_data!$C305</f>
        <v>1.A.5.a 1.A.5.a  Stationary: Liquid Fuels (CO₂)</v>
      </c>
      <c r="C81" s="5" t="str">
        <f>[2]preprocessed_input_data!$D305</f>
        <v>1.A.5.a</v>
      </c>
      <c r="D81" s="5" t="str">
        <f>[2]preprocessed_input_data!$E305</f>
        <v>1.A.5.a  Stationary</v>
      </c>
      <c r="E81" s="5" t="str">
        <f>[2]preprocessed_input_data!$F305</f>
        <v>Liquid Fuels</v>
      </c>
      <c r="F81" s="5" t="str">
        <f>[2]preprocessed_input_data!$H305</f>
        <v>CO₂</v>
      </c>
      <c r="G81" s="5" t="str">
        <f>[2]preprocessed_input_data!$I305</f>
        <v>kt CO2 equivalent</v>
      </c>
      <c r="H81" s="5">
        <f>ABS([2]preprocessed_input_data!P305)</f>
        <v>7011.1731010000003</v>
      </c>
      <c r="I81" s="5">
        <f>ABS([2]preprocessed_input_data!P305)</f>
        <v>7011.1731010000003</v>
      </c>
      <c r="J81" s="5">
        <f>ABS([2]preprocessed_input_data!Q305)</f>
        <v>3975.2596779999999</v>
      </c>
      <c r="K81" s="5">
        <f>ABS([2]preprocessed_input_data!R305)</f>
        <v>3971.7268770000001</v>
      </c>
      <c r="L81" s="10">
        <f t="shared" si="5"/>
        <v>1.109465684044092E-3</v>
      </c>
      <c r="M81" s="10">
        <f t="shared" si="7"/>
        <v>0.9554622339610348</v>
      </c>
      <c r="N81" s="1" t="str">
        <f t="shared" si="8"/>
        <v>0</v>
      </c>
    </row>
    <row r="82" spans="1:14" x14ac:dyDescent="0.15">
      <c r="A82" s="9" t="s">
        <v>111</v>
      </c>
      <c r="B82" s="5" t="str">
        <f>[2]preprocessed_input_data!$C528</f>
        <v>4.C.1 4.C.1. Grassland remaining grassland: no classification (CH₄)</v>
      </c>
      <c r="C82" s="5" t="str">
        <f>[2]preprocessed_input_data!$D528</f>
        <v>4.C.1</v>
      </c>
      <c r="D82" s="5" t="str">
        <f>[2]preprocessed_input_data!$E528</f>
        <v>4.C.1. Grassland remaining grassland</v>
      </c>
      <c r="E82" s="5" t="str">
        <f>[2]preprocessed_input_data!$F528</f>
        <v>no classification</v>
      </c>
      <c r="F82" s="5" t="str">
        <f>[2]preprocessed_input_data!$H528</f>
        <v>CH₄</v>
      </c>
      <c r="G82" s="5" t="str">
        <f>[2]preprocessed_input_data!$I528</f>
        <v>kt CO2 equivalent</v>
      </c>
      <c r="H82" s="5">
        <f>ABS([2]preprocessed_input_data!P528)</f>
        <v>4680.6153750000003</v>
      </c>
      <c r="I82" s="5">
        <f>ABS([2]preprocessed_input_data!P528)</f>
        <v>4680.6153750000003</v>
      </c>
      <c r="J82" s="5">
        <f>ABS([2]preprocessed_input_data!Q528)</f>
        <v>2943.4075699999999</v>
      </c>
      <c r="K82" s="5">
        <f>ABS([2]preprocessed_input_data!R528)</f>
        <v>3590.6712170000001</v>
      </c>
      <c r="L82" s="10">
        <f t="shared" si="5"/>
        <v>1.0030212603529779E-3</v>
      </c>
      <c r="M82" s="10">
        <f t="shared" si="7"/>
        <v>0.95646525522138781</v>
      </c>
      <c r="N82" s="1" t="str">
        <f t="shared" si="8"/>
        <v>0</v>
      </c>
    </row>
    <row r="83" spans="1:14" x14ac:dyDescent="0.15">
      <c r="A83" s="9" t="s">
        <v>111</v>
      </c>
      <c r="B83" s="5" t="str">
        <f>[2]preprocessed_input_data!$C503</f>
        <v>4(II).C 4(II).C. Drainage &amp; rewetting and other management of soils (CO₂, N₂O, CH₄): Emissions and removals from drainage and rewetting and other management of organic and mineral soils (CH₄)</v>
      </c>
      <c r="C83" s="5" t="str">
        <f>[2]preprocessed_input_data!$D503</f>
        <v>4(II).C</v>
      </c>
      <c r="D83" s="5" t="str">
        <f>[2]preprocessed_input_data!$E503</f>
        <v>4(II).C. Drainage &amp; rewetting and other management of soils (CO₂, N₂O, CH₄)</v>
      </c>
      <c r="E83" s="5" t="str">
        <f>[2]preprocessed_input_data!$F503</f>
        <v>Emissions and removals from drainage and rewetting and other management of organic and mineral soils</v>
      </c>
      <c r="F83" s="5" t="str">
        <f>[2]preprocessed_input_data!$H503</f>
        <v>CH₄</v>
      </c>
      <c r="G83" s="5" t="str">
        <f>[2]preprocessed_input_data!$I503</f>
        <v>kt CO2 equivalent</v>
      </c>
      <c r="H83" s="5">
        <f>ABS([2]preprocessed_input_data!P503)</f>
        <v>3780.695158</v>
      </c>
      <c r="I83" s="5">
        <f>ABS([2]preprocessed_input_data!P503)</f>
        <v>3780.695158</v>
      </c>
      <c r="J83" s="5">
        <f>ABS([2]preprocessed_input_data!Q503)</f>
        <v>2646.6101509999999</v>
      </c>
      <c r="K83" s="5">
        <f>ABS([2]preprocessed_input_data!R503)</f>
        <v>3545.7849860000001</v>
      </c>
      <c r="L83" s="10">
        <f t="shared" si="5"/>
        <v>9.9048270105048328E-4</v>
      </c>
      <c r="M83" s="10">
        <f t="shared" si="7"/>
        <v>0.95745573792243832</v>
      </c>
      <c r="N83" s="1" t="str">
        <f t="shared" si="8"/>
        <v>0</v>
      </c>
    </row>
    <row r="84" spans="1:14" x14ac:dyDescent="0.15">
      <c r="A84" s="9" t="s">
        <v>111</v>
      </c>
      <c r="B84" s="5" t="str">
        <f>[2]preprocessed_input_data!$C353</f>
        <v>2.A.3 2.A.3. Glass production: no classification (CO₂)</v>
      </c>
      <c r="C84" s="5" t="str">
        <f>[2]preprocessed_input_data!$D353</f>
        <v>2.A.3</v>
      </c>
      <c r="D84" s="5" t="str">
        <f>[2]preprocessed_input_data!$E353</f>
        <v>2.A.3. Glass production</v>
      </c>
      <c r="E84" s="5" t="str">
        <f>[2]preprocessed_input_data!$F353</f>
        <v>no classification</v>
      </c>
      <c r="F84" s="5" t="str">
        <f>[2]preprocessed_input_data!$H353</f>
        <v>CO₂</v>
      </c>
      <c r="G84" s="5" t="str">
        <f>[2]preprocessed_input_data!$I353</f>
        <v>kt CO2 equivalent</v>
      </c>
      <c r="H84" s="5">
        <f>ABS([2]preprocessed_input_data!P353)</f>
        <v>3845.1987439999998</v>
      </c>
      <c r="I84" s="5">
        <f>ABS([2]preprocessed_input_data!P353)</f>
        <v>3845.1987439999998</v>
      </c>
      <c r="J84" s="5">
        <f>ABS([2]preprocessed_input_data!Q353)</f>
        <v>3921.2403650000001</v>
      </c>
      <c r="K84" s="5">
        <f>ABS([2]preprocessed_input_data!R353)</f>
        <v>3537.088315</v>
      </c>
      <c r="L84" s="10">
        <f t="shared" si="5"/>
        <v>9.8805336531347784E-4</v>
      </c>
      <c r="M84" s="10">
        <f t="shared" si="7"/>
        <v>0.95844379128775181</v>
      </c>
      <c r="N84" s="1" t="str">
        <f t="shared" si="8"/>
        <v>0</v>
      </c>
    </row>
    <row r="85" spans="1:14" x14ac:dyDescent="0.15">
      <c r="A85" s="9" t="s">
        <v>111</v>
      </c>
      <c r="B85" s="5" t="str">
        <f>[2]preprocessed_input_data!$C490</f>
        <v>3.H 3.H. Urea application: no classification (CO₂)</v>
      </c>
      <c r="C85" s="5" t="str">
        <f>[2]preprocessed_input_data!$D490</f>
        <v>3.H</v>
      </c>
      <c r="D85" s="5" t="str">
        <f>[2]preprocessed_input_data!$E490</f>
        <v>3.H. Urea application</v>
      </c>
      <c r="E85" s="5" t="str">
        <f>[2]preprocessed_input_data!$F490</f>
        <v>no classification</v>
      </c>
      <c r="F85" s="5" t="str">
        <f>[2]preprocessed_input_data!$H490</f>
        <v>CO₂</v>
      </c>
      <c r="G85" s="5" t="str">
        <f>[2]preprocessed_input_data!$I490</f>
        <v>kt CO2 equivalent</v>
      </c>
      <c r="H85" s="5">
        <f>ABS([2]preprocessed_input_data!P490)</f>
        <v>3648.1956660000001</v>
      </c>
      <c r="I85" s="5">
        <f>ABS([2]preprocessed_input_data!P490)</f>
        <v>3648.1956660000001</v>
      </c>
      <c r="J85" s="5">
        <f>ABS([2]preprocessed_input_data!Q490)</f>
        <v>3159.3328390000001</v>
      </c>
      <c r="K85" s="5">
        <f>ABS([2]preprocessed_input_data!R490)</f>
        <v>3488.910222</v>
      </c>
      <c r="L85" s="10">
        <f t="shared" si="5"/>
        <v>9.7459525438049267E-4</v>
      </c>
      <c r="M85" s="10">
        <f t="shared" si="7"/>
        <v>0.9594183865421323</v>
      </c>
      <c r="N85" s="1" t="str">
        <f t="shared" si="8"/>
        <v>0</v>
      </c>
    </row>
    <row r="86" spans="1:14" x14ac:dyDescent="0.15">
      <c r="A86" s="9" t="s">
        <v>111</v>
      </c>
      <c r="B86" s="5" t="str">
        <f>[2]preprocessed_input_data!$C237</f>
        <v>1.A.3.e 1.A.3.e. Other transportation: Gaseous Fuels (CO₂)</v>
      </c>
      <c r="C86" s="5" t="str">
        <f>[2]preprocessed_input_data!$D237</f>
        <v>1.A.3.e</v>
      </c>
      <c r="D86" s="5" t="str">
        <f>[2]preprocessed_input_data!$E237</f>
        <v>1.A.3.e. Other transportation</v>
      </c>
      <c r="E86" s="5" t="str">
        <f>[2]preprocessed_input_data!$F237</f>
        <v>Gaseous Fuels</v>
      </c>
      <c r="F86" s="5" t="str">
        <f>[2]preprocessed_input_data!$H237</f>
        <v>CO₂</v>
      </c>
      <c r="G86" s="5" t="str">
        <f>[2]preprocessed_input_data!$I237</f>
        <v>kt CO2 equivalent</v>
      </c>
      <c r="H86" s="5">
        <f>ABS([2]preprocessed_input_data!P237)</f>
        <v>4591.4715550000001</v>
      </c>
      <c r="I86" s="5">
        <f>ABS([2]preprocessed_input_data!P237)</f>
        <v>4591.4715550000001</v>
      </c>
      <c r="J86" s="5">
        <f>ABS([2]preprocessed_input_data!Q237)</f>
        <v>4114.5571920000002</v>
      </c>
      <c r="K86" s="5">
        <f>ABS([2]preprocessed_input_data!R237)</f>
        <v>3283.9718109999999</v>
      </c>
      <c r="L86" s="10">
        <f t="shared" si="5"/>
        <v>9.1734757814582483E-4</v>
      </c>
      <c r="M86" s="10">
        <f t="shared" si="7"/>
        <v>0.96033573412027817</v>
      </c>
      <c r="N86" s="1" t="str">
        <f t="shared" si="8"/>
        <v>0</v>
      </c>
    </row>
    <row r="87" spans="1:14" x14ac:dyDescent="0.15">
      <c r="A87" s="9" t="s">
        <v>111</v>
      </c>
      <c r="B87" s="5" t="str">
        <f>[2]preprocessed_input_data!$C206</f>
        <v>1.A.3.c 1.A.3.c. Railways: Liquid Fuels (CO₂)</v>
      </c>
      <c r="C87" s="5" t="str">
        <f>[2]preprocessed_input_data!$D206</f>
        <v>1.A.3.c</v>
      </c>
      <c r="D87" s="5" t="str">
        <f>[2]preprocessed_input_data!$E206</f>
        <v>1.A.3.c. Railways</v>
      </c>
      <c r="E87" s="5" t="str">
        <f>[2]preprocessed_input_data!$F206</f>
        <v>Liquid Fuels</v>
      </c>
      <c r="F87" s="5" t="str">
        <f>[2]preprocessed_input_data!$H206</f>
        <v>CO₂</v>
      </c>
      <c r="G87" s="5" t="str">
        <f>[2]preprocessed_input_data!$I206</f>
        <v>kt CO2 equivalent</v>
      </c>
      <c r="H87" s="5">
        <f>ABS([2]preprocessed_input_data!P206)</f>
        <v>11549.263245</v>
      </c>
      <c r="I87" s="5">
        <f>ABS([2]preprocessed_input_data!P206)</f>
        <v>11549.263245</v>
      </c>
      <c r="J87" s="5">
        <f>ABS([2]preprocessed_input_data!Q206)</f>
        <v>3280.5852289999998</v>
      </c>
      <c r="K87" s="5">
        <f>ABS([2]preprocessed_input_data!R206)</f>
        <v>3181.6855460000002</v>
      </c>
      <c r="L87" s="10">
        <f t="shared" si="5"/>
        <v>8.8877484278889157E-4</v>
      </c>
      <c r="M87" s="10">
        <f t="shared" si="7"/>
        <v>0.9612245089630671</v>
      </c>
      <c r="N87" s="1" t="str">
        <f t="shared" si="8"/>
        <v>0</v>
      </c>
    </row>
    <row r="88" spans="1:14" x14ac:dyDescent="0.15">
      <c r="A88" s="9" t="s">
        <v>111</v>
      </c>
      <c r="B88" s="5" t="str">
        <f>[2]preprocessed_input_data!$C406</f>
        <v>2.D.3 2.D.3. Other: no classification (CO₂)</v>
      </c>
      <c r="C88" s="5" t="str">
        <f>[2]preprocessed_input_data!$D406</f>
        <v>2.D.3</v>
      </c>
      <c r="D88" s="5" t="str">
        <f>[2]preprocessed_input_data!$E406</f>
        <v>2.D.3. Other</v>
      </c>
      <c r="E88" s="5" t="str">
        <f>[2]preprocessed_input_data!$F406</f>
        <v>no classification</v>
      </c>
      <c r="F88" s="5" t="str">
        <f>[2]preprocessed_input_data!$H406</f>
        <v>CO₂</v>
      </c>
      <c r="G88" s="5" t="str">
        <f>[2]preprocessed_input_data!$I406</f>
        <v>kt CO2 equivalent</v>
      </c>
      <c r="H88" s="5">
        <f>ABS([2]preprocessed_input_data!P406)</f>
        <v>4371.4920320000001</v>
      </c>
      <c r="I88" s="5">
        <f>ABS([2]preprocessed_input_data!P406)</f>
        <v>4371.4920320000001</v>
      </c>
      <c r="J88" s="5">
        <f>ABS([2]preprocessed_input_data!Q406)</f>
        <v>3410.7121280000001</v>
      </c>
      <c r="K88" s="5">
        <f>ABS([2]preprocessed_input_data!R406)</f>
        <v>3118.7807269999998</v>
      </c>
      <c r="L88" s="10">
        <f t="shared" si="5"/>
        <v>8.7120295524404083E-4</v>
      </c>
      <c r="M88" s="10">
        <f t="shared" si="7"/>
        <v>0.96209571191831111</v>
      </c>
      <c r="N88" s="1" t="str">
        <f t="shared" si="8"/>
        <v>0</v>
      </c>
    </row>
    <row r="89" spans="1:14" x14ac:dyDescent="0.15">
      <c r="A89" s="9" t="s">
        <v>111</v>
      </c>
      <c r="B89" s="5" t="str">
        <f>[2]preprocessed_input_data!$C127</f>
        <v>1.A.2.e 1.A.2.e. Food processing, beverages and tobacco: Liquid Fuels (CO₂)</v>
      </c>
      <c r="C89" s="5" t="str">
        <f>[2]preprocessed_input_data!$D127</f>
        <v>1.A.2.e</v>
      </c>
      <c r="D89" s="5" t="str">
        <f>[2]preprocessed_input_data!$E127</f>
        <v>1.A.2.e. Food processing, beverages and tobacco</v>
      </c>
      <c r="E89" s="5" t="str">
        <f>[2]preprocessed_input_data!$F127</f>
        <v>Liquid Fuels</v>
      </c>
      <c r="F89" s="5" t="str">
        <f>[2]preprocessed_input_data!$H127</f>
        <v>CO₂</v>
      </c>
      <c r="G89" s="5" t="str">
        <f>[2]preprocessed_input_data!$I127</f>
        <v>kt CO2 equivalent</v>
      </c>
      <c r="H89" s="5">
        <f>ABS([2]preprocessed_input_data!P127)</f>
        <v>18063.845023000002</v>
      </c>
      <c r="I89" s="5">
        <f>ABS([2]preprocessed_input_data!P127)</f>
        <v>18063.845023000002</v>
      </c>
      <c r="J89" s="5">
        <f>ABS([2]preprocessed_input_data!Q127)</f>
        <v>3161.3480249999998</v>
      </c>
      <c r="K89" s="5">
        <f>ABS([2]preprocessed_input_data!R127)</f>
        <v>2947.7508509999998</v>
      </c>
      <c r="L89" s="10">
        <f t="shared" si="5"/>
        <v>8.2342731904227779E-4</v>
      </c>
      <c r="M89" s="10">
        <f t="shared" si="7"/>
        <v>0.96291913923735339</v>
      </c>
      <c r="N89" s="1" t="str">
        <f t="shared" si="8"/>
        <v>0</v>
      </c>
    </row>
    <row r="90" spans="1:14" x14ac:dyDescent="0.15">
      <c r="A90" s="9" t="s">
        <v>111</v>
      </c>
      <c r="B90" s="5" t="str">
        <f>[2]preprocessed_input_data!$C289</f>
        <v>1.A.4.c 1.A.4.c. Agriculture/forestry/fishing: Liquid Fuels (N₂O)</v>
      </c>
      <c r="C90" s="5" t="str">
        <f>[2]preprocessed_input_data!$D289</f>
        <v>1.A.4.c</v>
      </c>
      <c r="D90" s="5" t="str">
        <f>[2]preprocessed_input_data!$E289</f>
        <v>1.A.4.c. Agriculture/forestry/fishing</v>
      </c>
      <c r="E90" s="5" t="str">
        <f>[2]preprocessed_input_data!$F289</f>
        <v>Liquid Fuels</v>
      </c>
      <c r="F90" s="5" t="str">
        <f>[2]preprocessed_input_data!$H289</f>
        <v>N₂O</v>
      </c>
      <c r="G90" s="5" t="str">
        <f>[2]preprocessed_input_data!$I289</f>
        <v>kt CO2 equivalent</v>
      </c>
      <c r="H90" s="5">
        <f>ABS([2]preprocessed_input_data!P289)</f>
        <v>2947.1299180000001</v>
      </c>
      <c r="I90" s="5">
        <f>ABS([2]preprocessed_input_data!P289)</f>
        <v>2947.1299180000001</v>
      </c>
      <c r="J90" s="5">
        <f>ABS([2]preprocessed_input_data!Q289)</f>
        <v>2833.7683229999998</v>
      </c>
      <c r="K90" s="5">
        <f>ABS([2]preprocessed_input_data!R289)</f>
        <v>2890.5492760000002</v>
      </c>
      <c r="L90" s="10">
        <f t="shared" si="5"/>
        <v>8.0744858069969818E-4</v>
      </c>
      <c r="M90" s="10">
        <f t="shared" si="7"/>
        <v>0.96372658781805309</v>
      </c>
      <c r="N90" s="1" t="str">
        <f t="shared" si="8"/>
        <v>0</v>
      </c>
    </row>
    <row r="91" spans="1:14" x14ac:dyDescent="0.15">
      <c r="A91" s="9" t="s">
        <v>111</v>
      </c>
      <c r="B91" s="5" t="str">
        <f>[2]preprocessed_input_data!$C136</f>
        <v>1.A.2.e 1.A.2.e. Food processing, beverages and tobacco: Solid Fuels (CO₂)</v>
      </c>
      <c r="C91" s="5" t="str">
        <f>[2]preprocessed_input_data!$D136</f>
        <v>1.A.2.e</v>
      </c>
      <c r="D91" s="5" t="str">
        <f>[2]preprocessed_input_data!$E136</f>
        <v>1.A.2.e. Food processing, beverages and tobacco</v>
      </c>
      <c r="E91" s="5" t="str">
        <f>[2]preprocessed_input_data!$F136</f>
        <v>Solid Fuels</v>
      </c>
      <c r="F91" s="5" t="str">
        <f>[2]preprocessed_input_data!$H136</f>
        <v>CO₂</v>
      </c>
      <c r="G91" s="5" t="str">
        <f>[2]preprocessed_input_data!$I136</f>
        <v>kt CO2 equivalent</v>
      </c>
      <c r="H91" s="5">
        <f>ABS([2]preprocessed_input_data!P136)</f>
        <v>11557.26247</v>
      </c>
      <c r="I91" s="5">
        <f>ABS([2]preprocessed_input_data!P136)</f>
        <v>11557.26247</v>
      </c>
      <c r="J91" s="5">
        <f>ABS([2]preprocessed_input_data!Q136)</f>
        <v>3018.7231839999999</v>
      </c>
      <c r="K91" s="5">
        <f>ABS([2]preprocessed_input_data!R136)</f>
        <v>2819.7909770000001</v>
      </c>
      <c r="L91" s="10">
        <f t="shared" si="5"/>
        <v>7.8768289513444893E-4</v>
      </c>
      <c r="M91" s="10">
        <f t="shared" si="7"/>
        <v>0.96451427071318752</v>
      </c>
      <c r="N91" s="1" t="str">
        <f t="shared" si="8"/>
        <v>0</v>
      </c>
    </row>
    <row r="92" spans="1:14" x14ac:dyDescent="0.15">
      <c r="A92" s="9" t="s">
        <v>111</v>
      </c>
      <c r="B92" s="5" t="str">
        <f>[2]preprocessed_input_data!$C334</f>
        <v>1.B.1.b 1.B.1.b. Fuel transformation: no classification (CO₂)</v>
      </c>
      <c r="C92" s="5" t="str">
        <f>[2]preprocessed_input_data!$D334</f>
        <v>1.B.1.b</v>
      </c>
      <c r="D92" s="5" t="str">
        <f>[2]preprocessed_input_data!$E334</f>
        <v>1.B.1.b. Fuel transformation</v>
      </c>
      <c r="E92" s="5" t="str">
        <f>[2]preprocessed_input_data!$F334</f>
        <v>no classification</v>
      </c>
      <c r="F92" s="5" t="str">
        <f>[2]preprocessed_input_data!$H334</f>
        <v>CO₂</v>
      </c>
      <c r="G92" s="5" t="str">
        <f>[2]preprocessed_input_data!$I334</f>
        <v>kt CO2 equivalent</v>
      </c>
      <c r="H92" s="5">
        <f>ABS([2]preprocessed_input_data!P334)</f>
        <v>6133.7941449999998</v>
      </c>
      <c r="I92" s="5">
        <f>ABS([2]preprocessed_input_data!P334)</f>
        <v>6133.7941449999998</v>
      </c>
      <c r="J92" s="5">
        <f>ABS([2]preprocessed_input_data!Q334)</f>
        <v>2973.170944</v>
      </c>
      <c r="K92" s="5">
        <f>ABS([2]preprocessed_input_data!R334)</f>
        <v>2800.5672330000002</v>
      </c>
      <c r="L92" s="10">
        <f t="shared" si="5"/>
        <v>7.8231291755357399E-4</v>
      </c>
      <c r="M92" s="10">
        <f t="shared" si="7"/>
        <v>0.96529658363074111</v>
      </c>
      <c r="N92" s="1" t="str">
        <f t="shared" si="8"/>
        <v>0</v>
      </c>
    </row>
    <row r="93" spans="1:14" x14ac:dyDescent="0.15">
      <c r="A93" s="9" t="s">
        <v>111</v>
      </c>
      <c r="B93" s="5" t="str">
        <f>[2]preprocessed_input_data!$C556</f>
        <v>5.B.1 5.B.1. Composting: no classification (CH₄)</v>
      </c>
      <c r="C93" s="5" t="str">
        <f>[2]preprocessed_input_data!$D556</f>
        <v>5.B.1</v>
      </c>
      <c r="D93" s="5" t="str">
        <f>[2]preprocessed_input_data!$E556</f>
        <v>5.B.1. Composting</v>
      </c>
      <c r="E93" s="5" t="str">
        <f>[2]preprocessed_input_data!$F556</f>
        <v>no classification</v>
      </c>
      <c r="F93" s="5" t="str">
        <f>[2]preprocessed_input_data!$H556</f>
        <v>CH₄</v>
      </c>
      <c r="G93" s="5" t="str">
        <f>[2]preprocessed_input_data!$I556</f>
        <v>kt CO2 equivalent</v>
      </c>
      <c r="H93" s="5">
        <f>ABS([2]preprocessed_input_data!P556)</f>
        <v>512.74369999999999</v>
      </c>
      <c r="I93" s="5">
        <f>ABS([2]preprocessed_input_data!P556)</f>
        <v>512.74369999999999</v>
      </c>
      <c r="J93" s="5">
        <f>ABS([2]preprocessed_input_data!Q556)</f>
        <v>2786.5677300000002</v>
      </c>
      <c r="K93" s="5">
        <f>ABS([2]preprocessed_input_data!R556)</f>
        <v>2784.5195699999999</v>
      </c>
      <c r="L93" s="10">
        <f t="shared" si="5"/>
        <v>7.7783014923667182E-4</v>
      </c>
      <c r="M93" s="10">
        <f t="shared" si="7"/>
        <v>0.96607441377997783</v>
      </c>
      <c r="N93" s="1" t="str">
        <f t="shared" si="8"/>
        <v>0</v>
      </c>
    </row>
    <row r="94" spans="1:14" x14ac:dyDescent="0.15">
      <c r="A94" s="9" t="s">
        <v>111</v>
      </c>
      <c r="B94" s="5" t="str">
        <f>[2]preprocessed_input_data!$C538</f>
        <v>4.D.2 4.D.2. Land converted to wetlands: no classification (CO₂)</v>
      </c>
      <c r="C94" s="5" t="str">
        <f>[2]preprocessed_input_data!$D538</f>
        <v>4.D.2</v>
      </c>
      <c r="D94" s="5" t="str">
        <f>[2]preprocessed_input_data!$E538</f>
        <v>4.D.2. Land converted to wetlands</v>
      </c>
      <c r="E94" s="5" t="str">
        <f>[2]preprocessed_input_data!$F538</f>
        <v>no classification</v>
      </c>
      <c r="F94" s="5" t="str">
        <f>[2]preprocessed_input_data!$H538</f>
        <v>CO₂</v>
      </c>
      <c r="G94" s="5" t="str">
        <f>[2]preprocessed_input_data!$I538</f>
        <v>kt CO2 equivalent</v>
      </c>
      <c r="H94" s="5">
        <f>ABS([2]preprocessed_input_data!P538)</f>
        <v>976.06380999999999</v>
      </c>
      <c r="I94" s="5">
        <f>ABS([2]preprocessed_input_data!P538)</f>
        <v>976.06380999999999</v>
      </c>
      <c r="J94" s="5">
        <f>ABS([2]preprocessed_input_data!Q538)</f>
        <v>2910.9818879999998</v>
      </c>
      <c r="K94" s="5">
        <f>ABS([2]preprocessed_input_data!R538)</f>
        <v>2760.786568</v>
      </c>
      <c r="L94" s="10">
        <f t="shared" si="5"/>
        <v>7.7120055155440663E-4</v>
      </c>
      <c r="M94" s="10">
        <f t="shared" si="7"/>
        <v>0.96684561433153227</v>
      </c>
      <c r="N94" s="1" t="str">
        <f t="shared" si="8"/>
        <v>0</v>
      </c>
    </row>
    <row r="95" spans="1:14" x14ac:dyDescent="0.15">
      <c r="A95" s="9" t="s">
        <v>111</v>
      </c>
      <c r="B95" s="5" t="str">
        <f>[2]preprocessed_input_data!$C504</f>
        <v>4(II).C 4(II).C. Drainage &amp; rewetting and other management of soils (CO₂, N₂O, CH₄): Emissions and removals from drainage and rewetting and other management of organic and mineral soils (CO₂)</v>
      </c>
      <c r="C95" s="5" t="str">
        <f>[2]preprocessed_input_data!$D504</f>
        <v>4(II).C</v>
      </c>
      <c r="D95" s="5" t="str">
        <f>[2]preprocessed_input_data!$E504</f>
        <v>4(II).C. Drainage &amp; rewetting and other management of soils (CO₂, N₂O, CH₄)</v>
      </c>
      <c r="E95" s="5" t="str">
        <f>[2]preprocessed_input_data!$F504</f>
        <v>Emissions and removals from drainage and rewetting and other management of organic and mineral soils</v>
      </c>
      <c r="F95" s="5" t="str">
        <f>[2]preprocessed_input_data!$H504</f>
        <v>CO₂</v>
      </c>
      <c r="G95" s="5" t="str">
        <f>[2]preprocessed_input_data!$I504</f>
        <v>kt CO2 equivalent</v>
      </c>
      <c r="H95" s="5">
        <f>ABS([2]preprocessed_input_data!P504)</f>
        <v>2942.4079980000001</v>
      </c>
      <c r="I95" s="5">
        <f>ABS([2]preprocessed_input_data!P504)</f>
        <v>2942.4079980000001</v>
      </c>
      <c r="J95" s="5">
        <f>ABS([2]preprocessed_input_data!Q504)</f>
        <v>2786.6901929999999</v>
      </c>
      <c r="K95" s="5">
        <f>ABS([2]preprocessed_input_data!R504)</f>
        <v>2750.1142770000001</v>
      </c>
      <c r="L95" s="10">
        <f t="shared" si="5"/>
        <v>7.6821934438651193E-4</v>
      </c>
      <c r="M95" s="10">
        <f t="shared" si="7"/>
        <v>0.9676138336759188</v>
      </c>
      <c r="N95" s="1" t="str">
        <f t="shared" si="8"/>
        <v>0</v>
      </c>
    </row>
    <row r="96" spans="1:14" x14ac:dyDescent="0.15">
      <c r="A96" s="9" t="s">
        <v>111</v>
      </c>
      <c r="B96" s="5" t="str">
        <f>[2]preprocessed_input_data!$C322</f>
        <v>1.A.5.b 1.A.5.b  Mobile: Liquid Fuels (CO₂)</v>
      </c>
      <c r="C96" s="5" t="str">
        <f>[2]preprocessed_input_data!$D322</f>
        <v>1.A.5.b</v>
      </c>
      <c r="D96" s="5" t="str">
        <f>[2]preprocessed_input_data!$E322</f>
        <v>1.A.5.b  Mobile</v>
      </c>
      <c r="E96" s="5" t="str">
        <f>[2]preprocessed_input_data!$F322</f>
        <v>Liquid Fuels</v>
      </c>
      <c r="F96" s="5" t="str">
        <f>[2]preprocessed_input_data!$H322</f>
        <v>CO₂</v>
      </c>
      <c r="G96" s="5" t="str">
        <f>[2]preprocessed_input_data!$I322</f>
        <v>kt CO2 equivalent</v>
      </c>
      <c r="H96" s="5">
        <f>ABS([2]preprocessed_input_data!P322)</f>
        <v>8087.862185</v>
      </c>
      <c r="I96" s="5">
        <f>ABS([2]preprocessed_input_data!P322)</f>
        <v>8087.862185</v>
      </c>
      <c r="J96" s="5">
        <f>ABS([2]preprocessed_input_data!Q322)</f>
        <v>2508.6185660000001</v>
      </c>
      <c r="K96" s="5">
        <f>ABS([2]preprocessed_input_data!R322)</f>
        <v>2722.0279030000002</v>
      </c>
      <c r="L96" s="10">
        <f t="shared" si="5"/>
        <v>7.6037367193539779E-4</v>
      </c>
      <c r="M96" s="10">
        <f t="shared" si="7"/>
        <v>0.96837420734785418</v>
      </c>
      <c r="N96" s="1" t="str">
        <f t="shared" si="8"/>
        <v>0</v>
      </c>
    </row>
    <row r="97" spans="1:14" x14ac:dyDescent="0.15">
      <c r="A97" s="9" t="s">
        <v>111</v>
      </c>
      <c r="B97" s="5" t="str">
        <f>[2]preprocessed_input_data!$C344</f>
        <v>1.B.2.c 1.B.2.c. Venting and flaring: no classification (CH₄)</v>
      </c>
      <c r="C97" s="5" t="str">
        <f>[2]preprocessed_input_data!$D344</f>
        <v>1.B.2.c</v>
      </c>
      <c r="D97" s="5" t="str">
        <f>[2]preprocessed_input_data!$E344</f>
        <v>1.B.2.c. Venting and flaring</v>
      </c>
      <c r="E97" s="5" t="str">
        <f>[2]preprocessed_input_data!$F344</f>
        <v>no classification</v>
      </c>
      <c r="F97" s="5" t="str">
        <f>[2]preprocessed_input_data!$H344</f>
        <v>CH₄</v>
      </c>
      <c r="G97" s="5" t="str">
        <f>[2]preprocessed_input_data!$I344</f>
        <v>kt CO2 equivalent</v>
      </c>
      <c r="H97" s="5">
        <f>ABS([2]preprocessed_input_data!P344)</f>
        <v>6665.3254800000004</v>
      </c>
      <c r="I97" s="5">
        <f>ABS([2]preprocessed_input_data!P344)</f>
        <v>6665.3254800000004</v>
      </c>
      <c r="J97" s="5">
        <f>ABS([2]preprocessed_input_data!Q344)</f>
        <v>2670.5932670000002</v>
      </c>
      <c r="K97" s="5">
        <f>ABS([2]preprocessed_input_data!R344)</f>
        <v>2613.5218749999999</v>
      </c>
      <c r="L97" s="10">
        <f t="shared" si="5"/>
        <v>7.3006350250379333E-4</v>
      </c>
      <c r="M97" s="10">
        <f t="shared" si="7"/>
        <v>0.969104270850358</v>
      </c>
      <c r="N97" s="1" t="str">
        <f t="shared" si="8"/>
        <v>0</v>
      </c>
    </row>
    <row r="98" spans="1:14" x14ac:dyDescent="0.15">
      <c r="A98" s="9" t="s">
        <v>111</v>
      </c>
      <c r="B98" s="5" t="str">
        <f>[2]preprocessed_input_data!$C195</f>
        <v>1.A.3.b 1.A.3.b. Road transportation: Other Fuels (CO₂)</v>
      </c>
      <c r="C98" s="5" t="str">
        <f>[2]preprocessed_input_data!$D195</f>
        <v>1.A.3.b</v>
      </c>
      <c r="D98" s="5" t="str">
        <f>[2]preprocessed_input_data!$E195</f>
        <v>1.A.3.b. Road transportation</v>
      </c>
      <c r="E98" s="5" t="str">
        <f>[2]preprocessed_input_data!$F195</f>
        <v>Other Fuels</v>
      </c>
      <c r="F98" s="5" t="str">
        <f>[2]preprocessed_input_data!$H195</f>
        <v>CO₂</v>
      </c>
      <c r="G98" s="5" t="str">
        <f>[2]preprocessed_input_data!$I195</f>
        <v>kt CO2 equivalent</v>
      </c>
      <c r="H98" s="5">
        <f>ABS([2]preprocessed_input_data!P195)</f>
        <v>0.60411000000000004</v>
      </c>
      <c r="I98" s="5">
        <f>ABS([2]preprocessed_input_data!P195)</f>
        <v>0.60411000000000004</v>
      </c>
      <c r="J98" s="5">
        <f>ABS([2]preprocessed_input_data!Q195)</f>
        <v>2852.5750800000001</v>
      </c>
      <c r="K98" s="5">
        <f>ABS([2]preprocessed_input_data!R195)</f>
        <v>2591.8784049999999</v>
      </c>
      <c r="L98" s="10">
        <f t="shared" si="5"/>
        <v>7.2401759653082883E-4</v>
      </c>
      <c r="M98" s="10">
        <f t="shared" si="7"/>
        <v>0.96982828844688884</v>
      </c>
      <c r="N98" s="1" t="str">
        <f t="shared" si="8"/>
        <v>0</v>
      </c>
    </row>
    <row r="99" spans="1:14" x14ac:dyDescent="0.15">
      <c r="A99" s="9" t="s">
        <v>111</v>
      </c>
      <c r="B99" s="5" t="str">
        <f>[2]preprocessed_input_data!$C14</f>
        <v>1.A.1.a 1.A.1.a. Public electricity and heat production: Peat (CO₂)</v>
      </c>
      <c r="C99" s="5" t="str">
        <f>[2]preprocessed_input_data!$D14</f>
        <v>1.A.1.a</v>
      </c>
      <c r="D99" s="5" t="str">
        <f>[2]preprocessed_input_data!$E14</f>
        <v>1.A.1.a. Public electricity and heat production</v>
      </c>
      <c r="E99" s="5" t="str">
        <f>[2]preprocessed_input_data!$F14</f>
        <v>Peat</v>
      </c>
      <c r="F99" s="5" t="str">
        <f>[2]preprocessed_input_data!$H14</f>
        <v>CO₂</v>
      </c>
      <c r="G99" s="5" t="str">
        <f>[2]preprocessed_input_data!$I14</f>
        <v>kt CO2 equivalent</v>
      </c>
      <c r="H99" s="5">
        <f>ABS([2]preprocessed_input_data!P14)</f>
        <v>9163.9407389999997</v>
      </c>
      <c r="I99" s="5">
        <f>ABS([2]preprocessed_input_data!P14)</f>
        <v>9163.9407389999997</v>
      </c>
      <c r="J99" s="5">
        <f>ABS([2]preprocessed_input_data!Q14)</f>
        <v>3732.9191089999999</v>
      </c>
      <c r="K99" s="5">
        <f>ABS([2]preprocessed_input_data!R14)</f>
        <v>2559.8906219999999</v>
      </c>
      <c r="L99" s="10">
        <f t="shared" si="5"/>
        <v>7.1508210105336654E-4</v>
      </c>
      <c r="M99" s="10">
        <f t="shared" si="7"/>
        <v>0.97054337054794226</v>
      </c>
      <c r="N99" s="1" t="str">
        <f t="shared" si="8"/>
        <v>0</v>
      </c>
    </row>
    <row r="100" spans="1:14" x14ac:dyDescent="0.15">
      <c r="A100" s="9" t="s">
        <v>111</v>
      </c>
      <c r="B100" s="5" t="str">
        <f>[2]preprocessed_input_data!$C345</f>
        <v>1.B.2.c 1.B.2.c. Venting and flaring: no classification (CO₂)</v>
      </c>
      <c r="C100" s="5" t="str">
        <f>[2]preprocessed_input_data!$D345</f>
        <v>1.B.2.c</v>
      </c>
      <c r="D100" s="5" t="str">
        <f>[2]preprocessed_input_data!$E345</f>
        <v>1.B.2.c. Venting and flaring</v>
      </c>
      <c r="E100" s="5" t="str">
        <f>[2]preprocessed_input_data!$F345</f>
        <v>no classification</v>
      </c>
      <c r="F100" s="5" t="str">
        <f>[2]preprocessed_input_data!$H345</f>
        <v>CO₂</v>
      </c>
      <c r="G100" s="5" t="str">
        <f>[2]preprocessed_input_data!$I345</f>
        <v>kt CO2 equivalent</v>
      </c>
      <c r="H100" s="5">
        <f>ABS([2]preprocessed_input_data!P345)</f>
        <v>4724.196535</v>
      </c>
      <c r="I100" s="5">
        <f>ABS([2]preprocessed_input_data!P345)</f>
        <v>4724.196535</v>
      </c>
      <c r="J100" s="5">
        <f>ABS([2]preprocessed_input_data!Q345)</f>
        <v>2520.1609520000002</v>
      </c>
      <c r="K100" s="5">
        <f>ABS([2]preprocessed_input_data!R345)</f>
        <v>2434.7545279999999</v>
      </c>
      <c r="L100" s="10">
        <f t="shared" si="5"/>
        <v>6.8012647433787028E-4</v>
      </c>
      <c r="M100" s="10">
        <f t="shared" si="7"/>
        <v>0.97122349702228017</v>
      </c>
      <c r="N100" s="1" t="str">
        <f t="shared" si="8"/>
        <v>0</v>
      </c>
    </row>
    <row r="101" spans="1:14" x14ac:dyDescent="0.15">
      <c r="A101" s="9" t="s">
        <v>111</v>
      </c>
      <c r="B101" s="5" t="str">
        <f>[2]preprocessed_input_data!$C431</f>
        <v>2.F.3 2.F.3. Fire protection: no classification (HFCs)</v>
      </c>
      <c r="C101" s="5" t="str">
        <f>[2]preprocessed_input_data!$D431</f>
        <v>2.F.3</v>
      </c>
      <c r="D101" s="5" t="str">
        <f>[2]preprocessed_input_data!$E431</f>
        <v>2.F.3. Fire protection</v>
      </c>
      <c r="E101" s="5" t="str">
        <f>[2]preprocessed_input_data!$F431</f>
        <v>no classification</v>
      </c>
      <c r="F101" s="5" t="str">
        <f>[2]preprocessed_input_data!$H431</f>
        <v>HFCs</v>
      </c>
      <c r="G101" s="5" t="str">
        <f>[2]preprocessed_input_data!$I431</f>
        <v>kt CO2 equivalent</v>
      </c>
      <c r="H101" s="5">
        <f>ABS([2]preprocessed_input_data!P431)</f>
        <v>0</v>
      </c>
      <c r="I101" s="5">
        <f>ABS([2]preprocessed_input_data!P431)</f>
        <v>0</v>
      </c>
      <c r="J101" s="5">
        <f>ABS([2]preprocessed_input_data!Q431)</f>
        <v>2353.529462</v>
      </c>
      <c r="K101" s="5">
        <f>ABS([2]preprocessed_input_data!R431)</f>
        <v>2326.90409</v>
      </c>
      <c r="L101" s="10">
        <f t="shared" si="5"/>
        <v>6.4999943799429725E-4</v>
      </c>
      <c r="M101" s="10">
        <f t="shared" ref="M101:M107" si="9">M100+L101</f>
        <v>0.97187349646027443</v>
      </c>
      <c r="N101" s="1" t="str">
        <f t="shared" si="8"/>
        <v>0</v>
      </c>
    </row>
    <row r="102" spans="1:14" x14ac:dyDescent="0.15">
      <c r="A102" s="9" t="s">
        <v>111</v>
      </c>
      <c r="B102" s="5" t="str">
        <f>[2]preprocessed_input_data!$C516</f>
        <v>4.A.1 4.A.1. Forest land remaining forest land: no classification (CH₄)</v>
      </c>
      <c r="C102" s="5" t="str">
        <f>[2]preprocessed_input_data!$D516</f>
        <v>4.A.1</v>
      </c>
      <c r="D102" s="5" t="str">
        <f>[2]preprocessed_input_data!$E516</f>
        <v>4.A.1. Forest land remaining forest land</v>
      </c>
      <c r="E102" s="5" t="str">
        <f>[2]preprocessed_input_data!$F516</f>
        <v>no classification</v>
      </c>
      <c r="F102" s="5" t="str">
        <f>[2]preprocessed_input_data!$H516</f>
        <v>CH₄</v>
      </c>
      <c r="G102" s="5" t="str">
        <f>[2]preprocessed_input_data!$I516</f>
        <v>kt CO2 equivalent</v>
      </c>
      <c r="H102" s="5">
        <f>ABS([2]preprocessed_input_data!P516)</f>
        <v>3155.984496</v>
      </c>
      <c r="I102" s="5">
        <f>ABS([2]preprocessed_input_data!P516)</f>
        <v>3155.984496</v>
      </c>
      <c r="J102" s="5">
        <f>ABS([2]preprocessed_input_data!Q516)</f>
        <v>2462.2189450000001</v>
      </c>
      <c r="K102" s="5">
        <f>ABS([2]preprocessed_input_data!R516)</f>
        <v>2321.44643</v>
      </c>
      <c r="L102" s="10">
        <f t="shared" si="5"/>
        <v>6.4847489044289207E-4</v>
      </c>
      <c r="M102" s="10">
        <f t="shared" si="9"/>
        <v>0.97252197135071727</v>
      </c>
      <c r="N102" s="1" t="str">
        <f t="shared" si="8"/>
        <v>0</v>
      </c>
    </row>
    <row r="103" spans="1:14" x14ac:dyDescent="0.15">
      <c r="A103" s="9" t="s">
        <v>111</v>
      </c>
      <c r="B103" s="5" t="str">
        <f>[2]preprocessed_input_data!$C266</f>
        <v>1.A.4.b 1.A.4.b. Residential: Biomass (N₂O)</v>
      </c>
      <c r="C103" s="5" t="str">
        <f>[2]preprocessed_input_data!$D266</f>
        <v>1.A.4.b</v>
      </c>
      <c r="D103" s="5" t="str">
        <f>[2]preprocessed_input_data!$E266</f>
        <v>1.A.4.b. Residential</v>
      </c>
      <c r="E103" s="5" t="str">
        <f>[2]preprocessed_input_data!$F266</f>
        <v>Biomass</v>
      </c>
      <c r="F103" s="5" t="str">
        <f>[2]preprocessed_input_data!$H266</f>
        <v>N₂O</v>
      </c>
      <c r="G103" s="5" t="str">
        <f>[2]preprocessed_input_data!$I266</f>
        <v>kt CO2 equivalent</v>
      </c>
      <c r="H103" s="5">
        <f>ABS([2]preprocessed_input_data!P266)</f>
        <v>1515.981481</v>
      </c>
      <c r="I103" s="5">
        <f>ABS([2]preprocessed_input_data!P266)</f>
        <v>1515.981481</v>
      </c>
      <c r="J103" s="5">
        <f>ABS([2]preprocessed_input_data!Q266)</f>
        <v>2407.1994599999998</v>
      </c>
      <c r="K103" s="5">
        <f>ABS([2]preprocessed_input_data!R266)</f>
        <v>2306.0873550000001</v>
      </c>
      <c r="L103" s="10">
        <f t="shared" si="5"/>
        <v>6.4418447290440553E-4</v>
      </c>
      <c r="M103" s="10">
        <f t="shared" si="9"/>
        <v>0.97316615582362165</v>
      </c>
      <c r="N103" s="1" t="str">
        <f t="shared" si="8"/>
        <v>0</v>
      </c>
    </row>
    <row r="104" spans="1:14" x14ac:dyDescent="0.15">
      <c r="A104" s="9" t="s">
        <v>111</v>
      </c>
      <c r="B104" s="5" t="str">
        <f>[2]preprocessed_input_data!$C466</f>
        <v>3.C.1 3.C.1. Irrigated: no classification (CH₄)</v>
      </c>
      <c r="C104" s="5" t="str">
        <f>[2]preprocessed_input_data!$D466</f>
        <v>3.C.1</v>
      </c>
      <c r="D104" s="5" t="str">
        <f>[2]preprocessed_input_data!$E466</f>
        <v>3.C.1. Irrigated</v>
      </c>
      <c r="E104" s="5" t="str">
        <f>[2]preprocessed_input_data!$F466</f>
        <v>no classification</v>
      </c>
      <c r="F104" s="5" t="str">
        <f>[2]preprocessed_input_data!$H466</f>
        <v>CH₄</v>
      </c>
      <c r="G104" s="5" t="str">
        <f>[2]preprocessed_input_data!$I466</f>
        <v>kt CO2 equivalent</v>
      </c>
      <c r="H104" s="5">
        <f>ABS([2]preprocessed_input_data!P466)</f>
        <v>3099.0552269999998</v>
      </c>
      <c r="I104" s="5">
        <f>ABS([2]preprocessed_input_data!P466)</f>
        <v>3099.0552269999998</v>
      </c>
      <c r="J104" s="5">
        <f>ABS([2]preprocessed_input_data!Q466)</f>
        <v>2318.7490109999999</v>
      </c>
      <c r="K104" s="5">
        <f>ABS([2]preprocessed_input_data!R466)</f>
        <v>2298.868821</v>
      </c>
      <c r="L104" s="10">
        <f t="shared" si="5"/>
        <v>6.4216804125889553E-4</v>
      </c>
      <c r="M104" s="10">
        <f t="shared" si="9"/>
        <v>0.97380832386488059</v>
      </c>
      <c r="N104" s="1" t="str">
        <f t="shared" si="8"/>
        <v>0</v>
      </c>
    </row>
    <row r="105" spans="1:14" x14ac:dyDescent="0.15">
      <c r="A105" s="9" t="s">
        <v>111</v>
      </c>
      <c r="B105" s="5" t="str">
        <f>[2]preprocessed_input_data!$C507</f>
        <v>4(II).D 4(II).D. Drainage &amp; rewetting and other management of soils (CO₂, N₂O, CH₄): Emissions and removals from drainage and rewetting and other management of organic and mineral soils (CO₂)</v>
      </c>
      <c r="C105" s="5" t="str">
        <f>[2]preprocessed_input_data!$D507</f>
        <v>4(II).D</v>
      </c>
      <c r="D105" s="5" t="str">
        <f>[2]preprocessed_input_data!$E507</f>
        <v>4(II).D. Drainage &amp; rewetting and other management of soils (CO₂, N₂O, CH₄)</v>
      </c>
      <c r="E105" s="5" t="str">
        <f>[2]preprocessed_input_data!$F507</f>
        <v>Emissions and removals from drainage and rewetting and other management of organic and mineral soils</v>
      </c>
      <c r="F105" s="5" t="str">
        <f>[2]preprocessed_input_data!$H507</f>
        <v>CO₂</v>
      </c>
      <c r="G105" s="5" t="str">
        <f>[2]preprocessed_input_data!$I507</f>
        <v>kt CO2 equivalent</v>
      </c>
      <c r="H105" s="5">
        <f>ABS([2]preprocessed_input_data!P507)</f>
        <v>1928.1185069999999</v>
      </c>
      <c r="I105" s="5">
        <f>ABS([2]preprocessed_input_data!P507)</f>
        <v>1928.1185069999999</v>
      </c>
      <c r="J105" s="5">
        <f>ABS([2]preprocessed_input_data!Q507)</f>
        <v>2300.6742880000002</v>
      </c>
      <c r="K105" s="5">
        <f>ABS([2]preprocessed_input_data!R507)</f>
        <v>2274.1210809999998</v>
      </c>
      <c r="L105" s="10">
        <f t="shared" si="5"/>
        <v>6.352549857699479E-4</v>
      </c>
      <c r="M105" s="10">
        <f t="shared" si="9"/>
        <v>0.97444357885065058</v>
      </c>
      <c r="N105" s="1" t="str">
        <f t="shared" si="8"/>
        <v>0</v>
      </c>
    </row>
    <row r="106" spans="1:14" x14ac:dyDescent="0.15">
      <c r="A106" s="9" t="s">
        <v>111</v>
      </c>
      <c r="B106" s="5" t="str">
        <f>[2]preprocessed_input_data!$C450</f>
        <v>2.G.3 2.G.3. N₂O from product uses: no classification (N₂O)</v>
      </c>
      <c r="C106" s="5" t="str">
        <f>[2]preprocessed_input_data!$D450</f>
        <v>2.G.3</v>
      </c>
      <c r="D106" s="5" t="str">
        <f>[2]preprocessed_input_data!$E450</f>
        <v>2.G.3. N₂O from product uses</v>
      </c>
      <c r="E106" s="5" t="str">
        <f>[2]preprocessed_input_data!$F450</f>
        <v>no classification</v>
      </c>
      <c r="F106" s="5" t="str">
        <f>[2]preprocessed_input_data!$H450</f>
        <v>N₂O</v>
      </c>
      <c r="G106" s="5" t="str">
        <f>[2]preprocessed_input_data!$I450</f>
        <v>kt CO2 equivalent</v>
      </c>
      <c r="H106" s="5">
        <f>ABS([2]preprocessed_input_data!P450)</f>
        <v>4412.47091</v>
      </c>
      <c r="I106" s="5">
        <f>ABS([2]preprocessed_input_data!P450)</f>
        <v>4412.47091</v>
      </c>
      <c r="J106" s="5">
        <f>ABS([2]preprocessed_input_data!Q450)</f>
        <v>2560.6214749999999</v>
      </c>
      <c r="K106" s="5">
        <f>ABS([2]preprocessed_input_data!R450)</f>
        <v>2183.6017569999999</v>
      </c>
      <c r="L106" s="10">
        <f t="shared" si="5"/>
        <v>6.0996923807605662E-4</v>
      </c>
      <c r="M106" s="10">
        <f t="shared" si="9"/>
        <v>0.97505354808872668</v>
      </c>
      <c r="N106" s="1" t="str">
        <f t="shared" si="8"/>
        <v>0</v>
      </c>
    </row>
    <row r="107" spans="1:14" x14ac:dyDescent="0.15">
      <c r="A107" s="9" t="s">
        <v>111</v>
      </c>
      <c r="B107" s="5" t="str">
        <f>[2]preprocessed_input_data!$C449</f>
        <v>2.G.2 2.G.2. SF₆ and PFCs from other product use: no classification (SF₆)</v>
      </c>
      <c r="C107" s="5" t="str">
        <f>[2]preprocessed_input_data!$D449</f>
        <v>2.G.2</v>
      </c>
      <c r="D107" s="5" t="str">
        <f>[2]preprocessed_input_data!$E449</f>
        <v>2.G.2. SF₆ and PFCs from other product use</v>
      </c>
      <c r="E107" s="5" t="str">
        <f>[2]preprocessed_input_data!$F449</f>
        <v>no classification</v>
      </c>
      <c r="F107" s="5" t="str">
        <f>[2]preprocessed_input_data!$H449</f>
        <v>SF₆</v>
      </c>
      <c r="G107" s="5" t="str">
        <f>[2]preprocessed_input_data!$I449</f>
        <v>kt CO2 equivalent</v>
      </c>
      <c r="H107" s="5">
        <f>ABS([2]preprocessed_input_data!P449)</f>
        <v>4275.1652110000005</v>
      </c>
      <c r="I107" s="5">
        <f>ABS([2]preprocessed_input_data!P449)</f>
        <v>4275.1652110000005</v>
      </c>
      <c r="J107" s="5">
        <f>ABS([2]preprocessed_input_data!Q449)</f>
        <v>2378.6759520000001</v>
      </c>
      <c r="K107" s="5">
        <f>ABS([2]preprocessed_input_data!R449)</f>
        <v>2127.150459</v>
      </c>
      <c r="L107" s="10">
        <f t="shared" si="5"/>
        <v>5.9420008277148684E-4</v>
      </c>
      <c r="M107" s="10">
        <f t="shared" si="9"/>
        <v>0.97564774817149813</v>
      </c>
      <c r="N107" s="1" t="str">
        <f t="shared" si="8"/>
        <v>0</v>
      </c>
    </row>
    <row r="108" spans="1:14" x14ac:dyDescent="0.15">
      <c r="A108" s="9" t="s">
        <v>111</v>
      </c>
      <c r="B108" s="5" t="str">
        <f>[2]preprocessed_input_data!$C2</f>
        <v>1.A.1.a 1.A.1.a. Public electricity and heat production: Biomass (CH₄)</v>
      </c>
      <c r="C108" s="5" t="str">
        <f>[2]preprocessed_input_data!$D2</f>
        <v>1.A.1.a</v>
      </c>
      <c r="D108" s="5" t="str">
        <f>[2]preprocessed_input_data!$E2</f>
        <v>1.A.1.a. Public electricity and heat production</v>
      </c>
      <c r="E108" s="5" t="str">
        <f>[2]preprocessed_input_data!$F2</f>
        <v>Biomass</v>
      </c>
      <c r="F108" s="5" t="str">
        <f>[2]preprocessed_input_data!$H2</f>
        <v>CH₄</v>
      </c>
      <c r="G108" s="5" t="str">
        <f>[2]preprocessed_input_data!$I2</f>
        <v>kt CO2 equivalent</v>
      </c>
      <c r="H108" s="5">
        <f>ABS([2]preprocessed_input_data!P2)</f>
        <v>39.630516999999998</v>
      </c>
      <c r="I108" s="5">
        <f>ABS([2]preprocessed_input_data!P2)</f>
        <v>39.630516999999998</v>
      </c>
      <c r="J108" s="5">
        <f>ABS([2]preprocessed_input_data!Q2)</f>
        <v>2142.2732420000002</v>
      </c>
      <c r="K108" s="5">
        <f>ABS([2]preprocessed_input_data!R2)</f>
        <v>1992.590504</v>
      </c>
      <c r="L108" s="10">
        <f t="shared" si="5"/>
        <v>5.5661198642388966E-4</v>
      </c>
      <c r="M108" s="10">
        <f t="shared" ref="M108:M171" si="10">M107+L108</f>
        <v>0.976204360157922</v>
      </c>
      <c r="N108" s="1" t="str">
        <f t="shared" si="8"/>
        <v>0</v>
      </c>
    </row>
    <row r="109" spans="1:14" x14ac:dyDescent="0.15">
      <c r="A109" s="9" t="s">
        <v>111</v>
      </c>
      <c r="B109" s="5" t="str">
        <f>[2]preprocessed_input_data!$C558</f>
        <v>5.B.2 5.B.2. Anaerobic digestion at biogas facilities: no classification (CH₄)</v>
      </c>
      <c r="C109" s="5" t="str">
        <f>[2]preprocessed_input_data!$D558</f>
        <v>5.B.2</v>
      </c>
      <c r="D109" s="5" t="str">
        <f>[2]preprocessed_input_data!$E558</f>
        <v>5.B.2. Anaerobic digestion at biogas facilities</v>
      </c>
      <c r="E109" s="5" t="str">
        <f>[2]preprocessed_input_data!$F558</f>
        <v>no classification</v>
      </c>
      <c r="F109" s="5" t="str">
        <f>[2]preprocessed_input_data!$H558</f>
        <v>CH₄</v>
      </c>
      <c r="G109" s="5" t="str">
        <f>[2]preprocessed_input_data!$I558</f>
        <v>kt CO2 equivalent</v>
      </c>
      <c r="H109" s="5">
        <f>ABS([2]preprocessed_input_data!P558)</f>
        <v>8.1678549999999994</v>
      </c>
      <c r="I109" s="5">
        <f>ABS([2]preprocessed_input_data!P558)</f>
        <v>8.1678549999999994</v>
      </c>
      <c r="J109" s="5">
        <f>ABS([2]preprocessed_input_data!Q558)</f>
        <v>1895.6050560000001</v>
      </c>
      <c r="K109" s="5">
        <f>ABS([2]preprocessed_input_data!R558)</f>
        <v>1973.1105749999999</v>
      </c>
      <c r="L109" s="10">
        <f t="shared" si="5"/>
        <v>5.5117044589947178E-4</v>
      </c>
      <c r="M109" s="10">
        <f t="shared" si="10"/>
        <v>0.97675553060382148</v>
      </c>
      <c r="N109" s="1" t="str">
        <f t="shared" si="8"/>
        <v>0</v>
      </c>
    </row>
    <row r="110" spans="1:14" x14ac:dyDescent="0.15">
      <c r="A110" s="9" t="s">
        <v>111</v>
      </c>
      <c r="B110" s="5" t="str">
        <f>[2]preprocessed_input_data!$C561</f>
        <v>5.C.1 5.C.1. Waste incineration: no classification (CO₂)</v>
      </c>
      <c r="C110" s="5" t="str">
        <f>[2]preprocessed_input_data!$D561</f>
        <v>5.C.1</v>
      </c>
      <c r="D110" s="5" t="str">
        <f>[2]preprocessed_input_data!$E561</f>
        <v>5.C.1. Waste incineration</v>
      </c>
      <c r="E110" s="5" t="str">
        <f>[2]preprocessed_input_data!$F561</f>
        <v>no classification</v>
      </c>
      <c r="F110" s="5" t="str">
        <f>[2]preprocessed_input_data!$H561</f>
        <v>CO₂</v>
      </c>
      <c r="G110" s="5" t="str">
        <f>[2]preprocessed_input_data!$I561</f>
        <v>kt CO2 equivalent</v>
      </c>
      <c r="H110" s="5">
        <f>ABS([2]preprocessed_input_data!P561)</f>
        <v>3290.3126539999998</v>
      </c>
      <c r="I110" s="5">
        <f>ABS([2]preprocessed_input_data!P561)</f>
        <v>3290.3126539999998</v>
      </c>
      <c r="J110" s="5">
        <f>ABS([2]preprocessed_input_data!Q561)</f>
        <v>2234.7562859999998</v>
      </c>
      <c r="K110" s="5">
        <f>ABS([2]preprocessed_input_data!R561)</f>
        <v>1967.937424</v>
      </c>
      <c r="L110" s="10">
        <f t="shared" si="5"/>
        <v>5.4972537334271692E-4</v>
      </c>
      <c r="M110" s="10">
        <f t="shared" si="10"/>
        <v>0.97730525597716422</v>
      </c>
      <c r="N110" s="1" t="str">
        <f t="shared" si="8"/>
        <v>0</v>
      </c>
    </row>
    <row r="111" spans="1:14" x14ac:dyDescent="0.15">
      <c r="A111" s="9" t="s">
        <v>111</v>
      </c>
      <c r="B111" s="5" t="str">
        <f>[2]preprocessed_input_data!$C297</f>
        <v>1.A.4.c 1.A.4.c. Agriculture/forestry/fishing: Solid Fuels (CO₂)</v>
      </c>
      <c r="C111" s="5" t="str">
        <f>[2]preprocessed_input_data!$D297</f>
        <v>1.A.4.c</v>
      </c>
      <c r="D111" s="5" t="str">
        <f>[2]preprocessed_input_data!$E297</f>
        <v>1.A.4.c. Agriculture/forestry/fishing</v>
      </c>
      <c r="E111" s="5" t="str">
        <f>[2]preprocessed_input_data!$F297</f>
        <v>Solid Fuels</v>
      </c>
      <c r="F111" s="5" t="str">
        <f>[2]preprocessed_input_data!$H297</f>
        <v>CO₂</v>
      </c>
      <c r="G111" s="5" t="str">
        <f>[2]preprocessed_input_data!$I297</f>
        <v>kt CO2 equivalent</v>
      </c>
      <c r="H111" s="5">
        <f>ABS([2]preprocessed_input_data!P297)</f>
        <v>9740.3512310000006</v>
      </c>
      <c r="I111" s="5">
        <f>ABS([2]preprocessed_input_data!P297)</f>
        <v>9740.3512310000006</v>
      </c>
      <c r="J111" s="5">
        <f>ABS([2]preprocessed_input_data!Q297)</f>
        <v>2133.9290080000001</v>
      </c>
      <c r="K111" s="5">
        <f>ABS([2]preprocessed_input_data!R297)</f>
        <v>1896.029493</v>
      </c>
      <c r="L111" s="10">
        <f t="shared" si="5"/>
        <v>5.2963854856201322E-4</v>
      </c>
      <c r="M111" s="10">
        <f t="shared" si="10"/>
        <v>0.97783489452572625</v>
      </c>
      <c r="N111" s="1" t="str">
        <f t="shared" si="8"/>
        <v>0</v>
      </c>
    </row>
    <row r="112" spans="1:14" x14ac:dyDescent="0.15">
      <c r="A112" s="9" t="s">
        <v>111</v>
      </c>
      <c r="B112" s="5" t="str">
        <f>[2]preprocessed_input_data!$C400</f>
        <v>2.D.1 2.D.1. Lubricant use: no classification (CO₂)</v>
      </c>
      <c r="C112" s="5" t="str">
        <f>[2]preprocessed_input_data!$D400</f>
        <v>2.D.1</v>
      </c>
      <c r="D112" s="5" t="str">
        <f>[2]preprocessed_input_data!$E400</f>
        <v>2.D.1. Lubricant use</v>
      </c>
      <c r="E112" s="5" t="str">
        <f>[2]preprocessed_input_data!$F400</f>
        <v>no classification</v>
      </c>
      <c r="F112" s="5" t="str">
        <f>[2]preprocessed_input_data!$H400</f>
        <v>CO₂</v>
      </c>
      <c r="G112" s="5" t="str">
        <f>[2]preprocessed_input_data!$I400</f>
        <v>kt CO2 equivalent</v>
      </c>
      <c r="H112" s="5">
        <f>ABS([2]preprocessed_input_data!P400)</f>
        <v>3013.7840420000002</v>
      </c>
      <c r="I112" s="5">
        <f>ABS([2]preprocessed_input_data!P400)</f>
        <v>3013.7840420000002</v>
      </c>
      <c r="J112" s="5">
        <f>ABS([2]preprocessed_input_data!Q400)</f>
        <v>1862.347757</v>
      </c>
      <c r="K112" s="5">
        <f>ABS([2]preprocessed_input_data!R400)</f>
        <v>1856.281745</v>
      </c>
      <c r="L112" s="10">
        <f t="shared" si="5"/>
        <v>5.1853537762661865E-4</v>
      </c>
      <c r="M112" s="10">
        <f t="shared" si="10"/>
        <v>0.97835342990335283</v>
      </c>
      <c r="N112" s="1" t="str">
        <f t="shared" si="8"/>
        <v>0</v>
      </c>
    </row>
    <row r="113" spans="1:14" x14ac:dyDescent="0.15">
      <c r="A113" s="9" t="s">
        <v>111</v>
      </c>
      <c r="B113" s="5" t="str">
        <f>[2]preprocessed_input_data!$C263</f>
        <v>1.A.4.a 1.A.4.a. Commercial/institutional: Solid Fuels (CO₂)</v>
      </c>
      <c r="C113" s="5" t="str">
        <f>[2]preprocessed_input_data!$D263</f>
        <v>1.A.4.a</v>
      </c>
      <c r="D113" s="5" t="str">
        <f>[2]preprocessed_input_data!$E263</f>
        <v>1.A.4.a. Commercial/institutional</v>
      </c>
      <c r="E113" s="5" t="str">
        <f>[2]preprocessed_input_data!$F263</f>
        <v>Solid Fuels</v>
      </c>
      <c r="F113" s="5" t="str">
        <f>[2]preprocessed_input_data!$H263</f>
        <v>CO₂</v>
      </c>
      <c r="G113" s="5" t="str">
        <f>[2]preprocessed_input_data!$I263</f>
        <v>kt CO2 equivalent</v>
      </c>
      <c r="H113" s="5">
        <f>ABS([2]preprocessed_input_data!P263)</f>
        <v>45123.031628999997</v>
      </c>
      <c r="I113" s="5">
        <f>ABS([2]preprocessed_input_data!P263)</f>
        <v>45123.031628999997</v>
      </c>
      <c r="J113" s="5">
        <f>ABS([2]preprocessed_input_data!Q263)</f>
        <v>2065.681157</v>
      </c>
      <c r="K113" s="5">
        <f>ABS([2]preprocessed_input_data!R263)</f>
        <v>1836.256541</v>
      </c>
      <c r="L113" s="10">
        <f t="shared" si="5"/>
        <v>5.1294151950343262E-4</v>
      </c>
      <c r="M113" s="10">
        <f t="shared" si="10"/>
        <v>0.97886637142285626</v>
      </c>
      <c r="N113" s="1" t="str">
        <f t="shared" si="8"/>
        <v>0</v>
      </c>
    </row>
    <row r="114" spans="1:14" x14ac:dyDescent="0.15">
      <c r="A114" s="9" t="s">
        <v>111</v>
      </c>
      <c r="B114" s="5" t="str">
        <f>[2]preprocessed_input_data!$C498</f>
        <v>4(II).A 4(II).A. Drainage &amp; rewetting and other management of soils (CO₂, N₂O, CH₄): Emissions and removals from drainage and rewetting and other management of organic and mineral soils (CO₂)</v>
      </c>
      <c r="C114" s="5" t="str">
        <f>[2]preprocessed_input_data!$D498</f>
        <v>4(II).A</v>
      </c>
      <c r="D114" s="5" t="str">
        <f>[2]preprocessed_input_data!$E498</f>
        <v>4(II).A. Drainage &amp; rewetting and other management of soils (CO₂, N₂O, CH₄)</v>
      </c>
      <c r="E114" s="5" t="str">
        <f>[2]preprocessed_input_data!$F498</f>
        <v>Emissions and removals from drainage and rewetting and other management of organic and mineral soils</v>
      </c>
      <c r="F114" s="5" t="str">
        <f>[2]preprocessed_input_data!$H498</f>
        <v>CO₂</v>
      </c>
      <c r="G114" s="5" t="str">
        <f>[2]preprocessed_input_data!$I498</f>
        <v>kt CO2 equivalent</v>
      </c>
      <c r="H114" s="5">
        <f>ABS([2]preprocessed_input_data!P498)</f>
        <v>1515.4482680000001</v>
      </c>
      <c r="I114" s="5">
        <f>ABS([2]preprocessed_input_data!P498)</f>
        <v>1515.4482680000001</v>
      </c>
      <c r="J114" s="5">
        <f>ABS([2]preprocessed_input_data!Q498)</f>
        <v>1803.865411</v>
      </c>
      <c r="K114" s="5">
        <f>ABS([2]preprocessed_input_data!R498)</f>
        <v>1808.1058820000001</v>
      </c>
      <c r="L114" s="10">
        <f t="shared" si="5"/>
        <v>5.0507788962379752E-4</v>
      </c>
      <c r="M114" s="10">
        <f t="shared" si="10"/>
        <v>0.9793714493124801</v>
      </c>
      <c r="N114" s="1" t="str">
        <f t="shared" si="8"/>
        <v>0</v>
      </c>
    </row>
    <row r="115" spans="1:14" x14ac:dyDescent="0.15">
      <c r="A115" s="9" t="s">
        <v>111</v>
      </c>
      <c r="B115" s="5" t="str">
        <f>[2]preprocessed_input_data!$C279</f>
        <v>1.A.4.b 1.A.4.b. Residential: Solid Fuels (CH₄)</v>
      </c>
      <c r="C115" s="5" t="str">
        <f>[2]preprocessed_input_data!$D279</f>
        <v>1.A.4.b</v>
      </c>
      <c r="D115" s="5" t="str">
        <f>[2]preprocessed_input_data!$E279</f>
        <v>1.A.4.b. Residential</v>
      </c>
      <c r="E115" s="5" t="str">
        <f>[2]preprocessed_input_data!$F279</f>
        <v>Solid Fuels</v>
      </c>
      <c r="F115" s="5" t="str">
        <f>[2]preprocessed_input_data!$H279</f>
        <v>CH₄</v>
      </c>
      <c r="G115" s="5" t="str">
        <f>[2]preprocessed_input_data!$I279</f>
        <v>kt CO2 equivalent</v>
      </c>
      <c r="H115" s="5">
        <f>ABS([2]preprocessed_input_data!P279)</f>
        <v>8905.0550430000003</v>
      </c>
      <c r="I115" s="5">
        <f>ABS([2]preprocessed_input_data!P279)</f>
        <v>8905.0550430000003</v>
      </c>
      <c r="J115" s="5">
        <f>ABS([2]preprocessed_input_data!Q279)</f>
        <v>1948.6587400000001</v>
      </c>
      <c r="K115" s="5">
        <f>ABS([2]preprocessed_input_data!R279)</f>
        <v>1794.616837</v>
      </c>
      <c r="L115" s="10">
        <f t="shared" si="5"/>
        <v>5.0130984791259844E-4</v>
      </c>
      <c r="M115" s="10">
        <f t="shared" si="10"/>
        <v>0.97987275916039274</v>
      </c>
      <c r="N115" s="1" t="str">
        <f t="shared" si="8"/>
        <v>0</v>
      </c>
    </row>
    <row r="116" spans="1:14" x14ac:dyDescent="0.15">
      <c r="A116" s="9" t="s">
        <v>111</v>
      </c>
      <c r="B116" s="5" t="str">
        <f>[2]preprocessed_input_data!$C348</f>
        <v>1.B.2.d 1.B.2.d  Other: no classification (CO₂)</v>
      </c>
      <c r="C116" s="5" t="str">
        <f>[2]preprocessed_input_data!$D348</f>
        <v>1.B.2.d</v>
      </c>
      <c r="D116" s="5" t="str">
        <f>[2]preprocessed_input_data!$E348</f>
        <v>1.B.2.d  Other</v>
      </c>
      <c r="E116" s="5" t="str">
        <f>[2]preprocessed_input_data!$F348</f>
        <v>no classification</v>
      </c>
      <c r="F116" s="5" t="str">
        <f>[2]preprocessed_input_data!$H348</f>
        <v>CO₂</v>
      </c>
      <c r="G116" s="5" t="str">
        <f>[2]preprocessed_input_data!$I348</f>
        <v>kt CO2 equivalent</v>
      </c>
      <c r="H116" s="5">
        <f>ABS([2]preprocessed_input_data!P348)</f>
        <v>682.33220300000005</v>
      </c>
      <c r="I116" s="5">
        <f>ABS([2]preprocessed_input_data!P348)</f>
        <v>682.33220300000005</v>
      </c>
      <c r="J116" s="5">
        <f>ABS([2]preprocessed_input_data!Q348)</f>
        <v>2047.9600439999999</v>
      </c>
      <c r="K116" s="5">
        <f>ABS([2]preprocessed_input_data!R348)</f>
        <v>1789.413832</v>
      </c>
      <c r="L116" s="10">
        <f t="shared" si="5"/>
        <v>4.998564359131887E-4</v>
      </c>
      <c r="M116" s="10">
        <f t="shared" si="10"/>
        <v>0.98037261559630595</v>
      </c>
      <c r="N116" s="1" t="str">
        <f t="shared" si="8"/>
        <v>0</v>
      </c>
    </row>
    <row r="117" spans="1:14" x14ac:dyDescent="0.15">
      <c r="A117" s="9" t="s">
        <v>111</v>
      </c>
      <c r="B117" s="5" t="str">
        <f>[2]preprocessed_input_data!$C433</f>
        <v>2.F.4 2.F.4. Aerosols: no classification (HFCs)</v>
      </c>
      <c r="C117" s="5" t="str">
        <f>[2]preprocessed_input_data!$D433</f>
        <v>2.F.4</v>
      </c>
      <c r="D117" s="5" t="str">
        <f>[2]preprocessed_input_data!$E433</f>
        <v>2.F.4. Aerosols</v>
      </c>
      <c r="E117" s="5" t="str">
        <f>[2]preprocessed_input_data!$F433</f>
        <v>no classification</v>
      </c>
      <c r="F117" s="5" t="str">
        <f>[2]preprocessed_input_data!$H433</f>
        <v>HFCs</v>
      </c>
      <c r="G117" s="5" t="str">
        <f>[2]preprocessed_input_data!$I433</f>
        <v>kt CO2 equivalent</v>
      </c>
      <c r="H117" s="5">
        <f>ABS([2]preprocessed_input_data!P433)</f>
        <v>1.4647209999999999</v>
      </c>
      <c r="I117" s="5">
        <f>ABS([2]preprocessed_input_data!P433)</f>
        <v>1.4647209999999999</v>
      </c>
      <c r="J117" s="5">
        <f>ABS([2]preprocessed_input_data!Q433)</f>
        <v>1749.780898</v>
      </c>
      <c r="K117" s="5">
        <f>ABS([2]preprocessed_input_data!R433)</f>
        <v>1785.080336</v>
      </c>
      <c r="L117" s="10">
        <f t="shared" si="5"/>
        <v>4.9864591332368635E-4</v>
      </c>
      <c r="M117" s="10">
        <f t="shared" si="10"/>
        <v>0.98087126150962967</v>
      </c>
      <c r="N117" s="1" t="str">
        <f t="shared" si="8"/>
        <v>0</v>
      </c>
    </row>
    <row r="118" spans="1:14" x14ac:dyDescent="0.15">
      <c r="A118" s="9" t="s">
        <v>111</v>
      </c>
      <c r="B118" s="5" t="str">
        <f>[2]preprocessed_input_data!$C557</f>
        <v>5.B.1 5.B.1. Composting: no classification (N₂O)</v>
      </c>
      <c r="C118" s="5" t="str">
        <f>[2]preprocessed_input_data!$D557</f>
        <v>5.B.1</v>
      </c>
      <c r="D118" s="5" t="str">
        <f>[2]preprocessed_input_data!$E557</f>
        <v>5.B.1. Composting</v>
      </c>
      <c r="E118" s="5" t="str">
        <f>[2]preprocessed_input_data!$F557</f>
        <v>no classification</v>
      </c>
      <c r="F118" s="5" t="str">
        <f>[2]preprocessed_input_data!$H557</f>
        <v>N₂O</v>
      </c>
      <c r="G118" s="5" t="str">
        <f>[2]preprocessed_input_data!$I557</f>
        <v>kt CO2 equivalent</v>
      </c>
      <c r="H118" s="5">
        <f>ABS([2]preprocessed_input_data!P557)</f>
        <v>306.11046299999998</v>
      </c>
      <c r="I118" s="5">
        <f>ABS([2]preprocessed_input_data!P557)</f>
        <v>306.11046299999998</v>
      </c>
      <c r="J118" s="5">
        <f>ABS([2]preprocessed_input_data!Q557)</f>
        <v>1746.7674979999999</v>
      </c>
      <c r="K118" s="5">
        <f>ABS([2]preprocessed_input_data!R557)</f>
        <v>1733.595804</v>
      </c>
      <c r="L118" s="10">
        <f t="shared" si="5"/>
        <v>4.8426417880819138E-4</v>
      </c>
      <c r="M118" s="10">
        <f t="shared" si="10"/>
        <v>0.98135552568843787</v>
      </c>
      <c r="N118" s="1" t="str">
        <f t="shared" si="8"/>
        <v>0</v>
      </c>
    </row>
    <row r="119" spans="1:14" x14ac:dyDescent="0.15">
      <c r="A119" s="9" t="s">
        <v>111</v>
      </c>
      <c r="B119" s="5" t="str">
        <f>[2]preprocessed_input_data!$C18</f>
        <v>1.A.1.a 1.A.1.a. Public electricity and heat production: Solid Fuels (N₂O)</v>
      </c>
      <c r="C119" s="5" t="str">
        <f>[2]preprocessed_input_data!$D18</f>
        <v>1.A.1.a</v>
      </c>
      <c r="D119" s="5" t="str">
        <f>[2]preprocessed_input_data!$E18</f>
        <v>1.A.1.a. Public electricity and heat production</v>
      </c>
      <c r="E119" s="5" t="str">
        <f>[2]preprocessed_input_data!$F18</f>
        <v>Solid Fuels</v>
      </c>
      <c r="F119" s="5" t="str">
        <f>[2]preprocessed_input_data!$H18</f>
        <v>N₂O</v>
      </c>
      <c r="G119" s="5" t="str">
        <f>[2]preprocessed_input_data!$I18</f>
        <v>kt CO2 equivalent</v>
      </c>
      <c r="H119" s="5">
        <f>ABS([2]preprocessed_input_data!P18)</f>
        <v>4386.9655169999996</v>
      </c>
      <c r="I119" s="5">
        <f>ABS([2]preprocessed_input_data!P18)</f>
        <v>4386.9655169999996</v>
      </c>
      <c r="J119" s="5">
        <f>ABS([2]preprocessed_input_data!Q18)</f>
        <v>2280.1237099999998</v>
      </c>
      <c r="K119" s="5">
        <f>ABS([2]preprocessed_input_data!R18)</f>
        <v>1665.1574989999999</v>
      </c>
      <c r="L119" s="10">
        <f t="shared" si="5"/>
        <v>4.6514656241030951E-4</v>
      </c>
      <c r="M119" s="10">
        <f t="shared" si="10"/>
        <v>0.98182067225084813</v>
      </c>
      <c r="N119" s="1" t="str">
        <f t="shared" si="8"/>
        <v>0</v>
      </c>
    </row>
    <row r="120" spans="1:14" x14ac:dyDescent="0.15">
      <c r="A120" s="9" t="s">
        <v>111</v>
      </c>
      <c r="B120" s="5" t="str">
        <f>[2]preprocessed_input_data!$C497</f>
        <v>4(II).A 4(II).A. Drainage &amp; rewetting and other management of soils (CO₂, N₂O, CH₄): Emissions and removals from drainage and rewetting and other management of organic and mineral soils (CH₄)</v>
      </c>
      <c r="C120" s="5" t="str">
        <f>[2]preprocessed_input_data!$D497</f>
        <v>4(II).A</v>
      </c>
      <c r="D120" s="5" t="str">
        <f>[2]preprocessed_input_data!$E497</f>
        <v>4(II).A. Drainage &amp; rewetting and other management of soils (CO₂, N₂O, CH₄)</v>
      </c>
      <c r="E120" s="5" t="str">
        <f>[2]preprocessed_input_data!$F497</f>
        <v>Emissions and removals from drainage and rewetting and other management of organic and mineral soils</v>
      </c>
      <c r="F120" s="5" t="str">
        <f>[2]preprocessed_input_data!$H497</f>
        <v>CH₄</v>
      </c>
      <c r="G120" s="5" t="str">
        <f>[2]preprocessed_input_data!$I497</f>
        <v>kt CO2 equivalent</v>
      </c>
      <c r="H120" s="5">
        <f>ABS([2]preprocessed_input_data!P497)</f>
        <v>2088.2905420000002</v>
      </c>
      <c r="I120" s="5">
        <f>ABS([2]preprocessed_input_data!P497)</f>
        <v>2088.2905420000002</v>
      </c>
      <c r="J120" s="5">
        <f>ABS([2]preprocessed_input_data!Q497)</f>
        <v>1548.5356770000001</v>
      </c>
      <c r="K120" s="5">
        <f>ABS([2]preprocessed_input_data!R497)</f>
        <v>1544.518253</v>
      </c>
      <c r="L120" s="10">
        <f t="shared" si="5"/>
        <v>4.3144708917587307E-4</v>
      </c>
      <c r="M120" s="10">
        <f t="shared" si="10"/>
        <v>0.98225211934002399</v>
      </c>
      <c r="N120" s="1" t="str">
        <f t="shared" si="8"/>
        <v>0</v>
      </c>
    </row>
    <row r="121" spans="1:14" x14ac:dyDescent="0.15">
      <c r="A121" s="9" t="s">
        <v>111</v>
      </c>
      <c r="B121" s="5" t="str">
        <f>[2]preprocessed_input_data!$C366</f>
        <v>2.B.2 2.B.2. Nitric acid production: no classification (N₂O)</v>
      </c>
      <c r="C121" s="5" t="str">
        <f>[2]preprocessed_input_data!$D366</f>
        <v>2.B.2</v>
      </c>
      <c r="D121" s="5" t="str">
        <f>[2]preprocessed_input_data!$E366</f>
        <v>2.B.2. Nitric acid production</v>
      </c>
      <c r="E121" s="5" t="str">
        <f>[2]preprocessed_input_data!$F366</f>
        <v>no classification</v>
      </c>
      <c r="F121" s="5" t="str">
        <f>[2]preprocessed_input_data!$H366</f>
        <v>N₂O</v>
      </c>
      <c r="G121" s="5" t="str">
        <f>[2]preprocessed_input_data!$I366</f>
        <v>kt CO2 equivalent</v>
      </c>
      <c r="H121" s="5">
        <f>ABS([2]preprocessed_input_data!P366)</f>
        <v>40775.742116000001</v>
      </c>
      <c r="I121" s="5">
        <f>ABS([2]preprocessed_input_data!P366)</f>
        <v>40775.742116000001</v>
      </c>
      <c r="J121" s="5">
        <f>ABS([2]preprocessed_input_data!Q366)</f>
        <v>1871.8411040000001</v>
      </c>
      <c r="K121" s="5">
        <f>ABS([2]preprocessed_input_data!R366)</f>
        <v>1533.543527</v>
      </c>
      <c r="L121" s="10">
        <f t="shared" si="5"/>
        <v>4.2838139954869922E-4</v>
      </c>
      <c r="M121" s="10">
        <f t="shared" si="10"/>
        <v>0.98268050073957269</v>
      </c>
      <c r="N121" s="1" t="str">
        <f t="shared" si="8"/>
        <v>0</v>
      </c>
    </row>
    <row r="122" spans="1:14" x14ac:dyDescent="0.15">
      <c r="A122" s="9" t="s">
        <v>111</v>
      </c>
      <c r="B122" s="5" t="str">
        <f>[2]preprocessed_input_data!$C374</f>
        <v>2.B.7 2.B.7. Soda ash production: no classification (CO₂)</v>
      </c>
      <c r="C122" s="5" t="str">
        <f>[2]preprocessed_input_data!$D374</f>
        <v>2.B.7</v>
      </c>
      <c r="D122" s="5" t="str">
        <f>[2]preprocessed_input_data!$E374</f>
        <v>2.B.7. Soda ash production</v>
      </c>
      <c r="E122" s="5" t="str">
        <f>[2]preprocessed_input_data!$F374</f>
        <v>no classification</v>
      </c>
      <c r="F122" s="5" t="str">
        <f>[2]preprocessed_input_data!$H374</f>
        <v>CO₂</v>
      </c>
      <c r="G122" s="5" t="str">
        <f>[2]preprocessed_input_data!$I374</f>
        <v>kt CO2 equivalent</v>
      </c>
      <c r="H122" s="5">
        <f>ABS([2]preprocessed_input_data!P374)</f>
        <v>1965.9743020000001</v>
      </c>
      <c r="I122" s="5">
        <f>ABS([2]preprocessed_input_data!P374)</f>
        <v>1965.9743020000001</v>
      </c>
      <c r="J122" s="5">
        <f>ABS([2]preprocessed_input_data!Q374)</f>
        <v>1702.5410460000001</v>
      </c>
      <c r="K122" s="5">
        <f>ABS([2]preprocessed_input_data!R374)</f>
        <v>1527.032909</v>
      </c>
      <c r="L122" s="10">
        <f t="shared" si="5"/>
        <v>4.265627177821484E-4</v>
      </c>
      <c r="M122" s="10">
        <f t="shared" si="10"/>
        <v>0.98310706345735488</v>
      </c>
      <c r="N122" s="1" t="str">
        <f t="shared" si="8"/>
        <v>0</v>
      </c>
    </row>
    <row r="123" spans="1:14" x14ac:dyDescent="0.15">
      <c r="A123" s="9" t="s">
        <v>111</v>
      </c>
      <c r="B123" s="5" t="str">
        <f>[2]preprocessed_input_data!$C492</f>
        <v>3.J 3.J  Other: no classification (CH₄)</v>
      </c>
      <c r="C123" s="5" t="str">
        <f>[2]preprocessed_input_data!$D492</f>
        <v>3.J</v>
      </c>
      <c r="D123" s="5" t="str">
        <f>[2]preprocessed_input_data!$E492</f>
        <v>3.J  Other</v>
      </c>
      <c r="E123" s="5" t="str">
        <f>[2]preprocessed_input_data!$F492</f>
        <v>no classification</v>
      </c>
      <c r="F123" s="5" t="str">
        <f>[2]preprocessed_input_data!$H492</f>
        <v>CH₄</v>
      </c>
      <c r="G123" s="5" t="str">
        <f>[2]preprocessed_input_data!$I492</f>
        <v>kt CO2 equivalent</v>
      </c>
      <c r="H123" s="5">
        <f>ABS([2]preprocessed_input_data!P492)</f>
        <v>0.31350600000000001</v>
      </c>
      <c r="I123" s="5">
        <f>ABS([2]preprocessed_input_data!P492)</f>
        <v>0.31350600000000001</v>
      </c>
      <c r="J123" s="5">
        <f>ABS([2]preprocessed_input_data!Q492)</f>
        <v>1514.4792809999999</v>
      </c>
      <c r="K123" s="5">
        <f>ABS([2]preprocessed_input_data!R492)</f>
        <v>1514.4792809999999</v>
      </c>
      <c r="L123" s="10">
        <f t="shared" si="5"/>
        <v>4.2305597627962711E-4</v>
      </c>
      <c r="M123" s="10">
        <f t="shared" si="10"/>
        <v>0.98353011943363455</v>
      </c>
      <c r="N123" s="1" t="str">
        <f t="shared" si="8"/>
        <v>0</v>
      </c>
    </row>
    <row r="124" spans="1:14" x14ac:dyDescent="0.15">
      <c r="A124" s="9" t="s">
        <v>111</v>
      </c>
      <c r="B124" s="5" t="str">
        <f>[2]preprocessed_input_data!$C447</f>
        <v>2.G.1 2.G.1. Electrical equipment: no classification (SF₆)</v>
      </c>
      <c r="C124" s="5" t="str">
        <f>[2]preprocessed_input_data!$D447</f>
        <v>2.G.1</v>
      </c>
      <c r="D124" s="5" t="str">
        <f>[2]preprocessed_input_data!$E447</f>
        <v>2.G.1. Electrical equipment</v>
      </c>
      <c r="E124" s="5" t="str">
        <f>[2]preprocessed_input_data!$F447</f>
        <v>no classification</v>
      </c>
      <c r="F124" s="5" t="str">
        <f>[2]preprocessed_input_data!$H447</f>
        <v>SF₆</v>
      </c>
      <c r="G124" s="5" t="str">
        <f>[2]preprocessed_input_data!$I447</f>
        <v>kt CO2 equivalent</v>
      </c>
      <c r="H124" s="5">
        <f>ABS([2]preprocessed_input_data!P447)</f>
        <v>2356.0391079999999</v>
      </c>
      <c r="I124" s="5">
        <f>ABS([2]preprocessed_input_data!P447)</f>
        <v>2356.0391079999999</v>
      </c>
      <c r="J124" s="5">
        <f>ABS([2]preprocessed_input_data!Q447)</f>
        <v>1540.2473990000001</v>
      </c>
      <c r="K124" s="5">
        <f>ABS([2]preprocessed_input_data!R447)</f>
        <v>1508.523097</v>
      </c>
      <c r="L124" s="10">
        <f t="shared" si="5"/>
        <v>4.213921705949714E-4</v>
      </c>
      <c r="M124" s="10">
        <f t="shared" si="10"/>
        <v>0.98395151160422956</v>
      </c>
      <c r="N124" s="1" t="str">
        <f t="shared" si="8"/>
        <v>0</v>
      </c>
    </row>
    <row r="125" spans="1:14" x14ac:dyDescent="0.15">
      <c r="A125" s="9" t="s">
        <v>111</v>
      </c>
      <c r="B125" s="5" t="str">
        <f>[2]preprocessed_input_data!$C384</f>
        <v>2.C.3 2.C.3. Aluminium production: no classification (CO₂)</v>
      </c>
      <c r="C125" s="5" t="str">
        <f>[2]preprocessed_input_data!$D384</f>
        <v>2.C.3</v>
      </c>
      <c r="D125" s="5" t="str">
        <f>[2]preprocessed_input_data!$E384</f>
        <v>2.C.3. Aluminium production</v>
      </c>
      <c r="E125" s="5" t="str">
        <f>[2]preprocessed_input_data!$F384</f>
        <v>no classification</v>
      </c>
      <c r="F125" s="5" t="str">
        <f>[2]preprocessed_input_data!$H384</f>
        <v>CO₂</v>
      </c>
      <c r="G125" s="5" t="str">
        <f>[2]preprocessed_input_data!$I384</f>
        <v>kt CO2 equivalent</v>
      </c>
      <c r="H125" s="5">
        <f>ABS([2]preprocessed_input_data!P384)</f>
        <v>4316.5716629999997</v>
      </c>
      <c r="I125" s="5">
        <f>ABS([2]preprocessed_input_data!P384)</f>
        <v>4316.5716629999997</v>
      </c>
      <c r="J125" s="5">
        <f>ABS([2]preprocessed_input_data!Q384)</f>
        <v>1839.0251089999999</v>
      </c>
      <c r="K125" s="5">
        <f>ABS([2]preprocessed_input_data!R384)</f>
        <v>1453.1356490000001</v>
      </c>
      <c r="L125" s="10">
        <f t="shared" si="5"/>
        <v>4.0592019208642087E-4</v>
      </c>
      <c r="M125" s="10">
        <f t="shared" si="10"/>
        <v>0.98435743179631596</v>
      </c>
      <c r="N125" s="1" t="str">
        <f t="shared" si="8"/>
        <v>0</v>
      </c>
    </row>
    <row r="126" spans="1:14" x14ac:dyDescent="0.15">
      <c r="A126" s="9" t="s">
        <v>111</v>
      </c>
      <c r="B126" s="5" t="str">
        <f>[2]preprocessed_input_data!$C541</f>
        <v>4.E.1 4.E.1. Settlements remaining settlements: no classification (CO₂)</v>
      </c>
      <c r="C126" s="5" t="str">
        <f>[2]preprocessed_input_data!$D541</f>
        <v>4.E.1</v>
      </c>
      <c r="D126" s="5" t="str">
        <f>[2]preprocessed_input_data!$E541</f>
        <v>4.E.1. Settlements remaining settlements</v>
      </c>
      <c r="E126" s="5" t="str">
        <f>[2]preprocessed_input_data!$F541</f>
        <v>no classification</v>
      </c>
      <c r="F126" s="5" t="str">
        <f>[2]preprocessed_input_data!$H541</f>
        <v>CO₂</v>
      </c>
      <c r="G126" s="5" t="str">
        <f>[2]preprocessed_input_data!$I541</f>
        <v>kt CO2 equivalent</v>
      </c>
      <c r="H126" s="5">
        <f>ABS([2]preprocessed_input_data!P541)</f>
        <v>1106.6055100000001</v>
      </c>
      <c r="I126" s="5">
        <f>ABS([2]preprocessed_input_data!P541)</f>
        <v>1106.6055100000001</v>
      </c>
      <c r="J126" s="5">
        <f>ABS([2]preprocessed_input_data!Q541)</f>
        <v>1574.108628</v>
      </c>
      <c r="K126" s="5">
        <f>ABS([2]preprocessed_input_data!R541)</f>
        <v>1376.6690840000001</v>
      </c>
      <c r="L126" s="10">
        <f t="shared" si="5"/>
        <v>3.8455995446899747E-4</v>
      </c>
      <c r="M126" s="10">
        <f t="shared" si="10"/>
        <v>0.98474199175078492</v>
      </c>
      <c r="N126" s="1" t="str">
        <f t="shared" si="8"/>
        <v>0</v>
      </c>
    </row>
    <row r="127" spans="1:14" x14ac:dyDescent="0.15">
      <c r="A127" s="9" t="s">
        <v>111</v>
      </c>
      <c r="B127" s="5" t="str">
        <f>[2]preprocessed_input_data!$C110</f>
        <v>1.A.2.d 1.A.2.d. Pulp, paper and print: Liquid Fuels (CO₂)</v>
      </c>
      <c r="C127" s="5" t="str">
        <f>[2]preprocessed_input_data!$D110</f>
        <v>1.A.2.d</v>
      </c>
      <c r="D127" s="5" t="str">
        <f>[2]preprocessed_input_data!$E110</f>
        <v>1.A.2.d. Pulp, paper and print</v>
      </c>
      <c r="E127" s="5" t="str">
        <f>[2]preprocessed_input_data!$F110</f>
        <v>Liquid Fuels</v>
      </c>
      <c r="F127" s="5" t="str">
        <f>[2]preprocessed_input_data!$H110</f>
        <v>CO₂</v>
      </c>
      <c r="G127" s="5" t="str">
        <f>[2]preprocessed_input_data!$I110</f>
        <v>kt CO2 equivalent</v>
      </c>
      <c r="H127" s="5">
        <f>ABS([2]preprocessed_input_data!P110)</f>
        <v>10834.912985999999</v>
      </c>
      <c r="I127" s="5">
        <f>ABS([2]preprocessed_input_data!P110)</f>
        <v>10834.912985999999</v>
      </c>
      <c r="J127" s="5">
        <f>ABS([2]preprocessed_input_data!Q110)</f>
        <v>1793.6614529999999</v>
      </c>
      <c r="K127" s="5">
        <f>ABS([2]preprocessed_input_data!R110)</f>
        <v>1340.03423</v>
      </c>
      <c r="L127" s="10">
        <f t="shared" si="5"/>
        <v>3.7432634208534174E-4</v>
      </c>
      <c r="M127" s="10">
        <f t="shared" si="10"/>
        <v>0.98511631809287026</v>
      </c>
      <c r="N127" s="1" t="str">
        <f t="shared" si="8"/>
        <v>0</v>
      </c>
    </row>
    <row r="128" spans="1:14" x14ac:dyDescent="0.15">
      <c r="A128" s="9" t="s">
        <v>111</v>
      </c>
      <c r="B128" s="5" t="str">
        <f>[2]preprocessed_input_data!$C527</f>
        <v>4.B.2 4.B.2. Land converted to cropland: no classification (N₂O)</v>
      </c>
      <c r="C128" s="5" t="str">
        <f>[2]preprocessed_input_data!$D527</f>
        <v>4.B.2</v>
      </c>
      <c r="D128" s="5" t="str">
        <f>[2]preprocessed_input_data!$E527</f>
        <v>4.B.2. Land converted to cropland</v>
      </c>
      <c r="E128" s="5" t="str">
        <f>[2]preprocessed_input_data!$F527</f>
        <v>no classification</v>
      </c>
      <c r="F128" s="5" t="str">
        <f>[2]preprocessed_input_data!$H527</f>
        <v>N₂O</v>
      </c>
      <c r="G128" s="5" t="str">
        <f>[2]preprocessed_input_data!$I527</f>
        <v>kt CO2 equivalent</v>
      </c>
      <c r="H128" s="5">
        <f>ABS([2]preprocessed_input_data!P527)</f>
        <v>2353.9154250000001</v>
      </c>
      <c r="I128" s="5">
        <f>ABS([2]preprocessed_input_data!P527)</f>
        <v>2353.9154250000001</v>
      </c>
      <c r="J128" s="5">
        <f>ABS([2]preprocessed_input_data!Q527)</f>
        <v>1306.764273</v>
      </c>
      <c r="K128" s="5">
        <f>ABS([2]preprocessed_input_data!R527)</f>
        <v>1326.0699030000001</v>
      </c>
      <c r="L128" s="10">
        <f t="shared" si="5"/>
        <v>3.7042553468164311E-4</v>
      </c>
      <c r="M128" s="10">
        <f t="shared" si="10"/>
        <v>0.98548674362755195</v>
      </c>
      <c r="N128" s="1" t="str">
        <f t="shared" si="8"/>
        <v>0</v>
      </c>
    </row>
    <row r="129" spans="1:14" x14ac:dyDescent="0.15">
      <c r="A129" s="9" t="s">
        <v>111</v>
      </c>
      <c r="B129" s="5" t="str">
        <f>[2]preprocessed_input_data!$C223</f>
        <v>1.A.3.d 1.A.3.d. Domestic navigation: Gasoline (CO₂)</v>
      </c>
      <c r="C129" s="5" t="str">
        <f>[2]preprocessed_input_data!$D223</f>
        <v>1.A.3.d</v>
      </c>
      <c r="D129" s="5" t="str">
        <f>[2]preprocessed_input_data!$E223</f>
        <v>1.A.3.d. Domestic navigation</v>
      </c>
      <c r="E129" s="5" t="str">
        <f>[2]preprocessed_input_data!$F223</f>
        <v>Gasoline</v>
      </c>
      <c r="F129" s="5" t="str">
        <f>[2]preprocessed_input_data!$H223</f>
        <v>CO₂</v>
      </c>
      <c r="G129" s="5" t="str">
        <f>[2]preprocessed_input_data!$I223</f>
        <v>kt CO2 equivalent</v>
      </c>
      <c r="H129" s="5">
        <f>ABS([2]preprocessed_input_data!P223)</f>
        <v>1546.1554860000001</v>
      </c>
      <c r="I129" s="5">
        <f>ABS([2]preprocessed_input_data!P223)</f>
        <v>1546.1554860000001</v>
      </c>
      <c r="J129" s="5">
        <f>ABS([2]preprocessed_input_data!Q223)</f>
        <v>1311.3883450000001</v>
      </c>
      <c r="K129" s="5">
        <f>ABS([2]preprocessed_input_data!R223)</f>
        <v>1310.1339519999999</v>
      </c>
      <c r="L129" s="10">
        <f t="shared" si="5"/>
        <v>3.6597397209321486E-4</v>
      </c>
      <c r="M129" s="10">
        <f t="shared" si="10"/>
        <v>0.98585271759964521</v>
      </c>
      <c r="N129" s="1" t="str">
        <f t="shared" si="8"/>
        <v>0</v>
      </c>
    </row>
    <row r="130" spans="1:14" x14ac:dyDescent="0.15">
      <c r="A130" s="9" t="s">
        <v>111</v>
      </c>
      <c r="B130" s="5" t="str">
        <f>[2]preprocessed_input_data!$C3</f>
        <v>1.A.1.a 1.A.1.a. Public electricity and heat production: Biomass (N₂O)</v>
      </c>
      <c r="C130" s="5" t="str">
        <f>[2]preprocessed_input_data!$D3</f>
        <v>1.A.1.a</v>
      </c>
      <c r="D130" s="5" t="str">
        <f>[2]preprocessed_input_data!$E3</f>
        <v>1.A.1.a. Public electricity and heat production</v>
      </c>
      <c r="E130" s="5" t="str">
        <f>[2]preprocessed_input_data!$F3</f>
        <v>Biomass</v>
      </c>
      <c r="F130" s="5" t="str">
        <f>[2]preprocessed_input_data!$H3</f>
        <v>N₂O</v>
      </c>
      <c r="G130" s="5" t="str">
        <f>[2]preprocessed_input_data!$I3</f>
        <v>kt CO2 equivalent</v>
      </c>
      <c r="H130" s="5">
        <f>ABS([2]preprocessed_input_data!P3)</f>
        <v>203.33868000000001</v>
      </c>
      <c r="I130" s="5">
        <f>ABS([2]preprocessed_input_data!P3)</f>
        <v>203.33868000000001</v>
      </c>
      <c r="J130" s="5">
        <f>ABS([2]preprocessed_input_data!Q3)</f>
        <v>1352.677263</v>
      </c>
      <c r="K130" s="5">
        <f>ABS([2]preprocessed_input_data!R3)</f>
        <v>1272.78187</v>
      </c>
      <c r="L130" s="10">
        <f t="shared" si="5"/>
        <v>3.5554000860831811E-4</v>
      </c>
      <c r="M130" s="10">
        <f t="shared" si="10"/>
        <v>0.98620825760825348</v>
      </c>
      <c r="N130" s="1" t="str">
        <f t="shared" si="8"/>
        <v>0</v>
      </c>
    </row>
    <row r="131" spans="1:14" x14ac:dyDescent="0.15">
      <c r="A131" s="9" t="s">
        <v>111</v>
      </c>
      <c r="B131" s="5" t="str">
        <f>[2]preprocessed_input_data!$C96</f>
        <v>1.A.2.c 1.A.2.c. Chemicals: Other Fuels (CO₂)</v>
      </c>
      <c r="C131" s="5" t="str">
        <f>[2]preprocessed_input_data!$D96</f>
        <v>1.A.2.c</v>
      </c>
      <c r="D131" s="5" t="str">
        <f>[2]preprocessed_input_data!$E96</f>
        <v>1.A.2.c. Chemicals</v>
      </c>
      <c r="E131" s="5" t="str">
        <f>[2]preprocessed_input_data!$F96</f>
        <v>Other Fuels</v>
      </c>
      <c r="F131" s="5" t="str">
        <f>[2]preprocessed_input_data!$H96</f>
        <v>CO₂</v>
      </c>
      <c r="G131" s="5" t="str">
        <f>[2]preprocessed_input_data!$I96</f>
        <v>kt CO2 equivalent</v>
      </c>
      <c r="H131" s="5">
        <f>ABS([2]preprocessed_input_data!P96)</f>
        <v>3026.7585960000001</v>
      </c>
      <c r="I131" s="5">
        <f>ABS([2]preprocessed_input_data!P96)</f>
        <v>3026.7585960000001</v>
      </c>
      <c r="J131" s="5">
        <f>ABS([2]preprocessed_input_data!Q96)</f>
        <v>1317.970118</v>
      </c>
      <c r="K131" s="5">
        <f>ABS([2]preprocessed_input_data!R96)</f>
        <v>1254.1818920000001</v>
      </c>
      <c r="L131" s="10">
        <f t="shared" si="5"/>
        <v>3.5034427437128464E-4</v>
      </c>
      <c r="M131" s="10">
        <f t="shared" si="10"/>
        <v>0.98655860188262479</v>
      </c>
      <c r="N131" s="1" t="str">
        <f t="shared" si="8"/>
        <v>0</v>
      </c>
    </row>
    <row r="132" spans="1:14" x14ac:dyDescent="0.15">
      <c r="A132" s="9" t="s">
        <v>111</v>
      </c>
      <c r="B132" s="5" t="str">
        <f>[2]preprocessed_input_data!$C426</f>
        <v>2.F.2 2.F.2. Foam blowing agents: no classification (HFCs)</v>
      </c>
      <c r="C132" s="5" t="str">
        <f>[2]preprocessed_input_data!$D426</f>
        <v>2.F.2</v>
      </c>
      <c r="D132" s="5" t="str">
        <f>[2]preprocessed_input_data!$E426</f>
        <v>2.F.2. Foam blowing agents</v>
      </c>
      <c r="E132" s="5" t="str">
        <f>[2]preprocessed_input_data!$F426</f>
        <v>no classification</v>
      </c>
      <c r="F132" s="5" t="str">
        <f>[2]preprocessed_input_data!$H426</f>
        <v>HFCs</v>
      </c>
      <c r="G132" s="5" t="str">
        <f>[2]preprocessed_input_data!$I426</f>
        <v>kt CO2 equivalent</v>
      </c>
      <c r="H132" s="5">
        <f>ABS([2]preprocessed_input_data!P426)</f>
        <v>0</v>
      </c>
      <c r="I132" s="5">
        <f>ABS([2]preprocessed_input_data!P426)</f>
        <v>0</v>
      </c>
      <c r="J132" s="5">
        <f>ABS([2]preprocessed_input_data!Q426)</f>
        <v>1521.3243419999999</v>
      </c>
      <c r="K132" s="5">
        <f>ABS([2]preprocessed_input_data!R426)</f>
        <v>1251.948228</v>
      </c>
      <c r="L132" s="10">
        <f t="shared" ref="L132:L195" si="11">$K132/$K$577</f>
        <v>3.4972032070215502E-4</v>
      </c>
      <c r="M132" s="10">
        <f t="shared" si="10"/>
        <v>0.98690832220332692</v>
      </c>
      <c r="N132" s="1" t="str">
        <f t="shared" si="8"/>
        <v>0</v>
      </c>
    </row>
    <row r="133" spans="1:14" x14ac:dyDescent="0.15">
      <c r="A133" s="9" t="s">
        <v>111</v>
      </c>
      <c r="B133" s="5" t="str">
        <f>[2]preprocessed_input_data!$C4</f>
        <v>1.A.1.a 1.A.1.a. Public electricity and heat production: Gaseous Fuels (CH₄)</v>
      </c>
      <c r="C133" s="5" t="str">
        <f>[2]preprocessed_input_data!$D4</f>
        <v>1.A.1.a</v>
      </c>
      <c r="D133" s="5" t="str">
        <f>[2]preprocessed_input_data!$E4</f>
        <v>1.A.1.a. Public electricity and heat production</v>
      </c>
      <c r="E133" s="5" t="str">
        <f>[2]preprocessed_input_data!$F4</f>
        <v>Gaseous Fuels</v>
      </c>
      <c r="F133" s="5" t="str">
        <f>[2]preprocessed_input_data!$H4</f>
        <v>CH₄</v>
      </c>
      <c r="G133" s="5" t="str">
        <f>[2]preprocessed_input_data!$I4</f>
        <v>kt CO2 equivalent</v>
      </c>
      <c r="H133" s="5">
        <f>ABS([2]preprocessed_input_data!P4)</f>
        <v>180.24721700000001</v>
      </c>
      <c r="I133" s="5">
        <f>ABS([2]preprocessed_input_data!P4)</f>
        <v>180.24721700000001</v>
      </c>
      <c r="J133" s="5">
        <f>ABS([2]preprocessed_input_data!Q4)</f>
        <v>1230.468216</v>
      </c>
      <c r="K133" s="5">
        <f>ABS([2]preprocessed_input_data!R4)</f>
        <v>1218.3582080000001</v>
      </c>
      <c r="L133" s="10">
        <f t="shared" si="11"/>
        <v>3.4033725492989232E-4</v>
      </c>
      <c r="M133" s="10">
        <f t="shared" si="10"/>
        <v>0.98724865945825679</v>
      </c>
      <c r="N133" s="1" t="str">
        <f t="shared" si="8"/>
        <v>0</v>
      </c>
    </row>
    <row r="134" spans="1:14" x14ac:dyDescent="0.15">
      <c r="A134" s="9" t="s">
        <v>111</v>
      </c>
      <c r="B134" s="5" t="str">
        <f>[2]preprocessed_input_data!$C501</f>
        <v>4(II).B 4(II).B. Drainage &amp; rewetting and other management of soils (CO₂, N₂O, CH₄): Emissions and removals from drainage and rewetting and other management of organic and mineral soils (CO₂)</v>
      </c>
      <c r="C134" s="5" t="str">
        <f>[2]preprocessed_input_data!$D501</f>
        <v>4(II).B</v>
      </c>
      <c r="D134" s="5" t="str">
        <f>[2]preprocessed_input_data!$E501</f>
        <v>4(II).B. Drainage &amp; rewetting and other management of soils (CO₂, N₂O, CH₄)</v>
      </c>
      <c r="E134" s="5" t="str">
        <f>[2]preprocessed_input_data!$F501</f>
        <v>Emissions and removals from drainage and rewetting and other management of organic and mineral soils</v>
      </c>
      <c r="F134" s="5" t="str">
        <f>[2]preprocessed_input_data!$H501</f>
        <v>CO₂</v>
      </c>
      <c r="G134" s="5" t="str">
        <f>[2]preprocessed_input_data!$I501</f>
        <v>kt CO2 equivalent</v>
      </c>
      <c r="H134" s="5">
        <f>ABS([2]preprocessed_input_data!P501)</f>
        <v>1205.255275</v>
      </c>
      <c r="I134" s="5">
        <f>ABS([2]preprocessed_input_data!P501)</f>
        <v>1205.255275</v>
      </c>
      <c r="J134" s="5">
        <f>ABS([2]preprocessed_input_data!Q501)</f>
        <v>1154.843803</v>
      </c>
      <c r="K134" s="5">
        <f>ABS([2]preprocessed_input_data!R501)</f>
        <v>1187.12797</v>
      </c>
      <c r="L134" s="10">
        <f t="shared" si="11"/>
        <v>3.3161337273996148E-4</v>
      </c>
      <c r="M134" s="10">
        <f t="shared" si="10"/>
        <v>0.98758027283099681</v>
      </c>
      <c r="N134" s="1" t="str">
        <f t="shared" si="8"/>
        <v>0</v>
      </c>
    </row>
    <row r="135" spans="1:14" x14ac:dyDescent="0.15">
      <c r="A135" s="9" t="s">
        <v>111</v>
      </c>
      <c r="B135" s="5" t="str">
        <f>[2]preprocessed_input_data!$C284</f>
        <v>1.A.4.c 1.A.4.c. Agriculture/forestry/fishing: Gaseous Fuels (CH₄)</v>
      </c>
      <c r="C135" s="5" t="str">
        <f>[2]preprocessed_input_data!$D284</f>
        <v>1.A.4.c</v>
      </c>
      <c r="D135" s="5" t="str">
        <f>[2]preprocessed_input_data!$E284</f>
        <v>1.A.4.c. Agriculture/forestry/fishing</v>
      </c>
      <c r="E135" s="5" t="str">
        <f>[2]preprocessed_input_data!$F284</f>
        <v>Gaseous Fuels</v>
      </c>
      <c r="F135" s="5" t="str">
        <f>[2]preprocessed_input_data!$H284</f>
        <v>CH₄</v>
      </c>
      <c r="G135" s="5" t="str">
        <f>[2]preprocessed_input_data!$I284</f>
        <v>kt CO2 equivalent</v>
      </c>
      <c r="H135" s="5">
        <f>ABS([2]preprocessed_input_data!P284)</f>
        <v>86.400192000000004</v>
      </c>
      <c r="I135" s="5">
        <f>ABS([2]preprocessed_input_data!P284)</f>
        <v>86.400192000000004</v>
      </c>
      <c r="J135" s="5">
        <f>ABS([2]preprocessed_input_data!Q284)</f>
        <v>1047.701757</v>
      </c>
      <c r="K135" s="5">
        <f>ABS([2]preprocessed_input_data!R284)</f>
        <v>1180.1863269999999</v>
      </c>
      <c r="L135" s="10">
        <f t="shared" si="11"/>
        <v>3.2967428807027186E-4</v>
      </c>
      <c r="M135" s="10">
        <f t="shared" si="10"/>
        <v>0.9879099471190671</v>
      </c>
      <c r="N135" s="1" t="str">
        <f t="shared" si="8"/>
        <v>0</v>
      </c>
    </row>
    <row r="136" spans="1:14" x14ac:dyDescent="0.15">
      <c r="A136" s="9" t="s">
        <v>111</v>
      </c>
      <c r="B136" s="5" t="str">
        <f>[2]preprocessed_input_data!$C42</f>
        <v>1.A.1.c 1.A.1.c. Manufacture of solid fuels and other energy industries: Liquid Fuels (CO₂)</v>
      </c>
      <c r="C136" s="5" t="str">
        <f>[2]preprocessed_input_data!$D42</f>
        <v>1.A.1.c</v>
      </c>
      <c r="D136" s="5" t="str">
        <f>[2]preprocessed_input_data!$E42</f>
        <v>1.A.1.c. Manufacture of solid fuels and other energy industries</v>
      </c>
      <c r="E136" s="5" t="str">
        <f>[2]preprocessed_input_data!$F42</f>
        <v>Liquid Fuels</v>
      </c>
      <c r="F136" s="5" t="str">
        <f>[2]preprocessed_input_data!$H42</f>
        <v>CO₂</v>
      </c>
      <c r="G136" s="5" t="str">
        <f>[2]preprocessed_input_data!$I42</f>
        <v>kt CO2 equivalent</v>
      </c>
      <c r="H136" s="5">
        <f>ABS([2]preprocessed_input_data!P42)</f>
        <v>3139.7729629999999</v>
      </c>
      <c r="I136" s="5">
        <f>ABS([2]preprocessed_input_data!P42)</f>
        <v>3139.7729629999999</v>
      </c>
      <c r="J136" s="5">
        <f>ABS([2]preprocessed_input_data!Q42)</f>
        <v>978.996624</v>
      </c>
      <c r="K136" s="5">
        <f>ABS([2]preprocessed_input_data!R42)</f>
        <v>1131.3297359999999</v>
      </c>
      <c r="L136" s="10">
        <f t="shared" si="11"/>
        <v>3.1602664490835828E-4</v>
      </c>
      <c r="M136" s="10">
        <f t="shared" si="10"/>
        <v>0.98822597376397547</v>
      </c>
      <c r="N136" s="1" t="str">
        <f t="shared" si="8"/>
        <v>0</v>
      </c>
    </row>
    <row r="137" spans="1:14" x14ac:dyDescent="0.15">
      <c r="A137" s="9" t="s">
        <v>111</v>
      </c>
      <c r="B137" s="5" t="str">
        <f>[2]preprocessed_input_data!$C547</f>
        <v>4.F.2 4.F.2. Land converted to other land: no classification (CO₂)</v>
      </c>
      <c r="C137" s="5" t="str">
        <f>[2]preprocessed_input_data!$D547</f>
        <v>4.F.2</v>
      </c>
      <c r="D137" s="5" t="str">
        <f>[2]preprocessed_input_data!$E547</f>
        <v>4.F.2. Land converted to other land</v>
      </c>
      <c r="E137" s="5" t="str">
        <f>[2]preprocessed_input_data!$F547</f>
        <v>no classification</v>
      </c>
      <c r="F137" s="5" t="str">
        <f>[2]preprocessed_input_data!$H547</f>
        <v>CO₂</v>
      </c>
      <c r="G137" s="5" t="str">
        <f>[2]preprocessed_input_data!$I547</f>
        <v>kt CO2 equivalent</v>
      </c>
      <c r="H137" s="5">
        <f>ABS([2]preprocessed_input_data!P547)</f>
        <v>1181.95587</v>
      </c>
      <c r="I137" s="5">
        <f>ABS([2]preprocessed_input_data!P547)</f>
        <v>1181.95587</v>
      </c>
      <c r="J137" s="5">
        <f>ABS([2]preprocessed_input_data!Q547)</f>
        <v>1067.038219</v>
      </c>
      <c r="K137" s="5">
        <f>ABS([2]preprocessed_input_data!R547)</f>
        <v>1093.37213</v>
      </c>
      <c r="L137" s="10">
        <f t="shared" si="11"/>
        <v>3.0542353381596732E-4</v>
      </c>
      <c r="M137" s="10">
        <f t="shared" si="10"/>
        <v>0.98853139729779149</v>
      </c>
      <c r="N137" s="1" t="str">
        <f t="shared" si="8"/>
        <v>0</v>
      </c>
    </row>
    <row r="138" spans="1:14" x14ac:dyDescent="0.15">
      <c r="A138" s="9" t="s">
        <v>111</v>
      </c>
      <c r="B138" s="5" t="str">
        <f>[2]preprocessed_input_data!$C383</f>
        <v>2.C.2 2.C.2. Ferroalloys production: no classification (CO₂)</v>
      </c>
      <c r="C138" s="5" t="str">
        <f>[2]preprocessed_input_data!$D383</f>
        <v>2.C.2</v>
      </c>
      <c r="D138" s="5" t="str">
        <f>[2]preprocessed_input_data!$E383</f>
        <v>2.C.2. Ferroalloys production</v>
      </c>
      <c r="E138" s="5" t="str">
        <f>[2]preprocessed_input_data!$F383</f>
        <v>no classification</v>
      </c>
      <c r="F138" s="5" t="str">
        <f>[2]preprocessed_input_data!$H383</f>
        <v>CO₂</v>
      </c>
      <c r="G138" s="5" t="str">
        <f>[2]preprocessed_input_data!$I383</f>
        <v>kt CO2 equivalent</v>
      </c>
      <c r="H138" s="5">
        <f>ABS([2]preprocessed_input_data!P383)</f>
        <v>4659.8348489999998</v>
      </c>
      <c r="I138" s="5">
        <f>ABS([2]preprocessed_input_data!P383)</f>
        <v>4659.8348489999998</v>
      </c>
      <c r="J138" s="5">
        <f>ABS([2]preprocessed_input_data!Q383)</f>
        <v>1661.4954949999999</v>
      </c>
      <c r="K138" s="5">
        <f>ABS([2]preprocessed_input_data!R383)</f>
        <v>1081.0684639999999</v>
      </c>
      <c r="L138" s="10">
        <f t="shared" si="11"/>
        <v>3.0198661691868792E-4</v>
      </c>
      <c r="M138" s="10">
        <f t="shared" si="10"/>
        <v>0.98883338391471021</v>
      </c>
      <c r="N138" s="1" t="str">
        <f t="shared" si="8"/>
        <v>0</v>
      </c>
    </row>
    <row r="139" spans="1:14" x14ac:dyDescent="0.15">
      <c r="A139" s="9" t="s">
        <v>111</v>
      </c>
      <c r="B139" s="5" t="str">
        <f>[2]preprocessed_input_data!$C375</f>
        <v>2.B.8 2.B.8. Petrochemical and carbon black production: no classification (CH₄)</v>
      </c>
      <c r="C139" s="5" t="str">
        <f>[2]preprocessed_input_data!$D375</f>
        <v>2.B.8</v>
      </c>
      <c r="D139" s="5" t="str">
        <f>[2]preprocessed_input_data!$E375</f>
        <v>2.B.8. Petrochemical and carbon black production</v>
      </c>
      <c r="E139" s="5" t="str">
        <f>[2]preprocessed_input_data!$F375</f>
        <v>no classification</v>
      </c>
      <c r="F139" s="5" t="str">
        <f>[2]preprocessed_input_data!$H375</f>
        <v>CH₄</v>
      </c>
      <c r="G139" s="5" t="str">
        <f>[2]preprocessed_input_data!$I375</f>
        <v>kt CO2 equivalent</v>
      </c>
      <c r="H139" s="5">
        <f>ABS([2]preprocessed_input_data!P375)</f>
        <v>1211.5975229999999</v>
      </c>
      <c r="I139" s="5">
        <f>ABS([2]preprocessed_input_data!P375)</f>
        <v>1211.5975229999999</v>
      </c>
      <c r="J139" s="5">
        <f>ABS([2]preprocessed_input_data!Q375)</f>
        <v>1182.0477530000001</v>
      </c>
      <c r="K139" s="5">
        <f>ABS([2]preprocessed_input_data!R375)</f>
        <v>1073.1642790000001</v>
      </c>
      <c r="L139" s="10">
        <f t="shared" si="11"/>
        <v>2.9977865491892931E-4</v>
      </c>
      <c r="M139" s="10">
        <f t="shared" si="10"/>
        <v>0.98913316256962913</v>
      </c>
      <c r="N139" s="1" t="str">
        <f t="shared" si="8"/>
        <v>0</v>
      </c>
    </row>
    <row r="140" spans="1:14" x14ac:dyDescent="0.15">
      <c r="A140" s="9" t="s">
        <v>111</v>
      </c>
      <c r="B140" s="5" t="str">
        <f>[2]preprocessed_input_data!$C500</f>
        <v>4(II).B 4(II).B. Drainage &amp; rewetting and other management of soils (CO₂, N₂O, CH₄): Emissions and removals from drainage and rewetting and other management of organic and mineral soils (CH₄)</v>
      </c>
      <c r="C140" s="5" t="str">
        <f>[2]preprocessed_input_data!$D500</f>
        <v>4(II).B</v>
      </c>
      <c r="D140" s="5" t="str">
        <f>[2]preprocessed_input_data!$E500</f>
        <v>4(II).B. Drainage &amp; rewetting and other management of soils (CO₂, N₂O, CH₄)</v>
      </c>
      <c r="E140" s="5" t="str">
        <f>[2]preprocessed_input_data!$F500</f>
        <v>Emissions and removals from drainage and rewetting and other management of organic and mineral soils</v>
      </c>
      <c r="F140" s="5" t="str">
        <f>[2]preprocessed_input_data!$H500</f>
        <v>CH₄</v>
      </c>
      <c r="G140" s="5" t="str">
        <f>[2]preprocessed_input_data!$I500</f>
        <v>kt CO2 equivalent</v>
      </c>
      <c r="H140" s="5">
        <f>ABS([2]preprocessed_input_data!P500)</f>
        <v>1229.3346610000001</v>
      </c>
      <c r="I140" s="5">
        <f>ABS([2]preprocessed_input_data!P500)</f>
        <v>1229.3346610000001</v>
      </c>
      <c r="J140" s="5">
        <f>ABS([2]preprocessed_input_data!Q500)</f>
        <v>676.30631900000003</v>
      </c>
      <c r="K140" s="5">
        <f>ABS([2]preprocessed_input_data!R500)</f>
        <v>1069.6984210000001</v>
      </c>
      <c r="L140" s="10">
        <f t="shared" si="11"/>
        <v>2.9881049909254626E-4</v>
      </c>
      <c r="M140" s="10">
        <f t="shared" si="10"/>
        <v>0.98943197306872166</v>
      </c>
      <c r="N140" s="1" t="str">
        <f t="shared" si="8"/>
        <v>0</v>
      </c>
    </row>
    <row r="141" spans="1:14" x14ac:dyDescent="0.15">
      <c r="A141" s="9" t="s">
        <v>111</v>
      </c>
      <c r="B141" s="5" t="str">
        <f>[2]preprocessed_input_data!$C85</f>
        <v>1.A.2.b 1.A.2.b. Non-ferrous metals: Solid Fuels (CO₂)</v>
      </c>
      <c r="C141" s="5" t="str">
        <f>[2]preprocessed_input_data!$D85</f>
        <v>1.A.2.b</v>
      </c>
      <c r="D141" s="5" t="str">
        <f>[2]preprocessed_input_data!$E85</f>
        <v>1.A.2.b. Non-ferrous metals</v>
      </c>
      <c r="E141" s="5" t="str">
        <f>[2]preprocessed_input_data!$F85</f>
        <v>Solid Fuels</v>
      </c>
      <c r="F141" s="5" t="str">
        <f>[2]preprocessed_input_data!$H85</f>
        <v>CO₂</v>
      </c>
      <c r="G141" s="5" t="str">
        <f>[2]preprocessed_input_data!$I85</f>
        <v>kt CO2 equivalent</v>
      </c>
      <c r="H141" s="5">
        <f>ABS([2]preprocessed_input_data!P85)</f>
        <v>4687.4096900000004</v>
      </c>
      <c r="I141" s="5">
        <f>ABS([2]preprocessed_input_data!P85)</f>
        <v>4687.4096900000004</v>
      </c>
      <c r="J141" s="5">
        <f>ABS([2]preprocessed_input_data!Q85)</f>
        <v>1220.939134</v>
      </c>
      <c r="K141" s="5">
        <f>ABS([2]preprocessed_input_data!R85)</f>
        <v>1065.8186459999999</v>
      </c>
      <c r="L141" s="10">
        <f t="shared" si="11"/>
        <v>2.977267193268128E-4</v>
      </c>
      <c r="M141" s="10">
        <f t="shared" si="10"/>
        <v>0.98972969978804848</v>
      </c>
      <c r="N141" s="1" t="str">
        <f t="shared" si="8"/>
        <v>0</v>
      </c>
    </row>
    <row r="142" spans="1:14" x14ac:dyDescent="0.15">
      <c r="A142" s="9" t="s">
        <v>111</v>
      </c>
      <c r="B142" s="5" t="str">
        <f>[2]preprocessed_input_data!$C119</f>
        <v>1.A.2.d 1.A.2.d. Pulp, paper and print: Solid Fuels (CO₂)</v>
      </c>
      <c r="C142" s="5" t="str">
        <f>[2]preprocessed_input_data!$D119</f>
        <v>1.A.2.d</v>
      </c>
      <c r="D142" s="5" t="str">
        <f>[2]preprocessed_input_data!$E119</f>
        <v>1.A.2.d. Pulp, paper and print</v>
      </c>
      <c r="E142" s="5" t="str">
        <f>[2]preprocessed_input_data!$F119</f>
        <v>Solid Fuels</v>
      </c>
      <c r="F142" s="5" t="str">
        <f>[2]preprocessed_input_data!$H119</f>
        <v>CO₂</v>
      </c>
      <c r="G142" s="5" t="str">
        <f>[2]preprocessed_input_data!$I119</f>
        <v>kt CO2 equivalent</v>
      </c>
      <c r="H142" s="5">
        <f>ABS([2]preprocessed_input_data!P119)</f>
        <v>6760.846399</v>
      </c>
      <c r="I142" s="5">
        <f>ABS([2]preprocessed_input_data!P119)</f>
        <v>6760.846399</v>
      </c>
      <c r="J142" s="5">
        <f>ABS([2]preprocessed_input_data!Q119)</f>
        <v>1718.0099190000001</v>
      </c>
      <c r="K142" s="5">
        <f>ABS([2]preprocessed_input_data!R119)</f>
        <v>1032.8828840000001</v>
      </c>
      <c r="L142" s="10">
        <f t="shared" si="11"/>
        <v>2.8852641456052832E-4</v>
      </c>
      <c r="M142" s="10">
        <f t="shared" si="10"/>
        <v>0.99001822620260904</v>
      </c>
      <c r="N142" s="1" t="str">
        <f t="shared" ref="N142:N205" si="12">IF(M142&lt;=95%,"L","0")</f>
        <v>0</v>
      </c>
    </row>
    <row r="143" spans="1:14" x14ac:dyDescent="0.15">
      <c r="A143" s="9" t="s">
        <v>111</v>
      </c>
      <c r="B143" s="5" t="str">
        <f>[2]preprocessed_input_data!$C403</f>
        <v>2.D.2 2.D.2. Paraffin wax use: no classification (CO₂)</v>
      </c>
      <c r="C143" s="5" t="str">
        <f>[2]preprocessed_input_data!$D403</f>
        <v>2.D.2</v>
      </c>
      <c r="D143" s="5" t="str">
        <f>[2]preprocessed_input_data!$E403</f>
        <v>2.D.2. Paraffin wax use</v>
      </c>
      <c r="E143" s="5" t="str">
        <f>[2]preprocessed_input_data!$F403</f>
        <v>no classification</v>
      </c>
      <c r="F143" s="5" t="str">
        <f>[2]preprocessed_input_data!$H403</f>
        <v>CO₂</v>
      </c>
      <c r="G143" s="5" t="str">
        <f>[2]preprocessed_input_data!$I403</f>
        <v>kt CO2 equivalent</v>
      </c>
      <c r="H143" s="5">
        <f>ABS([2]preprocessed_input_data!P403)</f>
        <v>630.14367300000004</v>
      </c>
      <c r="I143" s="5">
        <f>ABS([2]preprocessed_input_data!P403)</f>
        <v>630.14367300000004</v>
      </c>
      <c r="J143" s="5">
        <f>ABS([2]preprocessed_input_data!Q403)</f>
        <v>1226.2837380000001</v>
      </c>
      <c r="K143" s="5">
        <f>ABS([2]preprocessed_input_data!R403)</f>
        <v>1008.667723</v>
      </c>
      <c r="L143" s="10">
        <f t="shared" si="11"/>
        <v>2.8176213015852639E-4</v>
      </c>
      <c r="M143" s="10">
        <f t="shared" si="10"/>
        <v>0.99029998833276756</v>
      </c>
      <c r="N143" s="1" t="str">
        <f t="shared" si="12"/>
        <v>0</v>
      </c>
    </row>
    <row r="144" spans="1:14" x14ac:dyDescent="0.15">
      <c r="A144" s="9" t="s">
        <v>111</v>
      </c>
      <c r="B144" s="5" t="str">
        <f>[2]preprocessed_input_data!$C76</f>
        <v>1.A.2.b 1.A.2.b. Non-ferrous metals: Liquid Fuels (CO₂)</v>
      </c>
      <c r="C144" s="5" t="str">
        <f>[2]preprocessed_input_data!$D76</f>
        <v>1.A.2.b</v>
      </c>
      <c r="D144" s="5" t="str">
        <f>[2]preprocessed_input_data!$E76</f>
        <v>1.A.2.b. Non-ferrous metals</v>
      </c>
      <c r="E144" s="5" t="str">
        <f>[2]preprocessed_input_data!$F76</f>
        <v>Liquid Fuels</v>
      </c>
      <c r="F144" s="5" t="str">
        <f>[2]preprocessed_input_data!$H76</f>
        <v>CO₂</v>
      </c>
      <c r="G144" s="5" t="str">
        <f>[2]preprocessed_input_data!$I76</f>
        <v>kt CO2 equivalent</v>
      </c>
      <c r="H144" s="5">
        <f>ABS([2]preprocessed_input_data!P76)</f>
        <v>4189.6978810000001</v>
      </c>
      <c r="I144" s="5">
        <f>ABS([2]preprocessed_input_data!P76)</f>
        <v>4189.6978810000001</v>
      </c>
      <c r="J144" s="5">
        <f>ABS([2]preprocessed_input_data!Q76)</f>
        <v>785.63272099999995</v>
      </c>
      <c r="K144" s="5">
        <f>ABS([2]preprocessed_input_data!R76)</f>
        <v>986.65153399999997</v>
      </c>
      <c r="L144" s="10">
        <f t="shared" si="11"/>
        <v>2.7561210853181798E-4</v>
      </c>
      <c r="M144" s="10">
        <f t="shared" si="10"/>
        <v>0.99057560044129933</v>
      </c>
      <c r="N144" s="1" t="str">
        <f t="shared" si="12"/>
        <v>0</v>
      </c>
    </row>
    <row r="145" spans="1:14" x14ac:dyDescent="0.15">
      <c r="A145" s="9" t="s">
        <v>111</v>
      </c>
      <c r="B145" s="5" t="str">
        <f>[2]preprocessed_input_data!$C59</f>
        <v>1.A.2.a 1.A.2.a. Iron and steel: Liquid Fuels (CO₂)</v>
      </c>
      <c r="C145" s="5" t="str">
        <f>[2]preprocessed_input_data!$D59</f>
        <v>1.A.2.a</v>
      </c>
      <c r="D145" s="5" t="str">
        <f>[2]preprocessed_input_data!$E59</f>
        <v>1.A.2.a. Iron and steel</v>
      </c>
      <c r="E145" s="5" t="str">
        <f>[2]preprocessed_input_data!$F59</f>
        <v>Liquid Fuels</v>
      </c>
      <c r="F145" s="5" t="str">
        <f>[2]preprocessed_input_data!$H59</f>
        <v>CO₂</v>
      </c>
      <c r="G145" s="5" t="str">
        <f>[2]preprocessed_input_data!$I59</f>
        <v>kt CO2 equivalent</v>
      </c>
      <c r="H145" s="5">
        <f>ABS([2]preprocessed_input_data!P59)</f>
        <v>9044.2794369999992</v>
      </c>
      <c r="I145" s="5">
        <f>ABS([2]preprocessed_input_data!P59)</f>
        <v>9044.2794369999992</v>
      </c>
      <c r="J145" s="5">
        <f>ABS([2]preprocessed_input_data!Q59)</f>
        <v>966.79613600000005</v>
      </c>
      <c r="K145" s="5">
        <f>ABS([2]preprocessed_input_data!R59)</f>
        <v>942.97873700000002</v>
      </c>
      <c r="L145" s="10">
        <f t="shared" si="11"/>
        <v>2.6341251095165347E-4</v>
      </c>
      <c r="M145" s="10">
        <f t="shared" si="10"/>
        <v>0.99083901295225096</v>
      </c>
      <c r="N145" s="1" t="str">
        <f t="shared" si="12"/>
        <v>0</v>
      </c>
    </row>
    <row r="146" spans="1:14" x14ac:dyDescent="0.15">
      <c r="A146" s="9" t="s">
        <v>111</v>
      </c>
      <c r="B146" s="5" t="str">
        <f>[2]preprocessed_input_data!$C522</f>
        <v>4.B.1 4.B.1. Cropland remaining cropland: no classification (CH₄)</v>
      </c>
      <c r="C146" s="5" t="str">
        <f>[2]preprocessed_input_data!$D522</f>
        <v>4.B.1</v>
      </c>
      <c r="D146" s="5" t="str">
        <f>[2]preprocessed_input_data!$E522</f>
        <v>4.B.1. Cropland remaining cropland</v>
      </c>
      <c r="E146" s="5" t="str">
        <f>[2]preprocessed_input_data!$F522</f>
        <v>no classification</v>
      </c>
      <c r="F146" s="5" t="str">
        <f>[2]preprocessed_input_data!$H522</f>
        <v>CH₄</v>
      </c>
      <c r="G146" s="5" t="str">
        <f>[2]preprocessed_input_data!$I522</f>
        <v>kt CO2 equivalent</v>
      </c>
      <c r="H146" s="5">
        <f>ABS([2]preprocessed_input_data!P522)</f>
        <v>1359.1459769999999</v>
      </c>
      <c r="I146" s="5">
        <f>ABS([2]preprocessed_input_data!P522)</f>
        <v>1359.1459769999999</v>
      </c>
      <c r="J146" s="5">
        <f>ABS([2]preprocessed_input_data!Q522)</f>
        <v>673.16807700000004</v>
      </c>
      <c r="K146" s="5">
        <f>ABS([2]preprocessed_input_data!R522)</f>
        <v>924.56476099999998</v>
      </c>
      <c r="L146" s="10">
        <f t="shared" si="11"/>
        <v>2.58268734677127E-4</v>
      </c>
      <c r="M146" s="10">
        <f t="shared" si="10"/>
        <v>0.99109728168692812</v>
      </c>
      <c r="N146" s="1" t="str">
        <f t="shared" si="12"/>
        <v>0</v>
      </c>
    </row>
    <row r="147" spans="1:14" x14ac:dyDescent="0.15">
      <c r="A147" s="9" t="s">
        <v>111</v>
      </c>
      <c r="B147" s="5" t="str">
        <f>[2]preprocessed_input_data!$C240</f>
        <v>1.A.3.e 1.A.3.e. Other transportation: Liquid Fuels (CO₂)</v>
      </c>
      <c r="C147" s="5" t="str">
        <f>[2]preprocessed_input_data!$D240</f>
        <v>1.A.3.e</v>
      </c>
      <c r="D147" s="5" t="str">
        <f>[2]preprocessed_input_data!$E240</f>
        <v>1.A.3.e. Other transportation</v>
      </c>
      <c r="E147" s="5" t="str">
        <f>[2]preprocessed_input_data!$F240</f>
        <v>Liquid Fuels</v>
      </c>
      <c r="F147" s="5" t="str">
        <f>[2]preprocessed_input_data!$H240</f>
        <v>CO₂</v>
      </c>
      <c r="G147" s="5" t="str">
        <f>[2]preprocessed_input_data!$I240</f>
        <v>kt CO2 equivalent</v>
      </c>
      <c r="H147" s="5">
        <f>ABS([2]preprocessed_input_data!P240)</f>
        <v>1410.78882</v>
      </c>
      <c r="I147" s="5">
        <f>ABS([2]preprocessed_input_data!P240)</f>
        <v>1410.78882</v>
      </c>
      <c r="J147" s="5">
        <f>ABS([2]preprocessed_input_data!Q240)</f>
        <v>866.25190499999997</v>
      </c>
      <c r="K147" s="5">
        <f>ABS([2]preprocessed_input_data!R240)</f>
        <v>855.74438299999997</v>
      </c>
      <c r="L147" s="10">
        <f t="shared" si="11"/>
        <v>2.3904438967090242E-4</v>
      </c>
      <c r="M147" s="10">
        <f t="shared" si="10"/>
        <v>0.99133632607659905</v>
      </c>
      <c r="N147" s="1" t="str">
        <f t="shared" si="12"/>
        <v>0</v>
      </c>
    </row>
    <row r="148" spans="1:14" x14ac:dyDescent="0.15">
      <c r="A148" s="9" t="s">
        <v>111</v>
      </c>
      <c r="B148" s="5" t="str">
        <f>[2]preprocessed_input_data!$C343</f>
        <v>1.B.2.b 1.B.2.b. Natural gas: no classification (CO₂)</v>
      </c>
      <c r="C148" s="5" t="str">
        <f>[2]preprocessed_input_data!$D343</f>
        <v>1.B.2.b</v>
      </c>
      <c r="D148" s="5" t="str">
        <f>[2]preprocessed_input_data!$E343</f>
        <v>1.B.2.b. Natural gas</v>
      </c>
      <c r="E148" s="5" t="str">
        <f>[2]preprocessed_input_data!$F343</f>
        <v>no classification</v>
      </c>
      <c r="F148" s="5" t="str">
        <f>[2]preprocessed_input_data!$H343</f>
        <v>CO₂</v>
      </c>
      <c r="G148" s="5" t="str">
        <f>[2]preprocessed_input_data!$I343</f>
        <v>kt CO2 equivalent</v>
      </c>
      <c r="H148" s="5">
        <f>ABS([2]preprocessed_input_data!P343)</f>
        <v>2385.4393960000002</v>
      </c>
      <c r="I148" s="5">
        <f>ABS([2]preprocessed_input_data!P343)</f>
        <v>2385.4393960000002</v>
      </c>
      <c r="J148" s="5">
        <f>ABS([2]preprocessed_input_data!Q343)</f>
        <v>911.09096199999999</v>
      </c>
      <c r="K148" s="5">
        <f>ABS([2]preprocessed_input_data!R343)</f>
        <v>747.68563800000004</v>
      </c>
      <c r="L148" s="10">
        <f t="shared" si="11"/>
        <v>2.0885916466647646E-4</v>
      </c>
      <c r="M148" s="10">
        <f t="shared" si="10"/>
        <v>0.99154518524126556</v>
      </c>
      <c r="N148" s="1" t="str">
        <f t="shared" si="12"/>
        <v>0</v>
      </c>
    </row>
    <row r="149" spans="1:14" x14ac:dyDescent="0.15">
      <c r="A149" s="9" t="s">
        <v>111</v>
      </c>
      <c r="B149" s="5" t="str">
        <f>[2]preprocessed_input_data!$C569</f>
        <v>5.D.2 5.D.2. Industrial wastewater: no classification (N₂O)</v>
      </c>
      <c r="C149" s="5" t="str">
        <f>[2]preprocessed_input_data!$D569</f>
        <v>5.D.2</v>
      </c>
      <c r="D149" s="5" t="str">
        <f>[2]preprocessed_input_data!$E569</f>
        <v>5.D.2. Industrial wastewater</v>
      </c>
      <c r="E149" s="5" t="str">
        <f>[2]preprocessed_input_data!$F569</f>
        <v>no classification</v>
      </c>
      <c r="F149" s="5" t="str">
        <f>[2]preprocessed_input_data!$H569</f>
        <v>N₂O</v>
      </c>
      <c r="G149" s="5" t="str">
        <f>[2]preprocessed_input_data!$I569</f>
        <v>kt CO2 equivalent</v>
      </c>
      <c r="H149" s="5">
        <f>ABS([2]preprocessed_input_data!P569)</f>
        <v>1015.199593</v>
      </c>
      <c r="I149" s="5">
        <f>ABS([2]preprocessed_input_data!P569)</f>
        <v>1015.199593</v>
      </c>
      <c r="J149" s="5">
        <f>ABS([2]preprocessed_input_data!Q569)</f>
        <v>818.34966599999996</v>
      </c>
      <c r="K149" s="5">
        <f>ABS([2]preprocessed_input_data!R569)</f>
        <v>736.24817599999994</v>
      </c>
      <c r="L149" s="10">
        <f t="shared" si="11"/>
        <v>2.0566421395749337E-4</v>
      </c>
      <c r="M149" s="10">
        <f t="shared" si="10"/>
        <v>0.99175084945522307</v>
      </c>
      <c r="N149" s="1" t="str">
        <f t="shared" si="12"/>
        <v>0</v>
      </c>
    </row>
    <row r="150" spans="1:14" x14ac:dyDescent="0.15">
      <c r="A150" s="9" t="s">
        <v>111</v>
      </c>
      <c r="B150" s="5" t="str">
        <f>[2]preprocessed_input_data!$C339</f>
        <v>1.B.2.a 1.B.2.a. Oil: no classification (CH₄)</v>
      </c>
      <c r="C150" s="5" t="str">
        <f>[2]preprocessed_input_data!$D339</f>
        <v>1.B.2.a</v>
      </c>
      <c r="D150" s="5" t="str">
        <f>[2]preprocessed_input_data!$E339</f>
        <v>1.B.2.a. Oil</v>
      </c>
      <c r="E150" s="5" t="str">
        <f>[2]preprocessed_input_data!$F339</f>
        <v>no classification</v>
      </c>
      <c r="F150" s="5" t="str">
        <f>[2]preprocessed_input_data!$H339</f>
        <v>CH₄</v>
      </c>
      <c r="G150" s="5" t="str">
        <f>[2]preprocessed_input_data!$I339</f>
        <v>kt CO2 equivalent</v>
      </c>
      <c r="H150" s="5">
        <f>ABS([2]preprocessed_input_data!P339)</f>
        <v>6993.0494209999997</v>
      </c>
      <c r="I150" s="5">
        <f>ABS([2]preprocessed_input_data!P339)</f>
        <v>6993.0494209999997</v>
      </c>
      <c r="J150" s="5">
        <f>ABS([2]preprocessed_input_data!Q339)</f>
        <v>764.83641699999998</v>
      </c>
      <c r="K150" s="5">
        <f>ABS([2]preprocessed_input_data!R339)</f>
        <v>728.22979099999998</v>
      </c>
      <c r="L150" s="10">
        <f t="shared" si="11"/>
        <v>2.0342435122914951E-4</v>
      </c>
      <c r="M150" s="10">
        <f t="shared" si="10"/>
        <v>0.99195427380645218</v>
      </c>
      <c r="N150" s="1" t="str">
        <f t="shared" si="12"/>
        <v>0</v>
      </c>
    </row>
    <row r="151" spans="1:14" x14ac:dyDescent="0.15">
      <c r="A151" s="9" t="s">
        <v>111</v>
      </c>
      <c r="B151" s="5" t="str">
        <f>[2]preprocessed_input_data!$C188</f>
        <v>1.A.3.b 1.A.3.b. Road transportation: Gasoline (CH₄)</v>
      </c>
      <c r="C151" s="5" t="str">
        <f>[2]preprocessed_input_data!$D188</f>
        <v>1.A.3.b</v>
      </c>
      <c r="D151" s="5" t="str">
        <f>[2]preprocessed_input_data!$E188</f>
        <v>1.A.3.b. Road transportation</v>
      </c>
      <c r="E151" s="5" t="str">
        <f>[2]preprocessed_input_data!$F188</f>
        <v>Gasoline</v>
      </c>
      <c r="F151" s="5" t="str">
        <f>[2]preprocessed_input_data!$H188</f>
        <v>CH₄</v>
      </c>
      <c r="G151" s="5" t="str">
        <f>[2]preprocessed_input_data!$I188</f>
        <v>kt CO2 equivalent</v>
      </c>
      <c r="H151" s="5">
        <f>ABS([2]preprocessed_input_data!P188)</f>
        <v>5562.8902710000002</v>
      </c>
      <c r="I151" s="5">
        <f>ABS([2]preprocessed_input_data!P188)</f>
        <v>5562.8902710000002</v>
      </c>
      <c r="J151" s="5">
        <f>ABS([2]preprocessed_input_data!Q188)</f>
        <v>677.94092699999999</v>
      </c>
      <c r="K151" s="5">
        <f>ABS([2]preprocessed_input_data!R188)</f>
        <v>677.56780100000003</v>
      </c>
      <c r="L151" s="10">
        <f t="shared" si="11"/>
        <v>1.892723863204142E-4</v>
      </c>
      <c r="M151" s="10">
        <f t="shared" si="10"/>
        <v>0.99214354619277256</v>
      </c>
      <c r="N151" s="1" t="str">
        <f t="shared" si="12"/>
        <v>0</v>
      </c>
    </row>
    <row r="152" spans="1:14" x14ac:dyDescent="0.15">
      <c r="A152" s="9" t="s">
        <v>111</v>
      </c>
      <c r="B152" s="5" t="str">
        <f>[2]preprocessed_input_data!$C162</f>
        <v>1.A.2.g 1.A.2.g. Other: Liquid Fuels (N₂O)</v>
      </c>
      <c r="C152" s="5" t="str">
        <f>[2]preprocessed_input_data!$D162</f>
        <v>1.A.2.g</v>
      </c>
      <c r="D152" s="5" t="str">
        <f>[2]preprocessed_input_data!$E162</f>
        <v>1.A.2.g. Other</v>
      </c>
      <c r="E152" s="5" t="str">
        <f>[2]preprocessed_input_data!$F162</f>
        <v>Liquid Fuels</v>
      </c>
      <c r="F152" s="5" t="str">
        <f>[2]preprocessed_input_data!$H162</f>
        <v>N₂O</v>
      </c>
      <c r="G152" s="5" t="str">
        <f>[2]preprocessed_input_data!$I162</f>
        <v>kt CO2 equivalent</v>
      </c>
      <c r="H152" s="5">
        <f>ABS([2]preprocessed_input_data!P162)</f>
        <v>953.82663400000001</v>
      </c>
      <c r="I152" s="5">
        <f>ABS([2]preprocessed_input_data!P162)</f>
        <v>953.82663400000001</v>
      </c>
      <c r="J152" s="5">
        <f>ABS([2]preprocessed_input_data!Q162)</f>
        <v>712.99550399999998</v>
      </c>
      <c r="K152" s="5">
        <f>ABS([2]preprocessed_input_data!R162)</f>
        <v>674.50604099999998</v>
      </c>
      <c r="L152" s="10">
        <f t="shared" si="11"/>
        <v>1.8841711158527311E-4</v>
      </c>
      <c r="M152" s="10">
        <f t="shared" si="10"/>
        <v>0.9923319633043578</v>
      </c>
      <c r="N152" s="1" t="str">
        <f t="shared" si="12"/>
        <v>0</v>
      </c>
    </row>
    <row r="153" spans="1:14" x14ac:dyDescent="0.15">
      <c r="A153" s="9" t="s">
        <v>111</v>
      </c>
      <c r="B153" s="5" t="str">
        <f>[2]preprocessed_input_data!$C392</f>
        <v>2.C.6 2.C.6. Zinc production: no classification (CO₂)</v>
      </c>
      <c r="C153" s="5" t="str">
        <f>[2]preprocessed_input_data!$D392</f>
        <v>2.C.6</v>
      </c>
      <c r="D153" s="5" t="str">
        <f>[2]preprocessed_input_data!$E392</f>
        <v>2.C.6. Zinc production</v>
      </c>
      <c r="E153" s="5" t="str">
        <f>[2]preprocessed_input_data!$F392</f>
        <v>no classification</v>
      </c>
      <c r="F153" s="5" t="str">
        <f>[2]preprocessed_input_data!$H392</f>
        <v>CO₂</v>
      </c>
      <c r="G153" s="5" t="str">
        <f>[2]preprocessed_input_data!$I392</f>
        <v>kt CO2 equivalent</v>
      </c>
      <c r="H153" s="5">
        <f>ABS([2]preprocessed_input_data!P392)</f>
        <v>1610.311021</v>
      </c>
      <c r="I153" s="5">
        <f>ABS([2]preprocessed_input_data!P392)</f>
        <v>1610.311021</v>
      </c>
      <c r="J153" s="5">
        <f>ABS([2]preprocessed_input_data!Q392)</f>
        <v>917.15370600000006</v>
      </c>
      <c r="K153" s="5">
        <f>ABS([2]preprocessed_input_data!R392)</f>
        <v>662.35021099999994</v>
      </c>
      <c r="L153" s="10">
        <f t="shared" si="11"/>
        <v>1.8502149132644489E-4</v>
      </c>
      <c r="M153" s="10">
        <f t="shared" si="10"/>
        <v>0.99251698479568429</v>
      </c>
      <c r="N153" s="1" t="str">
        <f t="shared" si="12"/>
        <v>0</v>
      </c>
    </row>
    <row r="154" spans="1:14" x14ac:dyDescent="0.15">
      <c r="A154" s="9" t="s">
        <v>111</v>
      </c>
      <c r="B154" s="5" t="str">
        <f>[2]preprocessed_input_data!$C277</f>
        <v>1.A.4.b 1.A.4.b. Residential: Peat (CO₂)</v>
      </c>
      <c r="C154" s="5" t="str">
        <f>[2]preprocessed_input_data!$D277</f>
        <v>1.A.4.b</v>
      </c>
      <c r="D154" s="5" t="str">
        <f>[2]preprocessed_input_data!$E277</f>
        <v>1.A.4.b. Residential</v>
      </c>
      <c r="E154" s="5" t="str">
        <f>[2]preprocessed_input_data!$F277</f>
        <v>Peat</v>
      </c>
      <c r="F154" s="5" t="str">
        <f>[2]preprocessed_input_data!$H277</f>
        <v>CO₂</v>
      </c>
      <c r="G154" s="5" t="str">
        <f>[2]preprocessed_input_data!$I277</f>
        <v>kt CO2 equivalent</v>
      </c>
      <c r="H154" s="5">
        <f>ABS([2]preprocessed_input_data!P277)</f>
        <v>3585.0667910000002</v>
      </c>
      <c r="I154" s="5">
        <f>ABS([2]preprocessed_input_data!P277)</f>
        <v>3585.0667910000002</v>
      </c>
      <c r="J154" s="5">
        <f>ABS([2]preprocessed_input_data!Q277)</f>
        <v>765.378964</v>
      </c>
      <c r="K154" s="5">
        <f>ABS([2]preprocessed_input_data!R277)</f>
        <v>643.52121199999999</v>
      </c>
      <c r="L154" s="10">
        <f t="shared" si="11"/>
        <v>1.7976178216155397E-4</v>
      </c>
      <c r="M154" s="10">
        <f t="shared" si="10"/>
        <v>0.99269674657784579</v>
      </c>
      <c r="N154" s="1" t="str">
        <f t="shared" si="12"/>
        <v>0</v>
      </c>
    </row>
    <row r="155" spans="1:14" x14ac:dyDescent="0.15">
      <c r="A155" s="9" t="s">
        <v>111</v>
      </c>
      <c r="B155" s="5" t="str">
        <f>[2]preprocessed_input_data!$C6</f>
        <v>1.A.1.a 1.A.1.a. Public electricity and heat production: Gaseous Fuels (N₂O)</v>
      </c>
      <c r="C155" s="5" t="str">
        <f>[2]preprocessed_input_data!$D6</f>
        <v>1.A.1.a</v>
      </c>
      <c r="D155" s="5" t="str">
        <f>[2]preprocessed_input_data!$E6</f>
        <v>1.A.1.a. Public electricity and heat production</v>
      </c>
      <c r="E155" s="5" t="str">
        <f>[2]preprocessed_input_data!$F6</f>
        <v>Gaseous Fuels</v>
      </c>
      <c r="F155" s="5" t="str">
        <f>[2]preprocessed_input_data!$H6</f>
        <v>N₂O</v>
      </c>
      <c r="G155" s="5" t="str">
        <f>[2]preprocessed_input_data!$I6</f>
        <v>kt CO2 equivalent</v>
      </c>
      <c r="H155" s="5">
        <f>ABS([2]preprocessed_input_data!P6)</f>
        <v>134.05114900000001</v>
      </c>
      <c r="I155" s="5">
        <f>ABS([2]preprocessed_input_data!P6)</f>
        <v>134.05114900000001</v>
      </c>
      <c r="J155" s="5">
        <f>ABS([2]preprocessed_input_data!Q6)</f>
        <v>799.85159399999998</v>
      </c>
      <c r="K155" s="5">
        <f>ABS([2]preprocessed_input_data!R6)</f>
        <v>623.71515499999998</v>
      </c>
      <c r="L155" s="10">
        <f t="shared" si="11"/>
        <v>1.7422914075436858E-4</v>
      </c>
      <c r="M155" s="10">
        <f t="shared" si="10"/>
        <v>0.99287097571860017</v>
      </c>
      <c r="N155" s="1" t="str">
        <f t="shared" si="12"/>
        <v>0</v>
      </c>
    </row>
    <row r="156" spans="1:14" x14ac:dyDescent="0.15">
      <c r="A156" s="9" t="s">
        <v>111</v>
      </c>
      <c r="B156" s="5" t="str">
        <f>[2]preprocessed_input_data!$C190</f>
        <v>1.A.3.b 1.A.3.b. Road transportation: Gasoline (N₂O)</v>
      </c>
      <c r="C156" s="5" t="str">
        <f>[2]preprocessed_input_data!$D190</f>
        <v>1.A.3.b</v>
      </c>
      <c r="D156" s="5" t="str">
        <f>[2]preprocessed_input_data!$E190</f>
        <v>1.A.3.b. Road transportation</v>
      </c>
      <c r="E156" s="5" t="str">
        <f>[2]preprocessed_input_data!$F190</f>
        <v>Gasoline</v>
      </c>
      <c r="F156" s="5" t="str">
        <f>[2]preprocessed_input_data!$H190</f>
        <v>N₂O</v>
      </c>
      <c r="G156" s="5" t="str">
        <f>[2]preprocessed_input_data!$I190</f>
        <v>kt CO2 equivalent</v>
      </c>
      <c r="H156" s="5">
        <f>ABS([2]preprocessed_input_data!P190)</f>
        <v>3383.9450860000002</v>
      </c>
      <c r="I156" s="5">
        <f>ABS([2]preprocessed_input_data!P190)</f>
        <v>3383.9450860000002</v>
      </c>
      <c r="J156" s="5">
        <f>ABS([2]preprocessed_input_data!Q190)</f>
        <v>572.79028600000004</v>
      </c>
      <c r="K156" s="5">
        <f>ABS([2]preprocessed_input_data!R190)</f>
        <v>593.88811899999996</v>
      </c>
      <c r="L156" s="10">
        <f t="shared" si="11"/>
        <v>1.6589723024703192E-4</v>
      </c>
      <c r="M156" s="10">
        <f t="shared" si="10"/>
        <v>0.99303687294884724</v>
      </c>
      <c r="N156" s="1" t="str">
        <f t="shared" si="12"/>
        <v>0</v>
      </c>
    </row>
    <row r="157" spans="1:14" x14ac:dyDescent="0.15">
      <c r="A157" s="9" t="s">
        <v>111</v>
      </c>
      <c r="B157" s="5" t="str">
        <f>[2]preprocessed_input_data!$C282</f>
        <v>1.A.4.c 1.A.4.c. Agriculture/forestry/fishing: Biomass (CH₄)</v>
      </c>
      <c r="C157" s="5" t="str">
        <f>[2]preprocessed_input_data!$D282</f>
        <v>1.A.4.c</v>
      </c>
      <c r="D157" s="5" t="str">
        <f>[2]preprocessed_input_data!$E282</f>
        <v>1.A.4.c. Agriculture/forestry/fishing</v>
      </c>
      <c r="E157" s="5" t="str">
        <f>[2]preprocessed_input_data!$F282</f>
        <v>Biomass</v>
      </c>
      <c r="F157" s="5" t="str">
        <f>[2]preprocessed_input_data!$H282</f>
        <v>CH₄</v>
      </c>
      <c r="G157" s="5" t="str">
        <f>[2]preprocessed_input_data!$I282</f>
        <v>kt CO2 equivalent</v>
      </c>
      <c r="H157" s="5">
        <f>ABS([2]preprocessed_input_data!P282)</f>
        <v>110.944523</v>
      </c>
      <c r="I157" s="5">
        <f>ABS([2]preprocessed_input_data!P282)</f>
        <v>110.944523</v>
      </c>
      <c r="J157" s="5">
        <f>ABS([2]preprocessed_input_data!Q282)</f>
        <v>630.84743500000002</v>
      </c>
      <c r="K157" s="5">
        <f>ABS([2]preprocessed_input_data!R282)</f>
        <v>586.99776699999995</v>
      </c>
      <c r="L157" s="10">
        <f t="shared" si="11"/>
        <v>1.6397247325045846E-4</v>
      </c>
      <c r="M157" s="10">
        <f t="shared" si="10"/>
        <v>0.99320084542209774</v>
      </c>
      <c r="N157" s="1" t="str">
        <f t="shared" si="12"/>
        <v>0</v>
      </c>
    </row>
    <row r="158" spans="1:14" x14ac:dyDescent="0.15">
      <c r="A158" s="9" t="s">
        <v>111</v>
      </c>
      <c r="B158" s="5" t="str">
        <f>[2]preprocessed_input_data!$C302</f>
        <v>1.A.5.a 1.A.5.a  Stationary: Gaseous Fuels (CO₂)</v>
      </c>
      <c r="C158" s="5" t="str">
        <f>[2]preprocessed_input_data!$D302</f>
        <v>1.A.5.a</v>
      </c>
      <c r="D158" s="5" t="str">
        <f>[2]preprocessed_input_data!$E302</f>
        <v>1.A.5.a  Stationary</v>
      </c>
      <c r="E158" s="5" t="str">
        <f>[2]preprocessed_input_data!$F302</f>
        <v>Gaseous Fuels</v>
      </c>
      <c r="F158" s="5" t="str">
        <f>[2]preprocessed_input_data!$H302</f>
        <v>CO₂</v>
      </c>
      <c r="G158" s="5" t="str">
        <f>[2]preprocessed_input_data!$I302</f>
        <v>kt CO2 equivalent</v>
      </c>
      <c r="H158" s="5">
        <f>ABS([2]preprocessed_input_data!P302)</f>
        <v>728.81133599999998</v>
      </c>
      <c r="I158" s="5">
        <f>ABS([2]preprocessed_input_data!P302)</f>
        <v>728.81133599999998</v>
      </c>
      <c r="J158" s="5">
        <f>ABS([2]preprocessed_input_data!Q302)</f>
        <v>475.19804199999999</v>
      </c>
      <c r="K158" s="5">
        <f>ABS([2]preprocessed_input_data!R302)</f>
        <v>567.27819</v>
      </c>
      <c r="L158" s="10">
        <f t="shared" si="11"/>
        <v>1.5846398924264306E-4</v>
      </c>
      <c r="M158" s="10">
        <f t="shared" si="10"/>
        <v>0.99335930941134043</v>
      </c>
      <c r="N158" s="1" t="str">
        <f t="shared" si="12"/>
        <v>0</v>
      </c>
    </row>
    <row r="159" spans="1:14" x14ac:dyDescent="0.15">
      <c r="A159" s="9" t="s">
        <v>111</v>
      </c>
      <c r="B159" s="5" t="str">
        <f>[2]preprocessed_input_data!$C491</f>
        <v>3.I 3.I. Other carbon-containing fertilizers: no classification (CO₂)</v>
      </c>
      <c r="C159" s="5" t="str">
        <f>[2]preprocessed_input_data!$D491</f>
        <v>3.I</v>
      </c>
      <c r="D159" s="5" t="str">
        <f>[2]preprocessed_input_data!$E491</f>
        <v>3.I. Other carbon-containing fertilizers</v>
      </c>
      <c r="E159" s="5" t="str">
        <f>[2]preprocessed_input_data!$F491</f>
        <v>no classification</v>
      </c>
      <c r="F159" s="5" t="str">
        <f>[2]preprocessed_input_data!$H491</f>
        <v>CO₂</v>
      </c>
      <c r="G159" s="5" t="str">
        <f>[2]preprocessed_input_data!$I491</f>
        <v>kt CO2 equivalent</v>
      </c>
      <c r="H159" s="5">
        <f>ABS([2]preprocessed_input_data!P491)</f>
        <v>1109.0465389999999</v>
      </c>
      <c r="I159" s="5">
        <f>ABS([2]preprocessed_input_data!P491)</f>
        <v>1109.0465389999999</v>
      </c>
      <c r="J159" s="5">
        <f>ABS([2]preprocessed_input_data!Q491)</f>
        <v>590.96900800000003</v>
      </c>
      <c r="K159" s="5">
        <f>ABS([2]preprocessed_input_data!R491)</f>
        <v>565.31854799999996</v>
      </c>
      <c r="L159" s="10">
        <f t="shared" si="11"/>
        <v>1.5791658112034696E-4</v>
      </c>
      <c r="M159" s="10">
        <f t="shared" si="10"/>
        <v>0.99351722599246073</v>
      </c>
      <c r="N159" s="1" t="str">
        <f t="shared" si="12"/>
        <v>0</v>
      </c>
    </row>
    <row r="160" spans="1:14" x14ac:dyDescent="0.15">
      <c r="A160" s="9" t="s">
        <v>111</v>
      </c>
      <c r="B160" s="5" t="str">
        <f>[2]preprocessed_input_data!$C489</f>
        <v>3.G.2 3.G.2. Dolomite CaMg(CO₃)₂: no classification (CO₂)</v>
      </c>
      <c r="C160" s="5" t="str">
        <f>[2]preprocessed_input_data!$D489</f>
        <v>3.G.2</v>
      </c>
      <c r="D160" s="5" t="str">
        <f>[2]preprocessed_input_data!$E489</f>
        <v>3.G.2. Dolomite CaMg(CO₃)₂</v>
      </c>
      <c r="E160" s="5" t="str">
        <f>[2]preprocessed_input_data!$F489</f>
        <v>no classification</v>
      </c>
      <c r="F160" s="5" t="str">
        <f>[2]preprocessed_input_data!$H489</f>
        <v>CO₂</v>
      </c>
      <c r="G160" s="5" t="str">
        <f>[2]preprocessed_input_data!$I489</f>
        <v>kt CO2 equivalent</v>
      </c>
      <c r="H160" s="5">
        <f>ABS([2]preprocessed_input_data!P489)</f>
        <v>2733.9510749999999</v>
      </c>
      <c r="I160" s="5">
        <f>ABS([2]preprocessed_input_data!P489)</f>
        <v>2733.9510749999999</v>
      </c>
      <c r="J160" s="5">
        <f>ABS([2]preprocessed_input_data!Q489)</f>
        <v>568.38190799999995</v>
      </c>
      <c r="K160" s="5">
        <f>ABS([2]preprocessed_input_data!R489)</f>
        <v>559.15353200000004</v>
      </c>
      <c r="L160" s="10">
        <f t="shared" si="11"/>
        <v>1.5619444012087593E-4</v>
      </c>
      <c r="M160" s="10">
        <f t="shared" si="10"/>
        <v>0.99367342043258156</v>
      </c>
      <c r="N160" s="1" t="str">
        <f t="shared" si="12"/>
        <v>0</v>
      </c>
    </row>
    <row r="161" spans="1:14" x14ac:dyDescent="0.15">
      <c r="A161" s="9" t="s">
        <v>111</v>
      </c>
      <c r="B161" s="5" t="str">
        <f>[2]preprocessed_input_data!$C478</f>
        <v>3.F.1 3.F.1. Cereals: Cereals (CH₄)</v>
      </c>
      <c r="C161" s="5" t="str">
        <f>[2]preprocessed_input_data!$D478</f>
        <v>3.F.1</v>
      </c>
      <c r="D161" s="5" t="str">
        <f>[2]preprocessed_input_data!$E478</f>
        <v>3.F.1. Cereals</v>
      </c>
      <c r="E161" s="5" t="str">
        <f>[2]preprocessed_input_data!$F478</f>
        <v>Cereals</v>
      </c>
      <c r="F161" s="5" t="str">
        <f>[2]preprocessed_input_data!$H478</f>
        <v>CH₄</v>
      </c>
      <c r="G161" s="5" t="str">
        <f>[2]preprocessed_input_data!$I478</f>
        <v>kt CO2 equivalent</v>
      </c>
      <c r="H161" s="5">
        <f>ABS([2]preprocessed_input_data!P478)</f>
        <v>1350.772567</v>
      </c>
      <c r="I161" s="5">
        <f>ABS([2]preprocessed_input_data!P478)</f>
        <v>1350.772567</v>
      </c>
      <c r="J161" s="5">
        <f>ABS([2]preprocessed_input_data!Q478)</f>
        <v>616.06919200000004</v>
      </c>
      <c r="K161" s="5">
        <f>ABS([2]preprocessed_input_data!R478)</f>
        <v>548.09408800000006</v>
      </c>
      <c r="L161" s="10">
        <f t="shared" si="11"/>
        <v>1.5310508529296405E-4</v>
      </c>
      <c r="M161" s="10">
        <f t="shared" si="10"/>
        <v>0.99382652551787454</v>
      </c>
      <c r="N161" s="1" t="str">
        <f t="shared" si="12"/>
        <v>0</v>
      </c>
    </row>
    <row r="162" spans="1:14" x14ac:dyDescent="0.15">
      <c r="A162" s="9" t="s">
        <v>111</v>
      </c>
      <c r="B162" s="5" t="str">
        <f>[2]preprocessed_input_data!$C181</f>
        <v>1.A.3.b 1.A.3.b. Road transportation: Biomass (N₂O)</v>
      </c>
      <c r="C162" s="5" t="str">
        <f>[2]preprocessed_input_data!$D181</f>
        <v>1.A.3.b</v>
      </c>
      <c r="D162" s="5" t="str">
        <f>[2]preprocessed_input_data!$E181</f>
        <v>1.A.3.b. Road transportation</v>
      </c>
      <c r="E162" s="5" t="str">
        <f>[2]preprocessed_input_data!$F181</f>
        <v>Biomass</v>
      </c>
      <c r="F162" s="5" t="str">
        <f>[2]preprocessed_input_data!$H181</f>
        <v>N₂O</v>
      </c>
      <c r="G162" s="5" t="str">
        <f>[2]preprocessed_input_data!$I181</f>
        <v>kt CO2 equivalent</v>
      </c>
      <c r="H162" s="5">
        <f>ABS([2]preprocessed_input_data!P181)</f>
        <v>0.125886</v>
      </c>
      <c r="I162" s="5">
        <f>ABS([2]preprocessed_input_data!P181)</f>
        <v>0.125886</v>
      </c>
      <c r="J162" s="5">
        <f>ABS([2]preprocessed_input_data!Q181)</f>
        <v>519.87597600000004</v>
      </c>
      <c r="K162" s="5">
        <f>ABS([2]preprocessed_input_data!R181)</f>
        <v>547.74423400000001</v>
      </c>
      <c r="L162" s="10">
        <f t="shared" si="11"/>
        <v>1.5300735676845916E-4</v>
      </c>
      <c r="M162" s="10">
        <f t="shared" si="10"/>
        <v>0.99397953287464302</v>
      </c>
      <c r="N162" s="1" t="str">
        <f t="shared" si="12"/>
        <v>0</v>
      </c>
    </row>
    <row r="163" spans="1:14" x14ac:dyDescent="0.15">
      <c r="A163" s="9" t="s">
        <v>111</v>
      </c>
      <c r="B163" s="5" t="str">
        <f>[2]preprocessed_input_data!$C347</f>
        <v>1.B.2.d 1.B.2.d  Other: no classification (CH₄)</v>
      </c>
      <c r="C163" s="5" t="str">
        <f>[2]preprocessed_input_data!$D347</f>
        <v>1.B.2.d</v>
      </c>
      <c r="D163" s="5" t="str">
        <f>[2]preprocessed_input_data!$E347</f>
        <v>1.B.2.d  Other</v>
      </c>
      <c r="E163" s="5" t="str">
        <f>[2]preprocessed_input_data!$F347</f>
        <v>no classification</v>
      </c>
      <c r="F163" s="5" t="str">
        <f>[2]preprocessed_input_data!$H347</f>
        <v>CH₄</v>
      </c>
      <c r="G163" s="5" t="str">
        <f>[2]preprocessed_input_data!$I347</f>
        <v>kt CO2 equivalent</v>
      </c>
      <c r="H163" s="5">
        <f>ABS([2]preprocessed_input_data!P347)</f>
        <v>361.61620499999998</v>
      </c>
      <c r="I163" s="5">
        <f>ABS([2]preprocessed_input_data!P347)</f>
        <v>361.61620499999998</v>
      </c>
      <c r="J163" s="5">
        <f>ABS([2]preprocessed_input_data!Q347)</f>
        <v>563.76664600000004</v>
      </c>
      <c r="K163" s="5">
        <f>ABS([2]preprocessed_input_data!R347)</f>
        <v>543.687003</v>
      </c>
      <c r="L163" s="10">
        <f t="shared" si="11"/>
        <v>1.5187400628738582E-4</v>
      </c>
      <c r="M163" s="10">
        <f t="shared" si="10"/>
        <v>0.99413140688093038</v>
      </c>
      <c r="N163" s="1" t="str">
        <f t="shared" si="12"/>
        <v>0</v>
      </c>
    </row>
    <row r="164" spans="1:14" x14ac:dyDescent="0.15">
      <c r="A164" s="9" t="s">
        <v>111</v>
      </c>
      <c r="B164" s="5" t="str">
        <f>[2]preprocessed_input_data!$C113</f>
        <v>1.A.2.d 1.A.2.d. Pulp, paper and print: Other Fuels (CO₂)</v>
      </c>
      <c r="C164" s="5" t="str">
        <f>[2]preprocessed_input_data!$D113</f>
        <v>1.A.2.d</v>
      </c>
      <c r="D164" s="5" t="str">
        <f>[2]preprocessed_input_data!$E113</f>
        <v>1.A.2.d. Pulp, paper and print</v>
      </c>
      <c r="E164" s="5" t="str">
        <f>[2]preprocessed_input_data!$F113</f>
        <v>Other Fuels</v>
      </c>
      <c r="F164" s="5" t="str">
        <f>[2]preprocessed_input_data!$H113</f>
        <v>CO₂</v>
      </c>
      <c r="G164" s="5" t="str">
        <f>[2]preprocessed_input_data!$I113</f>
        <v>kt CO2 equivalent</v>
      </c>
      <c r="H164" s="5">
        <f>ABS([2]preprocessed_input_data!P113)</f>
        <v>57.788679000000002</v>
      </c>
      <c r="I164" s="5">
        <f>ABS([2]preprocessed_input_data!P113)</f>
        <v>57.788679000000002</v>
      </c>
      <c r="J164" s="5">
        <f>ABS([2]preprocessed_input_data!Q113)</f>
        <v>561.191733</v>
      </c>
      <c r="K164" s="5">
        <f>ABS([2]preprocessed_input_data!R113)</f>
        <v>542.26695400000006</v>
      </c>
      <c r="L164" s="10">
        <f t="shared" si="11"/>
        <v>1.5147732854897317E-4</v>
      </c>
      <c r="M164" s="10">
        <f t="shared" si="10"/>
        <v>0.9942828842094793</v>
      </c>
      <c r="N164" s="1" t="str">
        <f t="shared" si="12"/>
        <v>0</v>
      </c>
    </row>
    <row r="165" spans="1:14" x14ac:dyDescent="0.15">
      <c r="A165" s="9" t="s">
        <v>111</v>
      </c>
      <c r="B165" s="5" t="str">
        <f>[2]preprocessed_input_data!$C267</f>
        <v>1.A.4.b 1.A.4.b. Residential: Gaseous Fuels (CH₄)</v>
      </c>
      <c r="C165" s="5" t="str">
        <f>[2]preprocessed_input_data!$D267</f>
        <v>1.A.4.b</v>
      </c>
      <c r="D165" s="5" t="str">
        <f>[2]preprocessed_input_data!$E267</f>
        <v>1.A.4.b. Residential</v>
      </c>
      <c r="E165" s="5" t="str">
        <f>[2]preprocessed_input_data!$F267</f>
        <v>Gaseous Fuels</v>
      </c>
      <c r="F165" s="5" t="str">
        <f>[2]preprocessed_input_data!$H267</f>
        <v>CH₄</v>
      </c>
      <c r="G165" s="5" t="str">
        <f>[2]preprocessed_input_data!$I267</f>
        <v>kt CO2 equivalent</v>
      </c>
      <c r="H165" s="5">
        <f>ABS([2]preprocessed_input_data!P267)</f>
        <v>589.47377200000005</v>
      </c>
      <c r="I165" s="5">
        <f>ABS([2]preprocessed_input_data!P267)</f>
        <v>589.47377200000005</v>
      </c>
      <c r="J165" s="5">
        <f>ABS([2]preprocessed_input_data!Q267)</f>
        <v>576.39698999999996</v>
      </c>
      <c r="K165" s="5">
        <f>ABS([2]preprocessed_input_data!R267)</f>
        <v>509.49976600000002</v>
      </c>
      <c r="L165" s="10">
        <f t="shared" si="11"/>
        <v>1.4232411339232549E-4</v>
      </c>
      <c r="M165" s="10">
        <f t="shared" si="10"/>
        <v>0.99442520832287162</v>
      </c>
      <c r="N165" s="1" t="str">
        <f t="shared" si="12"/>
        <v>0</v>
      </c>
    </row>
    <row r="166" spans="1:14" x14ac:dyDescent="0.15">
      <c r="A166" s="9" t="s">
        <v>111</v>
      </c>
      <c r="B166" s="5" t="str">
        <f>[2]preprocessed_input_data!$C370</f>
        <v>2.B.4 2.B.4. Caprolactam, glyoxal and glyoxylic acid production: no classification (N₂O)</v>
      </c>
      <c r="C166" s="5" t="str">
        <f>[2]preprocessed_input_data!$D370</f>
        <v>2.B.4</v>
      </c>
      <c r="D166" s="5" t="str">
        <f>[2]preprocessed_input_data!$E370</f>
        <v>2.B.4. Caprolactam, glyoxal and glyoxylic acid production</v>
      </c>
      <c r="E166" s="5" t="str">
        <f>[2]preprocessed_input_data!$F370</f>
        <v>no classification</v>
      </c>
      <c r="F166" s="5" t="str">
        <f>[2]preprocessed_input_data!$H370</f>
        <v>N₂O</v>
      </c>
      <c r="G166" s="5" t="str">
        <f>[2]preprocessed_input_data!$I370</f>
        <v>kt CO2 equivalent</v>
      </c>
      <c r="H166" s="5">
        <f>ABS([2]preprocessed_input_data!P370)</f>
        <v>3769.6516580000002</v>
      </c>
      <c r="I166" s="5">
        <f>ABS([2]preprocessed_input_data!P370)</f>
        <v>3769.6516580000002</v>
      </c>
      <c r="J166" s="5">
        <f>ABS([2]preprocessed_input_data!Q370)</f>
        <v>751.77788999999996</v>
      </c>
      <c r="K166" s="5">
        <f>ABS([2]preprocessed_input_data!R370)</f>
        <v>508.65790399999997</v>
      </c>
      <c r="L166" s="10">
        <f t="shared" si="11"/>
        <v>1.4208894691974914E-4</v>
      </c>
      <c r="M166" s="10">
        <f t="shared" si="10"/>
        <v>0.99456729726979132</v>
      </c>
      <c r="N166" s="1" t="str">
        <f t="shared" si="12"/>
        <v>0</v>
      </c>
    </row>
    <row r="167" spans="1:14" x14ac:dyDescent="0.15">
      <c r="A167" s="9" t="s">
        <v>111</v>
      </c>
      <c r="B167" s="5" t="str">
        <f>[2]preprocessed_input_data!$C248</f>
        <v>1.A.4.a 1.A.4.a. Commercial/institutional: Biomass (CH₄)</v>
      </c>
      <c r="C167" s="5" t="str">
        <f>[2]preprocessed_input_data!$D248</f>
        <v>1.A.4.a</v>
      </c>
      <c r="D167" s="5" t="str">
        <f>[2]preprocessed_input_data!$E248</f>
        <v>1.A.4.a. Commercial/institutional</v>
      </c>
      <c r="E167" s="5" t="str">
        <f>[2]preprocessed_input_data!$F248</f>
        <v>Biomass</v>
      </c>
      <c r="F167" s="5" t="str">
        <f>[2]preprocessed_input_data!$H248</f>
        <v>CH₄</v>
      </c>
      <c r="G167" s="5" t="str">
        <f>[2]preprocessed_input_data!$I248</f>
        <v>kt CO2 equivalent</v>
      </c>
      <c r="H167" s="5">
        <f>ABS([2]preprocessed_input_data!P248)</f>
        <v>160.08985699999999</v>
      </c>
      <c r="I167" s="5">
        <f>ABS([2]preprocessed_input_data!P248)</f>
        <v>160.08985699999999</v>
      </c>
      <c r="J167" s="5">
        <f>ABS([2]preprocessed_input_data!Q248)</f>
        <v>460.48368900000003</v>
      </c>
      <c r="K167" s="5">
        <f>ABS([2]preprocessed_input_data!R248)</f>
        <v>449.46543800000001</v>
      </c>
      <c r="L167" s="10">
        <f t="shared" si="11"/>
        <v>1.2555407133168977E-4</v>
      </c>
      <c r="M167" s="10">
        <f t="shared" si="10"/>
        <v>0.99469285134112295</v>
      </c>
      <c r="N167" s="1" t="str">
        <f t="shared" si="12"/>
        <v>0</v>
      </c>
    </row>
    <row r="168" spans="1:14" x14ac:dyDescent="0.15">
      <c r="A168" s="9" t="s">
        <v>111</v>
      </c>
      <c r="B168" s="5" t="str">
        <f>[2]preprocessed_input_data!$C410</f>
        <v>2.E.1 2.E.1. Integrated circuit or semiconductor: no classification (PFCs)</v>
      </c>
      <c r="C168" s="5" t="str">
        <f>[2]preprocessed_input_data!$D410</f>
        <v>2.E.1</v>
      </c>
      <c r="D168" s="5" t="str">
        <f>[2]preprocessed_input_data!$E410</f>
        <v>2.E.1. Integrated circuit or semiconductor</v>
      </c>
      <c r="E168" s="5" t="str">
        <f>[2]preprocessed_input_data!$F410</f>
        <v>no classification</v>
      </c>
      <c r="F168" s="5" t="str">
        <f>[2]preprocessed_input_data!$H410</f>
        <v>PFCs</v>
      </c>
      <c r="G168" s="5" t="str">
        <f>[2]preprocessed_input_data!$I410</f>
        <v>kt CO2 equivalent</v>
      </c>
      <c r="H168" s="5">
        <f>ABS([2]preprocessed_input_data!P410)</f>
        <v>392.21115900000001</v>
      </c>
      <c r="I168" s="5">
        <f>ABS([2]preprocessed_input_data!P410)</f>
        <v>392.21115900000001</v>
      </c>
      <c r="J168" s="5">
        <f>ABS([2]preprocessed_input_data!Q410)</f>
        <v>520.263688</v>
      </c>
      <c r="K168" s="5">
        <f>ABS([2]preprocessed_input_data!R410)</f>
        <v>446.26058999999998</v>
      </c>
      <c r="L168" s="10">
        <f t="shared" si="11"/>
        <v>1.2465882626859945E-4</v>
      </c>
      <c r="M168" s="10">
        <f t="shared" si="10"/>
        <v>0.99481751016739151</v>
      </c>
      <c r="N168" s="1" t="str">
        <f t="shared" si="12"/>
        <v>0</v>
      </c>
    </row>
    <row r="169" spans="1:14" x14ac:dyDescent="0.15">
      <c r="A169" s="9" t="s">
        <v>111</v>
      </c>
      <c r="B169" s="5" t="str">
        <f>[2]preprocessed_input_data!$C361</f>
        <v>2.B.10 2.B.10. Other: no classification (N₂O)</v>
      </c>
      <c r="C169" s="5" t="str">
        <f>[2]preprocessed_input_data!$D361</f>
        <v>2.B.10</v>
      </c>
      <c r="D169" s="5" t="str">
        <f>[2]preprocessed_input_data!$E361</f>
        <v>2.B.10. Other</v>
      </c>
      <c r="E169" s="5" t="str">
        <f>[2]preprocessed_input_data!$F361</f>
        <v>no classification</v>
      </c>
      <c r="F169" s="5" t="str">
        <f>[2]preprocessed_input_data!$H361</f>
        <v>N₂O</v>
      </c>
      <c r="G169" s="5" t="str">
        <f>[2]preprocessed_input_data!$I361</f>
        <v>kt CO2 equivalent</v>
      </c>
      <c r="H169" s="5">
        <f>ABS([2]preprocessed_input_data!P361)</f>
        <v>745.73012100000005</v>
      </c>
      <c r="I169" s="5">
        <f>ABS([2]preprocessed_input_data!P361)</f>
        <v>745.73012100000005</v>
      </c>
      <c r="J169" s="5">
        <f>ABS([2]preprocessed_input_data!Q361)</f>
        <v>483.28483</v>
      </c>
      <c r="K169" s="5">
        <f>ABS([2]preprocessed_input_data!R361)</f>
        <v>437.77098100000001</v>
      </c>
      <c r="L169" s="10">
        <f t="shared" si="11"/>
        <v>1.2228733141305027E-4</v>
      </c>
      <c r="M169" s="10">
        <f t="shared" si="10"/>
        <v>0.99493979749880457</v>
      </c>
      <c r="N169" s="1" t="str">
        <f t="shared" si="12"/>
        <v>0</v>
      </c>
    </row>
    <row r="170" spans="1:14" x14ac:dyDescent="0.15">
      <c r="A170" s="9" t="s">
        <v>111</v>
      </c>
      <c r="B170" s="5" t="str">
        <f>[2]preprocessed_input_data!$C394</f>
        <v>2.C.7 2.C.7. Other: no classification (CO₂)</v>
      </c>
      <c r="C170" s="5" t="str">
        <f>[2]preprocessed_input_data!$D394</f>
        <v>2.C.7</v>
      </c>
      <c r="D170" s="5" t="str">
        <f>[2]preprocessed_input_data!$E394</f>
        <v>2.C.7. Other</v>
      </c>
      <c r="E170" s="5" t="str">
        <f>[2]preprocessed_input_data!$F394</f>
        <v>no classification</v>
      </c>
      <c r="F170" s="5" t="str">
        <f>[2]preprocessed_input_data!$H394</f>
        <v>CO₂</v>
      </c>
      <c r="G170" s="5" t="str">
        <f>[2]preprocessed_input_data!$I394</f>
        <v>kt CO2 equivalent</v>
      </c>
      <c r="H170" s="5">
        <f>ABS([2]preprocessed_input_data!P394)</f>
        <v>464.81544100000002</v>
      </c>
      <c r="I170" s="5">
        <f>ABS([2]preprocessed_input_data!P394)</f>
        <v>464.81544100000002</v>
      </c>
      <c r="J170" s="5">
        <f>ABS([2]preprocessed_input_data!Q394)</f>
        <v>443.55316299999998</v>
      </c>
      <c r="K170" s="5">
        <f>ABS([2]preprocessed_input_data!R394)</f>
        <v>413.230975</v>
      </c>
      <c r="L170" s="10">
        <f t="shared" si="11"/>
        <v>1.1543230452263096E-4</v>
      </c>
      <c r="M170" s="10">
        <f t="shared" si="10"/>
        <v>0.99505522980332717</v>
      </c>
      <c r="N170" s="1" t="str">
        <f t="shared" si="12"/>
        <v>0</v>
      </c>
    </row>
    <row r="171" spans="1:14" x14ac:dyDescent="0.15">
      <c r="A171" s="9" t="s">
        <v>111</v>
      </c>
      <c r="B171" s="5" t="str">
        <f>[2]preprocessed_input_data!$C563</f>
        <v>5.C.2 5.C.2. Open burning of waste: no classification (CH₄)</v>
      </c>
      <c r="C171" s="5" t="str">
        <f>[2]preprocessed_input_data!$D563</f>
        <v>5.C.2</v>
      </c>
      <c r="D171" s="5" t="str">
        <f>[2]preprocessed_input_data!$E563</f>
        <v>5.C.2. Open burning of waste</v>
      </c>
      <c r="E171" s="5" t="str">
        <f>[2]preprocessed_input_data!$F563</f>
        <v>no classification</v>
      </c>
      <c r="F171" s="5" t="str">
        <f>[2]preprocessed_input_data!$H563</f>
        <v>CH₄</v>
      </c>
      <c r="G171" s="5" t="str">
        <f>[2]preprocessed_input_data!$I563</f>
        <v>kt CO2 equivalent</v>
      </c>
      <c r="H171" s="5">
        <f>ABS([2]preprocessed_input_data!P563)</f>
        <v>414.03824200000003</v>
      </c>
      <c r="I171" s="5">
        <f>ABS([2]preprocessed_input_data!P563)</f>
        <v>414.03824200000003</v>
      </c>
      <c r="J171" s="5">
        <f>ABS([2]preprocessed_input_data!Q563)</f>
        <v>388.220911</v>
      </c>
      <c r="K171" s="5">
        <f>ABS([2]preprocessed_input_data!R563)</f>
        <v>390.73510199999998</v>
      </c>
      <c r="L171" s="10">
        <f t="shared" si="11"/>
        <v>1.0914828754486584E-4</v>
      </c>
      <c r="M171" s="10">
        <f t="shared" si="10"/>
        <v>0.99516437809087199</v>
      </c>
      <c r="N171" s="1" t="str">
        <f t="shared" si="12"/>
        <v>0</v>
      </c>
    </row>
    <row r="172" spans="1:14" x14ac:dyDescent="0.15">
      <c r="A172" s="9" t="s">
        <v>111</v>
      </c>
      <c r="B172" s="5" t="str">
        <f>[2]preprocessed_input_data!$C521</f>
        <v>4.A.2 4.A.2. Land converted to forest land: no classification (N₂O)</v>
      </c>
      <c r="C172" s="5" t="str">
        <f>[2]preprocessed_input_data!$D521</f>
        <v>4.A.2</v>
      </c>
      <c r="D172" s="5" t="str">
        <f>[2]preprocessed_input_data!$E521</f>
        <v>4.A.2. Land converted to forest land</v>
      </c>
      <c r="E172" s="5" t="str">
        <f>[2]preprocessed_input_data!$F521</f>
        <v>no classification</v>
      </c>
      <c r="F172" s="5" t="str">
        <f>[2]preprocessed_input_data!$H521</f>
        <v>N₂O</v>
      </c>
      <c r="G172" s="5" t="str">
        <f>[2]preprocessed_input_data!$I521</f>
        <v>kt CO2 equivalent</v>
      </c>
      <c r="H172" s="5">
        <f>ABS([2]preprocessed_input_data!P521)</f>
        <v>502.01915100000002</v>
      </c>
      <c r="I172" s="5">
        <f>ABS([2]preprocessed_input_data!P521)</f>
        <v>502.01915100000002</v>
      </c>
      <c r="J172" s="5">
        <f>ABS([2]preprocessed_input_data!Q521)</f>
        <v>434.95576299999999</v>
      </c>
      <c r="K172" s="5">
        <f>ABS([2]preprocessed_input_data!R521)</f>
        <v>388.66991400000001</v>
      </c>
      <c r="L172" s="10">
        <f t="shared" si="11"/>
        <v>1.085713961099668E-4</v>
      </c>
      <c r="M172" s="10">
        <f t="shared" ref="M172:M235" si="13">M171+L172</f>
        <v>0.99527294948698197</v>
      </c>
      <c r="N172" s="1" t="str">
        <f t="shared" si="12"/>
        <v>0</v>
      </c>
    </row>
    <row r="173" spans="1:14" x14ac:dyDescent="0.15">
      <c r="A173" s="9" t="s">
        <v>111</v>
      </c>
      <c r="B173" s="5" t="str">
        <f>[2]preprocessed_input_data!$C156</f>
        <v>1.A.2.g 1.A.2.g. Other: Biomass (N₂O)</v>
      </c>
      <c r="C173" s="5" t="str">
        <f>[2]preprocessed_input_data!$D156</f>
        <v>1.A.2.g</v>
      </c>
      <c r="D173" s="5" t="str">
        <f>[2]preprocessed_input_data!$E156</f>
        <v>1.A.2.g. Other</v>
      </c>
      <c r="E173" s="5" t="str">
        <f>[2]preprocessed_input_data!$F156</f>
        <v>Biomass</v>
      </c>
      <c r="F173" s="5" t="str">
        <f>[2]preprocessed_input_data!$H156</f>
        <v>N₂O</v>
      </c>
      <c r="G173" s="5" t="str">
        <f>[2]preprocessed_input_data!$I156</f>
        <v>kt CO2 equivalent</v>
      </c>
      <c r="H173" s="5">
        <f>ABS([2]preprocessed_input_data!P156)</f>
        <v>172.16833199999999</v>
      </c>
      <c r="I173" s="5">
        <f>ABS([2]preprocessed_input_data!P156)</f>
        <v>172.16833199999999</v>
      </c>
      <c r="J173" s="5">
        <f>ABS([2]preprocessed_input_data!Q156)</f>
        <v>338.90694999999999</v>
      </c>
      <c r="K173" s="5">
        <f>ABS([2]preprocessed_input_data!R156)</f>
        <v>365.78577999999999</v>
      </c>
      <c r="L173" s="10">
        <f t="shared" si="11"/>
        <v>1.0217892196248864E-4</v>
      </c>
      <c r="M173" s="10">
        <f t="shared" si="13"/>
        <v>0.99537512840894449</v>
      </c>
      <c r="N173" s="1" t="str">
        <f t="shared" si="12"/>
        <v>0</v>
      </c>
    </row>
    <row r="174" spans="1:14" x14ac:dyDescent="0.15">
      <c r="A174" s="9" t="s">
        <v>111</v>
      </c>
      <c r="B174" s="5" t="str">
        <f>[2]preprocessed_input_data!$C105</f>
        <v>1.A.2.d 1.A.2.d. Pulp, paper and print: Biomass (N₂O)</v>
      </c>
      <c r="C174" s="5" t="str">
        <f>[2]preprocessed_input_data!$D105</f>
        <v>1.A.2.d</v>
      </c>
      <c r="D174" s="5" t="str">
        <f>[2]preprocessed_input_data!$E105</f>
        <v>1.A.2.d. Pulp, paper and print</v>
      </c>
      <c r="E174" s="5" t="str">
        <f>[2]preprocessed_input_data!$F105</f>
        <v>Biomass</v>
      </c>
      <c r="F174" s="5" t="str">
        <f>[2]preprocessed_input_data!$H105</f>
        <v>N₂O</v>
      </c>
      <c r="G174" s="5" t="str">
        <f>[2]preprocessed_input_data!$I105</f>
        <v>kt CO2 equivalent</v>
      </c>
      <c r="H174" s="5">
        <f>ABS([2]preprocessed_input_data!P105)</f>
        <v>171.80392800000001</v>
      </c>
      <c r="I174" s="5">
        <f>ABS([2]preprocessed_input_data!P105)</f>
        <v>171.80392800000001</v>
      </c>
      <c r="J174" s="5">
        <f>ABS([2]preprocessed_input_data!Q105)</f>
        <v>330.27853800000003</v>
      </c>
      <c r="K174" s="5">
        <f>ABS([2]preprocessed_input_data!R105)</f>
        <v>342.95653199999998</v>
      </c>
      <c r="L174" s="10">
        <f t="shared" si="11"/>
        <v>9.5801779718593036E-5</v>
      </c>
      <c r="M174" s="10">
        <f t="shared" si="13"/>
        <v>0.99547093018866306</v>
      </c>
      <c r="N174" s="1" t="str">
        <f t="shared" si="12"/>
        <v>0</v>
      </c>
    </row>
    <row r="175" spans="1:14" x14ac:dyDescent="0.15">
      <c r="A175" s="9" t="s">
        <v>111</v>
      </c>
      <c r="B175" s="5" t="str">
        <f>[2]preprocessed_input_data!$C531</f>
        <v>4.C.2 4.C.2. Land converted to grassland: no classification (CH₄)</v>
      </c>
      <c r="C175" s="5" t="str">
        <f>[2]preprocessed_input_data!$D531</f>
        <v>4.C.2</v>
      </c>
      <c r="D175" s="5" t="str">
        <f>[2]preprocessed_input_data!$E531</f>
        <v>4.C.2. Land converted to grassland</v>
      </c>
      <c r="E175" s="5" t="str">
        <f>[2]preprocessed_input_data!$F531</f>
        <v>no classification</v>
      </c>
      <c r="F175" s="5" t="str">
        <f>[2]preprocessed_input_data!$H531</f>
        <v>CH₄</v>
      </c>
      <c r="G175" s="5" t="str">
        <f>[2]preprocessed_input_data!$I531</f>
        <v>kt CO2 equivalent</v>
      </c>
      <c r="H175" s="5">
        <f>ABS([2]preprocessed_input_data!P531)</f>
        <v>133.78144</v>
      </c>
      <c r="I175" s="5">
        <f>ABS([2]preprocessed_input_data!P531)</f>
        <v>133.78144</v>
      </c>
      <c r="J175" s="5">
        <f>ABS([2]preprocessed_input_data!Q531)</f>
        <v>248.63974899999999</v>
      </c>
      <c r="K175" s="5">
        <f>ABS([2]preprocessed_input_data!R531)</f>
        <v>340.46788400000003</v>
      </c>
      <c r="L175" s="10">
        <f t="shared" si="11"/>
        <v>9.5106598594318339E-5</v>
      </c>
      <c r="M175" s="10">
        <f t="shared" si="13"/>
        <v>0.99556603678725741</v>
      </c>
      <c r="N175" s="1" t="str">
        <f t="shared" si="12"/>
        <v>0</v>
      </c>
    </row>
    <row r="176" spans="1:14" x14ac:dyDescent="0.15">
      <c r="A176" s="9" t="s">
        <v>111</v>
      </c>
      <c r="B176" s="5" t="str">
        <f>[2]preprocessed_input_data!$C89</f>
        <v>1.A.2.c 1.A.2.c. Chemicals: Gaseous Fuels (CH₄)</v>
      </c>
      <c r="C176" s="5" t="str">
        <f>[2]preprocessed_input_data!$D89</f>
        <v>1.A.2.c</v>
      </c>
      <c r="D176" s="5" t="str">
        <f>[2]preprocessed_input_data!$E89</f>
        <v>1.A.2.c. Chemicals</v>
      </c>
      <c r="E176" s="5" t="str">
        <f>[2]preprocessed_input_data!$F89</f>
        <v>Gaseous Fuels</v>
      </c>
      <c r="F176" s="5" t="str">
        <f>[2]preprocessed_input_data!$H89</f>
        <v>CH₄</v>
      </c>
      <c r="G176" s="5" t="str">
        <f>[2]preprocessed_input_data!$I89</f>
        <v>kt CO2 equivalent</v>
      </c>
      <c r="H176" s="5">
        <f>ABS([2]preprocessed_input_data!P89)</f>
        <v>55.755336</v>
      </c>
      <c r="I176" s="5">
        <f>ABS([2]preprocessed_input_data!P89)</f>
        <v>55.755336</v>
      </c>
      <c r="J176" s="5">
        <f>ABS([2]preprocessed_input_data!Q89)</f>
        <v>361.87746499999997</v>
      </c>
      <c r="K176" s="5">
        <f>ABS([2]preprocessed_input_data!R89)</f>
        <v>337.59802999999999</v>
      </c>
      <c r="L176" s="10">
        <f t="shared" si="11"/>
        <v>9.430493105024448E-5</v>
      </c>
      <c r="M176" s="10">
        <f t="shared" si="13"/>
        <v>0.99566034171830764</v>
      </c>
      <c r="N176" s="1" t="str">
        <f t="shared" si="12"/>
        <v>0</v>
      </c>
    </row>
    <row r="177" spans="1:14" x14ac:dyDescent="0.15">
      <c r="A177" s="9" t="s">
        <v>111</v>
      </c>
      <c r="B177" s="5" t="str">
        <f>[2]preprocessed_input_data!$C525</f>
        <v>4.B.2 4.B.2. Land converted to cropland: no classification (CH₄)</v>
      </c>
      <c r="C177" s="5" t="str">
        <f>[2]preprocessed_input_data!$D525</f>
        <v>4.B.2</v>
      </c>
      <c r="D177" s="5" t="str">
        <f>[2]preprocessed_input_data!$E525</f>
        <v>4.B.2. Land converted to cropland</v>
      </c>
      <c r="E177" s="5" t="str">
        <f>[2]preprocessed_input_data!$F525</f>
        <v>no classification</v>
      </c>
      <c r="F177" s="5" t="str">
        <f>[2]preprocessed_input_data!$H525</f>
        <v>CH₄</v>
      </c>
      <c r="G177" s="5" t="str">
        <f>[2]preprocessed_input_data!$I525</f>
        <v>kt CO2 equivalent</v>
      </c>
      <c r="H177" s="5">
        <f>ABS([2]preprocessed_input_data!P525)</f>
        <v>132.94343499999999</v>
      </c>
      <c r="I177" s="5">
        <f>ABS([2]preprocessed_input_data!P525)</f>
        <v>132.94343499999999</v>
      </c>
      <c r="J177" s="5">
        <f>ABS([2]preprocessed_input_data!Q525)</f>
        <v>205.40577500000001</v>
      </c>
      <c r="K177" s="5">
        <f>ABS([2]preprocessed_input_data!R525)</f>
        <v>332.48812099999998</v>
      </c>
      <c r="L177" s="10">
        <f t="shared" si="11"/>
        <v>9.2877524569471992E-5</v>
      </c>
      <c r="M177" s="10">
        <f t="shared" si="13"/>
        <v>0.99575321924287707</v>
      </c>
      <c r="N177" s="1" t="str">
        <f t="shared" si="12"/>
        <v>0</v>
      </c>
    </row>
    <row r="178" spans="1:14" x14ac:dyDescent="0.15">
      <c r="A178" s="9" t="s">
        <v>111</v>
      </c>
      <c r="B178" s="5" t="str">
        <f>[2]preprocessed_input_data!$C530</f>
        <v>4.C.1 4.C.1. Grassland remaining grassland: no classification (N₂O)</v>
      </c>
      <c r="C178" s="5" t="str">
        <f>[2]preprocessed_input_data!$D530</f>
        <v>4.C.1</v>
      </c>
      <c r="D178" s="5" t="str">
        <f>[2]preprocessed_input_data!$E530</f>
        <v>4.C.1. Grassland remaining grassland</v>
      </c>
      <c r="E178" s="5" t="str">
        <f>[2]preprocessed_input_data!$F530</f>
        <v>no classification</v>
      </c>
      <c r="F178" s="5" t="str">
        <f>[2]preprocessed_input_data!$H530</f>
        <v>N₂O</v>
      </c>
      <c r="G178" s="5" t="str">
        <f>[2]preprocessed_input_data!$I530</f>
        <v>kt CO2 equivalent</v>
      </c>
      <c r="H178" s="5">
        <f>ABS([2]preprocessed_input_data!P530)</f>
        <v>581.16040399999997</v>
      </c>
      <c r="I178" s="5">
        <f>ABS([2]preprocessed_input_data!P530)</f>
        <v>581.16040399999997</v>
      </c>
      <c r="J178" s="5">
        <f>ABS([2]preprocessed_input_data!Q530)</f>
        <v>414.54166700000002</v>
      </c>
      <c r="K178" s="5">
        <f>ABS([2]preprocessed_input_data!R530)</f>
        <v>320.51528999999999</v>
      </c>
      <c r="L178" s="10">
        <f t="shared" si="11"/>
        <v>8.9533023412485897E-5</v>
      </c>
      <c r="M178" s="10">
        <f t="shared" si="13"/>
        <v>0.9958427522662896</v>
      </c>
      <c r="N178" s="1" t="str">
        <f t="shared" si="12"/>
        <v>0</v>
      </c>
    </row>
    <row r="179" spans="1:14" x14ac:dyDescent="0.15">
      <c r="A179" s="9" t="s">
        <v>111</v>
      </c>
      <c r="B179" s="5" t="str">
        <f>[2]preprocessed_input_data!$C157</f>
        <v>1.A.2.g 1.A.2.g. Other: Gaseous Fuels (CH₄)</v>
      </c>
      <c r="C179" s="5" t="str">
        <f>[2]preprocessed_input_data!$D157</f>
        <v>1.A.2.g</v>
      </c>
      <c r="D179" s="5" t="str">
        <f>[2]preprocessed_input_data!$E157</f>
        <v>1.A.2.g. Other</v>
      </c>
      <c r="E179" s="5" t="str">
        <f>[2]preprocessed_input_data!$F157</f>
        <v>Gaseous Fuels</v>
      </c>
      <c r="F179" s="5" t="str">
        <f>[2]preprocessed_input_data!$H157</f>
        <v>CH₄</v>
      </c>
      <c r="G179" s="5" t="str">
        <f>[2]preprocessed_input_data!$I157</f>
        <v>kt CO2 equivalent</v>
      </c>
      <c r="H179" s="5">
        <f>ABS([2]preprocessed_input_data!P157)</f>
        <v>80.323373000000004</v>
      </c>
      <c r="I179" s="5">
        <f>ABS([2]preprocessed_input_data!P157)</f>
        <v>80.323373000000004</v>
      </c>
      <c r="J179" s="5">
        <f>ABS([2]preprocessed_input_data!Q157)</f>
        <v>322.99615299999999</v>
      </c>
      <c r="K179" s="5">
        <f>ABS([2]preprocessed_input_data!R157)</f>
        <v>305.66444300000001</v>
      </c>
      <c r="L179" s="10">
        <f t="shared" si="11"/>
        <v>8.5384574731157015E-5</v>
      </c>
      <c r="M179" s="10">
        <f t="shared" si="13"/>
        <v>0.99592813684102077</v>
      </c>
      <c r="N179" s="1" t="str">
        <f t="shared" si="12"/>
        <v>0</v>
      </c>
    </row>
    <row r="180" spans="1:14" x14ac:dyDescent="0.15">
      <c r="A180" s="9" t="s">
        <v>111</v>
      </c>
      <c r="B180" s="5" t="str">
        <f>[2]preprocessed_input_data!$C145</f>
        <v>1.A.2.f 1.A.2.f. Non-metallic minerals: Liquid Fuels (N₂O)</v>
      </c>
      <c r="C180" s="5" t="str">
        <f>[2]preprocessed_input_data!$D145</f>
        <v>1.A.2.f</v>
      </c>
      <c r="D180" s="5" t="str">
        <f>[2]preprocessed_input_data!$E145</f>
        <v>1.A.2.f. Non-metallic minerals</v>
      </c>
      <c r="E180" s="5" t="str">
        <f>[2]preprocessed_input_data!$F145</f>
        <v>Liquid Fuels</v>
      </c>
      <c r="F180" s="5" t="str">
        <f>[2]preprocessed_input_data!$H145</f>
        <v>N₂O</v>
      </c>
      <c r="G180" s="5" t="str">
        <f>[2]preprocessed_input_data!$I145</f>
        <v>kt CO2 equivalent</v>
      </c>
      <c r="H180" s="5">
        <f>ABS([2]preprocessed_input_data!P145)</f>
        <v>635.67593499999998</v>
      </c>
      <c r="I180" s="5">
        <f>ABS([2]preprocessed_input_data!P145)</f>
        <v>635.67593499999998</v>
      </c>
      <c r="J180" s="5">
        <f>ABS([2]preprocessed_input_data!Q145)</f>
        <v>324.78850999999997</v>
      </c>
      <c r="K180" s="5">
        <f>ABS([2]preprocessed_input_data!R145)</f>
        <v>285.36115799999999</v>
      </c>
      <c r="L180" s="10">
        <f t="shared" si="11"/>
        <v>7.9713037216502477E-5</v>
      </c>
      <c r="M180" s="10">
        <f t="shared" si="13"/>
        <v>0.99600784987823732</v>
      </c>
      <c r="N180" s="1" t="str">
        <f t="shared" si="12"/>
        <v>0</v>
      </c>
    </row>
    <row r="181" spans="1:14" x14ac:dyDescent="0.15">
      <c r="A181" s="9" t="s">
        <v>111</v>
      </c>
      <c r="B181" s="5" t="str">
        <f>[2]preprocessed_input_data!$C12</f>
        <v>1.A.1.a 1.A.1.a. Public electricity and heat production: Other Fuels (N₂O)</v>
      </c>
      <c r="C181" s="5" t="str">
        <f>[2]preprocessed_input_data!$D12</f>
        <v>1.A.1.a</v>
      </c>
      <c r="D181" s="5" t="str">
        <f>[2]preprocessed_input_data!$E12</f>
        <v>1.A.1.a. Public electricity and heat production</v>
      </c>
      <c r="E181" s="5" t="str">
        <f>[2]preprocessed_input_data!$F12</f>
        <v>Other Fuels</v>
      </c>
      <c r="F181" s="5" t="str">
        <f>[2]preprocessed_input_data!$H12</f>
        <v>N₂O</v>
      </c>
      <c r="G181" s="5" t="str">
        <f>[2]preprocessed_input_data!$I12</f>
        <v>kt CO2 equivalent</v>
      </c>
      <c r="H181" s="5">
        <f>ABS([2]preprocessed_input_data!P12)</f>
        <v>115.365735</v>
      </c>
      <c r="I181" s="5">
        <f>ABS([2]preprocessed_input_data!P12)</f>
        <v>115.365735</v>
      </c>
      <c r="J181" s="5">
        <f>ABS([2]preprocessed_input_data!Q12)</f>
        <v>272.70480800000001</v>
      </c>
      <c r="K181" s="5">
        <f>ABS([2]preprocessed_input_data!R12)</f>
        <v>270.23740700000002</v>
      </c>
      <c r="L181" s="10">
        <f t="shared" si="11"/>
        <v>7.5488355291444858E-5</v>
      </c>
      <c r="M181" s="10">
        <f t="shared" si="13"/>
        <v>0.99608333823352879</v>
      </c>
      <c r="N181" s="1" t="str">
        <f t="shared" si="12"/>
        <v>0</v>
      </c>
    </row>
    <row r="182" spans="1:14" x14ac:dyDescent="0.15">
      <c r="A182" s="9" t="s">
        <v>111</v>
      </c>
      <c r="B182" s="5" t="str">
        <f>[2]preprocessed_input_data!$C121</f>
        <v>1.A.2.e 1.A.2.e. Food processing, beverages and tobacco: Biomass (CH₄)</v>
      </c>
      <c r="C182" s="5" t="str">
        <f>[2]preprocessed_input_data!$D121</f>
        <v>1.A.2.e</v>
      </c>
      <c r="D182" s="5" t="str">
        <f>[2]preprocessed_input_data!$E121</f>
        <v>1.A.2.e. Food processing, beverages and tobacco</v>
      </c>
      <c r="E182" s="5" t="str">
        <f>[2]preprocessed_input_data!$F121</f>
        <v>Biomass</v>
      </c>
      <c r="F182" s="5" t="str">
        <f>[2]preprocessed_input_data!$H121</f>
        <v>CH₄</v>
      </c>
      <c r="G182" s="5" t="str">
        <f>[2]preprocessed_input_data!$I121</f>
        <v>kt CO2 equivalent</v>
      </c>
      <c r="H182" s="5">
        <f>ABS([2]preprocessed_input_data!P121)</f>
        <v>7.5057239999999998</v>
      </c>
      <c r="I182" s="5">
        <f>ABS([2]preprocessed_input_data!P121)</f>
        <v>7.5057239999999998</v>
      </c>
      <c r="J182" s="5">
        <f>ABS([2]preprocessed_input_data!Q121)</f>
        <v>273.55567000000002</v>
      </c>
      <c r="K182" s="5">
        <f>ABS([2]preprocessed_input_data!R121)</f>
        <v>263.74859099999998</v>
      </c>
      <c r="L182" s="10">
        <f t="shared" si="11"/>
        <v>7.3675763714776805E-5</v>
      </c>
      <c r="M182" s="10">
        <f t="shared" si="13"/>
        <v>0.99615701399724355</v>
      </c>
      <c r="N182" s="1" t="str">
        <f t="shared" si="12"/>
        <v>0</v>
      </c>
    </row>
    <row r="183" spans="1:14" x14ac:dyDescent="0.15">
      <c r="A183" s="9" t="s">
        <v>111</v>
      </c>
      <c r="B183" s="5" t="str">
        <f>[2]preprocessed_input_data!$C116</f>
        <v>1.A.2.d 1.A.2.d. Pulp, paper and print: Peat (CO₂)</v>
      </c>
      <c r="C183" s="5" t="str">
        <f>[2]preprocessed_input_data!$D116</f>
        <v>1.A.2.d</v>
      </c>
      <c r="D183" s="5" t="str">
        <f>[2]preprocessed_input_data!$E116</f>
        <v>1.A.2.d. Pulp, paper and print</v>
      </c>
      <c r="E183" s="5" t="str">
        <f>[2]preprocessed_input_data!$F116</f>
        <v>Peat</v>
      </c>
      <c r="F183" s="5" t="str">
        <f>[2]preprocessed_input_data!$H116</f>
        <v>CO₂</v>
      </c>
      <c r="G183" s="5" t="str">
        <f>[2]preprocessed_input_data!$I116</f>
        <v>kt CO2 equivalent</v>
      </c>
      <c r="H183" s="5">
        <f>ABS([2]preprocessed_input_data!P116)</f>
        <v>1117.6290779999999</v>
      </c>
      <c r="I183" s="5">
        <f>ABS([2]preprocessed_input_data!P116)</f>
        <v>1117.6290779999999</v>
      </c>
      <c r="J183" s="5">
        <f>ABS([2]preprocessed_input_data!Q116)</f>
        <v>379.41790800000001</v>
      </c>
      <c r="K183" s="5">
        <f>ABS([2]preprocessed_input_data!R116)</f>
        <v>262.92811999999998</v>
      </c>
      <c r="L183" s="10">
        <f t="shared" si="11"/>
        <v>7.344657262298126E-5</v>
      </c>
      <c r="M183" s="10">
        <f t="shared" si="13"/>
        <v>0.99623046056986653</v>
      </c>
      <c r="N183" s="1" t="str">
        <f t="shared" si="12"/>
        <v>0</v>
      </c>
    </row>
    <row r="184" spans="1:14" x14ac:dyDescent="0.15">
      <c r="A184" s="9" t="s">
        <v>111</v>
      </c>
      <c r="B184" s="5" t="str">
        <f>[2]preprocessed_input_data!$C269</f>
        <v>1.A.4.b 1.A.4.b. Residential: Gaseous Fuels (N₂O)</v>
      </c>
      <c r="C184" s="5" t="str">
        <f>[2]preprocessed_input_data!$D269</f>
        <v>1.A.4.b</v>
      </c>
      <c r="D184" s="5" t="str">
        <f>[2]preprocessed_input_data!$E269</f>
        <v>1.A.4.b. Residential</v>
      </c>
      <c r="E184" s="5" t="str">
        <f>[2]preprocessed_input_data!$F269</f>
        <v>Gaseous Fuels</v>
      </c>
      <c r="F184" s="5" t="str">
        <f>[2]preprocessed_input_data!$H269</f>
        <v>N₂O</v>
      </c>
      <c r="G184" s="5" t="str">
        <f>[2]preprocessed_input_data!$I269</f>
        <v>kt CO2 equivalent</v>
      </c>
      <c r="H184" s="5">
        <f>ABS([2]preprocessed_input_data!P269)</f>
        <v>224.08678599999999</v>
      </c>
      <c r="I184" s="5">
        <f>ABS([2]preprocessed_input_data!P269)</f>
        <v>224.08678599999999</v>
      </c>
      <c r="J184" s="5">
        <f>ABS([2]preprocessed_input_data!Q269)</f>
        <v>292.53925099999998</v>
      </c>
      <c r="K184" s="5">
        <f>ABS([2]preprocessed_input_data!R269)</f>
        <v>259.914692</v>
      </c>
      <c r="L184" s="10">
        <f t="shared" si="11"/>
        <v>7.260479899129012E-5</v>
      </c>
      <c r="M184" s="10">
        <f t="shared" si="13"/>
        <v>0.99630306536885782</v>
      </c>
      <c r="N184" s="1" t="str">
        <f t="shared" si="12"/>
        <v>0</v>
      </c>
    </row>
    <row r="185" spans="1:14" x14ac:dyDescent="0.15">
      <c r="A185" s="9" t="s">
        <v>111</v>
      </c>
      <c r="B185" s="5" t="str">
        <f>[2]preprocessed_input_data!$C537</f>
        <v>4.D.2 4.D.2. Land converted to wetlands: no classification (CH₄)</v>
      </c>
      <c r="C185" s="5" t="str">
        <f>[2]preprocessed_input_data!$D537</f>
        <v>4.D.2</v>
      </c>
      <c r="D185" s="5" t="str">
        <f>[2]preprocessed_input_data!$E537</f>
        <v>4.D.2. Land converted to wetlands</v>
      </c>
      <c r="E185" s="5" t="str">
        <f>[2]preprocessed_input_data!$F537</f>
        <v>no classification</v>
      </c>
      <c r="F185" s="5" t="str">
        <f>[2]preprocessed_input_data!$H537</f>
        <v>CH₄</v>
      </c>
      <c r="G185" s="5" t="str">
        <f>[2]preprocessed_input_data!$I537</f>
        <v>kt CO2 equivalent</v>
      </c>
      <c r="H185" s="5">
        <f>ABS([2]preprocessed_input_data!P537)</f>
        <v>109.875884</v>
      </c>
      <c r="I185" s="5">
        <f>ABS([2]preprocessed_input_data!P537)</f>
        <v>109.875884</v>
      </c>
      <c r="J185" s="5">
        <f>ABS([2]preprocessed_input_data!Q537)</f>
        <v>218.88269700000001</v>
      </c>
      <c r="K185" s="5">
        <f>ABS([2]preprocessed_input_data!R537)</f>
        <v>244.921415</v>
      </c>
      <c r="L185" s="10">
        <f t="shared" si="11"/>
        <v>6.8416563788311545E-5</v>
      </c>
      <c r="M185" s="10">
        <f t="shared" si="13"/>
        <v>0.99637148193264613</v>
      </c>
      <c r="N185" s="1" t="str">
        <f t="shared" si="12"/>
        <v>0</v>
      </c>
    </row>
    <row r="186" spans="1:14" x14ac:dyDescent="0.15">
      <c r="A186" s="9" t="s">
        <v>111</v>
      </c>
      <c r="B186" s="5" t="str">
        <f>[2]preprocessed_input_data!$C34</f>
        <v>1.A.1.b 1.A.1.b. Petroleum refining: Solid Fuels (CO₂)</v>
      </c>
      <c r="C186" s="5" t="str">
        <f>[2]preprocessed_input_data!$D34</f>
        <v>1.A.1.b</v>
      </c>
      <c r="D186" s="5" t="str">
        <f>[2]preprocessed_input_data!$E34</f>
        <v>1.A.1.b. Petroleum refining</v>
      </c>
      <c r="E186" s="5" t="str">
        <f>[2]preprocessed_input_data!$F34</f>
        <v>Solid Fuels</v>
      </c>
      <c r="F186" s="5" t="str">
        <f>[2]preprocessed_input_data!$H34</f>
        <v>CO₂</v>
      </c>
      <c r="G186" s="5" t="str">
        <f>[2]preprocessed_input_data!$I34</f>
        <v>kt CO2 equivalent</v>
      </c>
      <c r="H186" s="5">
        <f>ABS([2]preprocessed_input_data!P34)</f>
        <v>3633.0023729999998</v>
      </c>
      <c r="I186" s="5">
        <f>ABS([2]preprocessed_input_data!P34)</f>
        <v>3633.0023729999998</v>
      </c>
      <c r="J186" s="5">
        <f>ABS([2]preprocessed_input_data!Q34)</f>
        <v>60.279864000000003</v>
      </c>
      <c r="K186" s="5">
        <f>ABS([2]preprocessed_input_data!R34)</f>
        <v>244.514332</v>
      </c>
      <c r="L186" s="10">
        <f t="shared" si="11"/>
        <v>6.8302848864540438E-5</v>
      </c>
      <c r="M186" s="10">
        <f t="shared" si="13"/>
        <v>0.99643978478151063</v>
      </c>
      <c r="N186" s="1" t="str">
        <f t="shared" si="12"/>
        <v>0</v>
      </c>
    </row>
    <row r="187" spans="1:14" x14ac:dyDescent="0.15">
      <c r="A187" s="9" t="s">
        <v>111</v>
      </c>
      <c r="B187" s="5" t="str">
        <f>[2]preprocessed_input_data!$C28</f>
        <v>1.A.1.b 1.A.1.b. Petroleum refining: Other Fuels (CO₂)</v>
      </c>
      <c r="C187" s="5" t="str">
        <f>[2]preprocessed_input_data!$D28</f>
        <v>1.A.1.b</v>
      </c>
      <c r="D187" s="5" t="str">
        <f>[2]preprocessed_input_data!$E28</f>
        <v>1.A.1.b. Petroleum refining</v>
      </c>
      <c r="E187" s="5" t="str">
        <f>[2]preprocessed_input_data!$F28</f>
        <v>Other Fuels</v>
      </c>
      <c r="F187" s="5" t="str">
        <f>[2]preprocessed_input_data!$H28</f>
        <v>CO₂</v>
      </c>
      <c r="G187" s="5" t="str">
        <f>[2]preprocessed_input_data!$I28</f>
        <v>kt CO2 equivalent</v>
      </c>
      <c r="H187" s="5">
        <f>ABS([2]preprocessed_input_data!P28)</f>
        <v>920.68062499999996</v>
      </c>
      <c r="I187" s="5">
        <f>ABS([2]preprocessed_input_data!P28)</f>
        <v>920.68062499999996</v>
      </c>
      <c r="J187" s="5">
        <f>ABS([2]preprocessed_input_data!Q28)</f>
        <v>203.56993299999999</v>
      </c>
      <c r="K187" s="5">
        <f>ABS([2]preprocessed_input_data!R28)</f>
        <v>244.365994</v>
      </c>
      <c r="L187" s="10">
        <f t="shared" si="11"/>
        <v>6.826141199696709E-5</v>
      </c>
      <c r="M187" s="10">
        <f t="shared" si="13"/>
        <v>0.99650804619350764</v>
      </c>
      <c r="N187" s="1" t="str">
        <f t="shared" si="12"/>
        <v>0</v>
      </c>
    </row>
    <row r="188" spans="1:14" x14ac:dyDescent="0.15">
      <c r="A188" s="9" t="s">
        <v>111</v>
      </c>
      <c r="B188" s="5" t="str">
        <f>[2]preprocessed_input_data!$C565</f>
        <v>5.C.2 5.C.2. Open burning of waste: no classification (N₂O)</v>
      </c>
      <c r="C188" s="5" t="str">
        <f>[2]preprocessed_input_data!$D565</f>
        <v>5.C.2</v>
      </c>
      <c r="D188" s="5" t="str">
        <f>[2]preprocessed_input_data!$E565</f>
        <v>5.C.2. Open burning of waste</v>
      </c>
      <c r="E188" s="5" t="str">
        <f>[2]preprocessed_input_data!$F565</f>
        <v>no classification</v>
      </c>
      <c r="F188" s="5" t="str">
        <f>[2]preprocessed_input_data!$H565</f>
        <v>N₂O</v>
      </c>
      <c r="G188" s="5" t="str">
        <f>[2]preprocessed_input_data!$I565</f>
        <v>kt CO2 equivalent</v>
      </c>
      <c r="H188" s="5">
        <f>ABS([2]preprocessed_input_data!P565)</f>
        <v>263.48914200000002</v>
      </c>
      <c r="I188" s="5">
        <f>ABS([2]preprocessed_input_data!P565)</f>
        <v>263.48914200000002</v>
      </c>
      <c r="J188" s="5">
        <f>ABS([2]preprocessed_input_data!Q565)</f>
        <v>243.350359</v>
      </c>
      <c r="K188" s="5">
        <f>ABS([2]preprocessed_input_data!R565)</f>
        <v>244.12425999999999</v>
      </c>
      <c r="L188" s="10">
        <f t="shared" si="11"/>
        <v>6.8193885808492301E-5</v>
      </c>
      <c r="M188" s="10">
        <f t="shared" si="13"/>
        <v>0.99657624007931611</v>
      </c>
      <c r="N188" s="1" t="str">
        <f t="shared" si="12"/>
        <v>0</v>
      </c>
    </row>
    <row r="189" spans="1:14" x14ac:dyDescent="0.15">
      <c r="A189" s="9" t="s">
        <v>111</v>
      </c>
      <c r="B189" s="5" t="str">
        <f>[2]preprocessed_input_data!$C550</f>
        <v>4.H 4.H. Other: no classification (CH₄)</v>
      </c>
      <c r="C189" s="5" t="str">
        <f>[2]preprocessed_input_data!$D550</f>
        <v>4.H</v>
      </c>
      <c r="D189" s="5" t="str">
        <f>[2]preprocessed_input_data!$E550</f>
        <v>4.H. Other</v>
      </c>
      <c r="E189" s="5" t="str">
        <f>[2]preprocessed_input_data!$F550</f>
        <v>no classification</v>
      </c>
      <c r="F189" s="5" t="str">
        <f>[2]preprocessed_input_data!$H550</f>
        <v>CH₄</v>
      </c>
      <c r="G189" s="5" t="str">
        <f>[2]preprocessed_input_data!$I550</f>
        <v>kt CO2 equivalent</v>
      </c>
      <c r="H189" s="5">
        <f>ABS([2]preprocessed_input_data!P550)</f>
        <v>0</v>
      </c>
      <c r="I189" s="5">
        <f>ABS([2]preprocessed_input_data!P550)</f>
        <v>0</v>
      </c>
      <c r="J189" s="5">
        <f>ABS([2]preprocessed_input_data!Q550)</f>
        <v>244.01066700000001</v>
      </c>
      <c r="K189" s="5">
        <f>ABS([2]preprocessed_input_data!R550)</f>
        <v>243.93600000000001</v>
      </c>
      <c r="L189" s="10">
        <f t="shared" si="11"/>
        <v>6.814129709427641E-5</v>
      </c>
      <c r="M189" s="10">
        <f t="shared" si="13"/>
        <v>0.99664438137641043</v>
      </c>
      <c r="N189" s="1" t="str">
        <f t="shared" si="12"/>
        <v>0</v>
      </c>
    </row>
    <row r="190" spans="1:14" x14ac:dyDescent="0.15">
      <c r="A190" s="9" t="s">
        <v>111</v>
      </c>
      <c r="B190" s="5" t="str">
        <f>[2]preprocessed_input_data!$C26</f>
        <v>1.A.1.b 1.A.1.b. Petroleum refining: Liquid Fuels (N₂O)</v>
      </c>
      <c r="C190" s="5" t="str">
        <f>[2]preprocessed_input_data!$D26</f>
        <v>1.A.1.b</v>
      </c>
      <c r="D190" s="5" t="str">
        <f>[2]preprocessed_input_data!$E26</f>
        <v>1.A.1.b. Petroleum refining</v>
      </c>
      <c r="E190" s="5" t="str">
        <f>[2]preprocessed_input_data!$F26</f>
        <v>Liquid Fuels</v>
      </c>
      <c r="F190" s="5" t="str">
        <f>[2]preprocessed_input_data!$H26</f>
        <v>N₂O</v>
      </c>
      <c r="G190" s="5" t="str">
        <f>[2]preprocessed_input_data!$I26</f>
        <v>kt CO2 equivalent</v>
      </c>
      <c r="H190" s="5">
        <f>ABS([2]preprocessed_input_data!P26)</f>
        <v>248.17593199999999</v>
      </c>
      <c r="I190" s="5">
        <f>ABS([2]preprocessed_input_data!P26)</f>
        <v>248.17593199999999</v>
      </c>
      <c r="J190" s="5">
        <f>ABS([2]preprocessed_input_data!Q26)</f>
        <v>247.920613</v>
      </c>
      <c r="K190" s="5">
        <f>ABS([2]preprocessed_input_data!R26)</f>
        <v>223.758591</v>
      </c>
      <c r="L190" s="10">
        <f t="shared" si="11"/>
        <v>6.2504921892331106E-5</v>
      </c>
      <c r="M190" s="10">
        <f t="shared" si="13"/>
        <v>0.99670688629830273</v>
      </c>
      <c r="N190" s="1" t="str">
        <f t="shared" si="12"/>
        <v>0</v>
      </c>
    </row>
    <row r="191" spans="1:14" x14ac:dyDescent="0.15">
      <c r="A191" s="9" t="s">
        <v>111</v>
      </c>
      <c r="B191" s="5" t="str">
        <f>[2]preprocessed_input_data!$C495</f>
        <v>4 4. Land use, land-use change and forestry: Direct N₂O Emissions from N inputs (N₂O)</v>
      </c>
      <c r="C191" s="5" t="str">
        <f>[2]preprocessed_input_data!$D495</f>
        <v>4</v>
      </c>
      <c r="D191" s="5" t="str">
        <f>[2]preprocessed_input_data!$E495</f>
        <v>4. Land use, land-use change and forestry</v>
      </c>
      <c r="E191" s="5" t="str">
        <f>[2]preprocessed_input_data!$F495</f>
        <v>Direct N₂O Emissions from N inputs</v>
      </c>
      <c r="F191" s="5" t="str">
        <f>[2]preprocessed_input_data!$H495</f>
        <v>N₂O</v>
      </c>
      <c r="G191" s="5" t="str">
        <f>[2]preprocessed_input_data!$I495</f>
        <v>kt CO2 equivalent</v>
      </c>
      <c r="H191" s="5">
        <f>ABS([2]preprocessed_input_data!P495)</f>
        <v>315.129662</v>
      </c>
      <c r="I191" s="5">
        <f>ABS([2]preprocessed_input_data!P495)</f>
        <v>315.129662</v>
      </c>
      <c r="J191" s="5">
        <f>ABS([2]preprocessed_input_data!Q495)</f>
        <v>230.78606300000001</v>
      </c>
      <c r="K191" s="5">
        <f>ABS([2]preprocessed_input_data!R495)</f>
        <v>223.33703199999999</v>
      </c>
      <c r="L191" s="10">
        <f t="shared" si="11"/>
        <v>6.2387163229969808E-5</v>
      </c>
      <c r="M191" s="10">
        <f t="shared" si="13"/>
        <v>0.99676927346153266</v>
      </c>
      <c r="N191" s="1" t="str">
        <f t="shared" si="12"/>
        <v>0</v>
      </c>
    </row>
    <row r="192" spans="1:14" x14ac:dyDescent="0.15">
      <c r="A192" s="9" t="s">
        <v>111</v>
      </c>
      <c r="B192" s="5" t="str">
        <f>[2]preprocessed_input_data!$C155</f>
        <v>1.A.2.g 1.A.2.g. Other: Biomass (CH₄)</v>
      </c>
      <c r="C192" s="5" t="str">
        <f>[2]preprocessed_input_data!$D155</f>
        <v>1.A.2.g</v>
      </c>
      <c r="D192" s="5" t="str">
        <f>[2]preprocessed_input_data!$E155</f>
        <v>1.A.2.g. Other</v>
      </c>
      <c r="E192" s="5" t="str">
        <f>[2]preprocessed_input_data!$F155</f>
        <v>Biomass</v>
      </c>
      <c r="F192" s="5" t="str">
        <f>[2]preprocessed_input_data!$H155</f>
        <v>CH₄</v>
      </c>
      <c r="G192" s="5" t="str">
        <f>[2]preprocessed_input_data!$I155</f>
        <v>kt CO2 equivalent</v>
      </c>
      <c r="H192" s="5">
        <f>ABS([2]preprocessed_input_data!P155)</f>
        <v>100.794922</v>
      </c>
      <c r="I192" s="5">
        <f>ABS([2]preprocessed_input_data!P155)</f>
        <v>100.794922</v>
      </c>
      <c r="J192" s="5">
        <f>ABS([2]preprocessed_input_data!Q155)</f>
        <v>206.763777</v>
      </c>
      <c r="K192" s="5">
        <f>ABS([2]preprocessed_input_data!R155)</f>
        <v>218.376509</v>
      </c>
      <c r="L192" s="10">
        <f t="shared" si="11"/>
        <v>6.1001486366013728E-5</v>
      </c>
      <c r="M192" s="10">
        <f t="shared" si="13"/>
        <v>0.99683027494789866</v>
      </c>
      <c r="N192" s="1" t="str">
        <f t="shared" si="12"/>
        <v>0</v>
      </c>
    </row>
    <row r="193" spans="1:14" x14ac:dyDescent="0.15">
      <c r="A193" s="9" t="s">
        <v>111</v>
      </c>
      <c r="B193" s="5" t="str">
        <f>[2]preprocessed_input_data!$C123</f>
        <v>1.A.2.e 1.A.2.e. Food processing, beverages and tobacco: Gaseous Fuels (CH₄)</v>
      </c>
      <c r="C193" s="5" t="str">
        <f>[2]preprocessed_input_data!$D123</f>
        <v>1.A.2.e</v>
      </c>
      <c r="D193" s="5" t="str">
        <f>[2]preprocessed_input_data!$E123</f>
        <v>1.A.2.e. Food processing, beverages and tobacco</v>
      </c>
      <c r="E193" s="5" t="str">
        <f>[2]preprocessed_input_data!$F123</f>
        <v>Gaseous Fuels</v>
      </c>
      <c r="F193" s="5" t="str">
        <f>[2]preprocessed_input_data!$H123</f>
        <v>CH₄</v>
      </c>
      <c r="G193" s="5" t="str">
        <f>[2]preprocessed_input_data!$I123</f>
        <v>kt CO2 equivalent</v>
      </c>
      <c r="H193" s="5">
        <f>ABS([2]preprocessed_input_data!P123)</f>
        <v>20.970441000000001</v>
      </c>
      <c r="I193" s="5">
        <f>ABS([2]preprocessed_input_data!P123)</f>
        <v>20.970441000000001</v>
      </c>
      <c r="J193" s="5">
        <f>ABS([2]preprocessed_input_data!Q123)</f>
        <v>191.86229599999999</v>
      </c>
      <c r="K193" s="5">
        <f>ABS([2]preprocessed_input_data!R123)</f>
        <v>209.26002099999999</v>
      </c>
      <c r="L193" s="10">
        <f t="shared" si="11"/>
        <v>5.8454878578461231E-5</v>
      </c>
      <c r="M193" s="10">
        <f t="shared" si="13"/>
        <v>0.99688872982647714</v>
      </c>
      <c r="N193" s="1" t="str">
        <f t="shared" si="12"/>
        <v>0</v>
      </c>
    </row>
    <row r="194" spans="1:14" x14ac:dyDescent="0.15">
      <c r="A194" s="9" t="s">
        <v>111</v>
      </c>
      <c r="B194" s="5" t="str">
        <f>[2]preprocessed_input_data!$C391</f>
        <v>2.C.5 2.C.5. Lead production: no classification (CO₂)</v>
      </c>
      <c r="C194" s="5" t="str">
        <f>[2]preprocessed_input_data!$D391</f>
        <v>2.C.5</v>
      </c>
      <c r="D194" s="5" t="str">
        <f>[2]preprocessed_input_data!$E391</f>
        <v>2.C.5. Lead production</v>
      </c>
      <c r="E194" s="5" t="str">
        <f>[2]preprocessed_input_data!$F391</f>
        <v>no classification</v>
      </c>
      <c r="F194" s="5" t="str">
        <f>[2]preprocessed_input_data!$H391</f>
        <v>CO₂</v>
      </c>
      <c r="G194" s="5" t="str">
        <f>[2]preprocessed_input_data!$I391</f>
        <v>kt CO2 equivalent</v>
      </c>
      <c r="H194" s="5">
        <f>ABS([2]preprocessed_input_data!P391)</f>
        <v>391.48057399999999</v>
      </c>
      <c r="I194" s="5">
        <f>ABS([2]preprocessed_input_data!P391)</f>
        <v>391.48057399999999</v>
      </c>
      <c r="J194" s="5">
        <f>ABS([2]preprocessed_input_data!Q391)</f>
        <v>187.629985</v>
      </c>
      <c r="K194" s="5">
        <f>ABS([2]preprocessed_input_data!R391)</f>
        <v>205.48066399999999</v>
      </c>
      <c r="L194" s="10">
        <f t="shared" si="11"/>
        <v>5.7399149665294119E-5</v>
      </c>
      <c r="M194" s="10">
        <f t="shared" si="13"/>
        <v>0.99694612897614243</v>
      </c>
      <c r="N194" s="1" t="str">
        <f t="shared" si="12"/>
        <v>0</v>
      </c>
    </row>
    <row r="195" spans="1:14" x14ac:dyDescent="0.15">
      <c r="A195" s="9" t="s">
        <v>111</v>
      </c>
      <c r="B195" s="5" t="str">
        <f>[2]preprocessed_input_data!$C159</f>
        <v>1.A.2.g 1.A.2.g. Other: Gaseous Fuels (N₂O)</v>
      </c>
      <c r="C195" s="5" t="str">
        <f>[2]preprocessed_input_data!$D159</f>
        <v>1.A.2.g</v>
      </c>
      <c r="D195" s="5" t="str">
        <f>[2]preprocessed_input_data!$E159</f>
        <v>1.A.2.g. Other</v>
      </c>
      <c r="E195" s="5" t="str">
        <f>[2]preprocessed_input_data!$F159</f>
        <v>Gaseous Fuels</v>
      </c>
      <c r="F195" s="5" t="str">
        <f>[2]preprocessed_input_data!$H159</f>
        <v>N₂O</v>
      </c>
      <c r="G195" s="5" t="str">
        <f>[2]preprocessed_input_data!$I159</f>
        <v>kt CO2 equivalent</v>
      </c>
      <c r="H195" s="5">
        <f>ABS([2]preprocessed_input_data!P159)</f>
        <v>140.952112</v>
      </c>
      <c r="I195" s="5">
        <f>ABS([2]preprocessed_input_data!P159)</f>
        <v>140.952112</v>
      </c>
      <c r="J195" s="5">
        <f>ABS([2]preprocessed_input_data!Q159)</f>
        <v>215.18376499999999</v>
      </c>
      <c r="K195" s="5">
        <f>ABS([2]preprocessed_input_data!R159)</f>
        <v>204.22483199999999</v>
      </c>
      <c r="L195" s="10">
        <f t="shared" si="11"/>
        <v>5.7048344448300726E-5</v>
      </c>
      <c r="M195" s="10">
        <f t="shared" si="13"/>
        <v>0.99700317732059074</v>
      </c>
      <c r="N195" s="1" t="str">
        <f t="shared" si="12"/>
        <v>0</v>
      </c>
    </row>
    <row r="196" spans="1:14" x14ac:dyDescent="0.15">
      <c r="A196" s="9" t="s">
        <v>111</v>
      </c>
      <c r="B196" s="5" t="str">
        <f>[2]preprocessed_input_data!$C182</f>
        <v>1.A.3.b 1.A.3.b. Road transportation: Diesel Oil (CH₄)</v>
      </c>
      <c r="C196" s="5" t="str">
        <f>[2]preprocessed_input_data!$D182</f>
        <v>1.A.3.b</v>
      </c>
      <c r="D196" s="5" t="str">
        <f>[2]preprocessed_input_data!$E182</f>
        <v>1.A.3.b. Road transportation</v>
      </c>
      <c r="E196" s="5" t="str">
        <f>[2]preprocessed_input_data!$F182</f>
        <v>Diesel Oil</v>
      </c>
      <c r="F196" s="5" t="str">
        <f>[2]preprocessed_input_data!$H182</f>
        <v>CH₄</v>
      </c>
      <c r="G196" s="5" t="str">
        <f>[2]preprocessed_input_data!$I182</f>
        <v>kt CO2 equivalent</v>
      </c>
      <c r="H196" s="5">
        <f>ABS([2]preprocessed_input_data!P182)</f>
        <v>547.89246100000003</v>
      </c>
      <c r="I196" s="5">
        <f>ABS([2]preprocessed_input_data!P182)</f>
        <v>547.89246100000003</v>
      </c>
      <c r="J196" s="5">
        <f>ABS([2]preprocessed_input_data!Q182)</f>
        <v>208.16115600000001</v>
      </c>
      <c r="K196" s="5">
        <f>ABS([2]preprocessed_input_data!R182)</f>
        <v>197.95754099999999</v>
      </c>
      <c r="L196" s="10">
        <f t="shared" ref="L196:L259" si="14">$K196/$K$577</f>
        <v>5.529763386024778E-5</v>
      </c>
      <c r="M196" s="10">
        <f t="shared" si="13"/>
        <v>0.99705847495445099</v>
      </c>
      <c r="N196" s="1" t="str">
        <f t="shared" si="12"/>
        <v>0</v>
      </c>
    </row>
    <row r="197" spans="1:14" x14ac:dyDescent="0.15">
      <c r="A197" s="9" t="s">
        <v>111</v>
      </c>
      <c r="B197" s="5" t="str">
        <f>[2]preprocessed_input_data!$C411</f>
        <v>2.E.1 2.E.1. Integrated circuit or semiconductor: no classification (SF₆)</v>
      </c>
      <c r="C197" s="5" t="str">
        <f>[2]preprocessed_input_data!$D411</f>
        <v>2.E.1</v>
      </c>
      <c r="D197" s="5" t="str">
        <f>[2]preprocessed_input_data!$E411</f>
        <v>2.E.1. Integrated circuit or semiconductor</v>
      </c>
      <c r="E197" s="5" t="str">
        <f>[2]preprocessed_input_data!$F411</f>
        <v>no classification</v>
      </c>
      <c r="F197" s="5" t="str">
        <f>[2]preprocessed_input_data!$H411</f>
        <v>SF₆</v>
      </c>
      <c r="G197" s="5" t="str">
        <f>[2]preprocessed_input_data!$I411</f>
        <v>kt CO2 equivalent</v>
      </c>
      <c r="H197" s="5">
        <f>ABS([2]preprocessed_input_data!P411)</f>
        <v>245.04127199999999</v>
      </c>
      <c r="I197" s="5">
        <f>ABS([2]preprocessed_input_data!P411)</f>
        <v>245.04127199999999</v>
      </c>
      <c r="J197" s="5">
        <f>ABS([2]preprocessed_input_data!Q411)</f>
        <v>196.535831</v>
      </c>
      <c r="K197" s="5">
        <f>ABS([2]preprocessed_input_data!R411)</f>
        <v>193.561519</v>
      </c>
      <c r="L197" s="10">
        <f t="shared" si="14"/>
        <v>5.4069645202833645E-5</v>
      </c>
      <c r="M197" s="10">
        <f t="shared" si="13"/>
        <v>0.99711254459965382</v>
      </c>
      <c r="N197" s="1" t="str">
        <f t="shared" si="12"/>
        <v>0</v>
      </c>
    </row>
    <row r="198" spans="1:14" x14ac:dyDescent="0.15">
      <c r="A198" s="9" t="s">
        <v>111</v>
      </c>
      <c r="B198" s="5" t="str">
        <f>[2]preprocessed_input_data!$C250</f>
        <v>1.A.4.a 1.A.4.a. Commercial/institutional: Gaseous Fuels (CH₄)</v>
      </c>
      <c r="C198" s="5" t="str">
        <f>[2]preprocessed_input_data!$D250</f>
        <v>1.A.4.a</v>
      </c>
      <c r="D198" s="5" t="str">
        <f>[2]preprocessed_input_data!$E250</f>
        <v>1.A.4.a. Commercial/institutional</v>
      </c>
      <c r="E198" s="5" t="str">
        <f>[2]preprocessed_input_data!$F250</f>
        <v>Gaseous Fuels</v>
      </c>
      <c r="F198" s="5" t="str">
        <f>[2]preprocessed_input_data!$H250</f>
        <v>CH₄</v>
      </c>
      <c r="G198" s="5" t="str">
        <f>[2]preprocessed_input_data!$I250</f>
        <v>kt CO2 equivalent</v>
      </c>
      <c r="H198" s="5">
        <f>ABS([2]preprocessed_input_data!P250)</f>
        <v>102.009699</v>
      </c>
      <c r="I198" s="5">
        <f>ABS([2]preprocessed_input_data!P250)</f>
        <v>102.009699</v>
      </c>
      <c r="J198" s="5">
        <f>ABS([2]preprocessed_input_data!Q250)</f>
        <v>184.75676799999999</v>
      </c>
      <c r="K198" s="5">
        <f>ABS([2]preprocessed_input_data!R250)</f>
        <v>185.52300600000001</v>
      </c>
      <c r="L198" s="10">
        <f t="shared" si="14"/>
        <v>5.1824159901241408E-5</v>
      </c>
      <c r="M198" s="10">
        <f t="shared" si="13"/>
        <v>0.99716436875955505</v>
      </c>
      <c r="N198" s="1" t="str">
        <f t="shared" si="12"/>
        <v>0</v>
      </c>
    </row>
    <row r="199" spans="1:14" x14ac:dyDescent="0.15">
      <c r="A199" s="9" t="s">
        <v>111</v>
      </c>
      <c r="B199" s="5" t="str">
        <f>[2]preprocessed_input_data!$C294</f>
        <v>1.A.4.c 1.A.4.c. Agriculture/forestry/fishing: Peat (CO₂)</v>
      </c>
      <c r="C199" s="5" t="str">
        <f>[2]preprocessed_input_data!$D294</f>
        <v>1.A.4.c</v>
      </c>
      <c r="D199" s="5" t="str">
        <f>[2]preprocessed_input_data!$E294</f>
        <v>1.A.4.c. Agriculture/forestry/fishing</v>
      </c>
      <c r="E199" s="5" t="str">
        <f>[2]preprocessed_input_data!$F294</f>
        <v>Peat</v>
      </c>
      <c r="F199" s="5" t="str">
        <f>[2]preprocessed_input_data!$H294</f>
        <v>CO₂</v>
      </c>
      <c r="G199" s="5" t="str">
        <f>[2]preprocessed_input_data!$I294</f>
        <v>kt CO2 equivalent</v>
      </c>
      <c r="H199" s="5">
        <f>ABS([2]preprocessed_input_data!P294)</f>
        <v>44.966233000000003</v>
      </c>
      <c r="I199" s="5">
        <f>ABS([2]preprocessed_input_data!P294)</f>
        <v>44.966233000000003</v>
      </c>
      <c r="J199" s="5">
        <f>ABS([2]preprocessed_input_data!Q294)</f>
        <v>196.125068</v>
      </c>
      <c r="K199" s="5">
        <f>ABS([2]preprocessed_input_data!R294)</f>
        <v>182.733631</v>
      </c>
      <c r="L199" s="10">
        <f t="shared" si="14"/>
        <v>5.1044973431911962E-5</v>
      </c>
      <c r="M199" s="10">
        <f t="shared" si="13"/>
        <v>0.99721541373298694</v>
      </c>
      <c r="N199" s="1" t="str">
        <f t="shared" si="12"/>
        <v>0</v>
      </c>
    </row>
    <row r="200" spans="1:14" x14ac:dyDescent="0.15">
      <c r="A200" s="9" t="s">
        <v>111</v>
      </c>
      <c r="B200" s="5" t="str">
        <f>[2]preprocessed_input_data!$C536</f>
        <v>4.D.1 4.D.1. Wetlands remaining wetlands: no classification (N₂O)</v>
      </c>
      <c r="C200" s="5" t="str">
        <f>[2]preprocessed_input_data!$D536</f>
        <v>4.D.1</v>
      </c>
      <c r="D200" s="5" t="str">
        <f>[2]preprocessed_input_data!$E536</f>
        <v>4.D.1. Wetlands remaining wetlands</v>
      </c>
      <c r="E200" s="5" t="str">
        <f>[2]preprocessed_input_data!$F536</f>
        <v>no classification</v>
      </c>
      <c r="F200" s="5" t="str">
        <f>[2]preprocessed_input_data!$H536</f>
        <v>N₂O</v>
      </c>
      <c r="G200" s="5" t="str">
        <f>[2]preprocessed_input_data!$I536</f>
        <v>kt CO2 equivalent</v>
      </c>
      <c r="H200" s="5">
        <f>ABS([2]preprocessed_input_data!P536)</f>
        <v>155.931532</v>
      </c>
      <c r="I200" s="5">
        <f>ABS([2]preprocessed_input_data!P536)</f>
        <v>155.931532</v>
      </c>
      <c r="J200" s="5">
        <f>ABS([2]preprocessed_input_data!Q536)</f>
        <v>187.16559899999999</v>
      </c>
      <c r="K200" s="5">
        <f>ABS([2]preprocessed_input_data!R536)</f>
        <v>178.09454700000001</v>
      </c>
      <c r="L200" s="10">
        <f t="shared" si="14"/>
        <v>4.9749087621333353E-5</v>
      </c>
      <c r="M200" s="10">
        <f t="shared" si="13"/>
        <v>0.99726516282060829</v>
      </c>
      <c r="N200" s="1" t="str">
        <f t="shared" si="12"/>
        <v>0</v>
      </c>
    </row>
    <row r="201" spans="1:14" x14ac:dyDescent="0.15">
      <c r="A201" s="9" t="s">
        <v>111</v>
      </c>
      <c r="B201" s="5" t="str">
        <f>[2]preprocessed_input_data!$C508</f>
        <v>4(II).D 4(II).D. Drainage &amp; rewetting and other management of soils (CO₂, N₂O, CH₄): Emissions and removals from drainage and rewetting and other management of organic and mineral soils (N₂O)</v>
      </c>
      <c r="C201" s="5" t="str">
        <f>[2]preprocessed_input_data!$D508</f>
        <v>4(II).D</v>
      </c>
      <c r="D201" s="5" t="str">
        <f>[2]preprocessed_input_data!$E508</f>
        <v>4(II).D. Drainage &amp; rewetting and other management of soils (CO₂, N₂O, CH₄)</v>
      </c>
      <c r="E201" s="5" t="str">
        <f>[2]preprocessed_input_data!$F508</f>
        <v>Emissions and removals from drainage and rewetting and other management of organic and mineral soils</v>
      </c>
      <c r="F201" s="5" t="str">
        <f>[2]preprocessed_input_data!$H508</f>
        <v>N₂O</v>
      </c>
      <c r="G201" s="5" t="str">
        <f>[2]preprocessed_input_data!$I508</f>
        <v>kt CO2 equivalent</v>
      </c>
      <c r="H201" s="5">
        <f>ABS([2]preprocessed_input_data!P508)</f>
        <v>141.24775099999999</v>
      </c>
      <c r="I201" s="5">
        <f>ABS([2]preprocessed_input_data!P508)</f>
        <v>141.24775099999999</v>
      </c>
      <c r="J201" s="5">
        <f>ABS([2]preprocessed_input_data!Q508)</f>
        <v>192.09960899999999</v>
      </c>
      <c r="K201" s="5">
        <f>ABS([2]preprocessed_input_data!R508)</f>
        <v>175.57602499999999</v>
      </c>
      <c r="L201" s="10">
        <f t="shared" si="14"/>
        <v>4.9045561467586172E-5</v>
      </c>
      <c r="M201" s="10">
        <f t="shared" si="13"/>
        <v>0.99731420838207585</v>
      </c>
      <c r="N201" s="1" t="str">
        <f t="shared" si="12"/>
        <v>0</v>
      </c>
    </row>
    <row r="202" spans="1:14" x14ac:dyDescent="0.15">
      <c r="A202" s="9" t="s">
        <v>111</v>
      </c>
      <c r="B202" s="5" t="str">
        <f>[2]preprocessed_input_data!$C533</f>
        <v>4.C.2 4.C.2. Land converted to grassland: no classification (N₂O)</v>
      </c>
      <c r="C202" s="5" t="str">
        <f>[2]preprocessed_input_data!$D533</f>
        <v>4.C.2</v>
      </c>
      <c r="D202" s="5" t="str">
        <f>[2]preprocessed_input_data!$E533</f>
        <v>4.C.2. Land converted to grassland</v>
      </c>
      <c r="E202" s="5" t="str">
        <f>[2]preprocessed_input_data!$F533</f>
        <v>no classification</v>
      </c>
      <c r="F202" s="5" t="str">
        <f>[2]preprocessed_input_data!$H533</f>
        <v>N₂O</v>
      </c>
      <c r="G202" s="5" t="str">
        <f>[2]preprocessed_input_data!$I533</f>
        <v>kt CO2 equivalent</v>
      </c>
      <c r="H202" s="5">
        <f>ABS([2]preprocessed_input_data!P533)</f>
        <v>280.94648999999998</v>
      </c>
      <c r="I202" s="5">
        <f>ABS([2]preprocessed_input_data!P533)</f>
        <v>280.94648999999998</v>
      </c>
      <c r="J202" s="5">
        <f>ABS([2]preprocessed_input_data!Q533)</f>
        <v>187.71039200000001</v>
      </c>
      <c r="K202" s="5">
        <f>ABS([2]preprocessed_input_data!R533)</f>
        <v>173.78675799999999</v>
      </c>
      <c r="L202" s="10">
        <f t="shared" si="14"/>
        <v>4.8545746047853192E-5</v>
      </c>
      <c r="M202" s="10">
        <f t="shared" si="13"/>
        <v>0.9973627541281237</v>
      </c>
      <c r="N202" s="1" t="str">
        <f t="shared" si="12"/>
        <v>0</v>
      </c>
    </row>
    <row r="203" spans="1:14" x14ac:dyDescent="0.15">
      <c r="A203" s="9" t="s">
        <v>111</v>
      </c>
      <c r="B203" s="5" t="str">
        <f>[2]preprocessed_input_data!$C218</f>
        <v>1.A.3.d 1.A.3.d. Domestic navigation: Gas/Diesel Oil (N₂O)</v>
      </c>
      <c r="C203" s="5" t="str">
        <f>[2]preprocessed_input_data!$D218</f>
        <v>1.A.3.d</v>
      </c>
      <c r="D203" s="5" t="str">
        <f>[2]preprocessed_input_data!$E218</f>
        <v>1.A.3.d. Domestic navigation</v>
      </c>
      <c r="E203" s="5" t="str">
        <f>[2]preprocessed_input_data!$F218</f>
        <v>Gas/Diesel Oil</v>
      </c>
      <c r="F203" s="5" t="str">
        <f>[2]preprocessed_input_data!$H218</f>
        <v>N₂O</v>
      </c>
      <c r="G203" s="5" t="str">
        <f>[2]preprocessed_input_data!$I218</f>
        <v>kt CO2 equivalent</v>
      </c>
      <c r="H203" s="5">
        <f>ABS([2]preprocessed_input_data!P218)</f>
        <v>195.84947199999999</v>
      </c>
      <c r="I203" s="5">
        <f>ABS([2]preprocessed_input_data!P218)</f>
        <v>195.84947199999999</v>
      </c>
      <c r="J203" s="5">
        <f>ABS([2]preprocessed_input_data!Q218)</f>
        <v>167.28218000000001</v>
      </c>
      <c r="K203" s="5">
        <f>ABS([2]preprocessed_input_data!R218)</f>
        <v>172.177369</v>
      </c>
      <c r="L203" s="10">
        <f t="shared" si="14"/>
        <v>4.80961779070734E-5</v>
      </c>
      <c r="M203" s="10">
        <f t="shared" si="13"/>
        <v>0.99741085030603072</v>
      </c>
      <c r="N203" s="1" t="str">
        <f t="shared" si="12"/>
        <v>0</v>
      </c>
    </row>
    <row r="204" spans="1:14" x14ac:dyDescent="0.15">
      <c r="A204" s="9" t="s">
        <v>111</v>
      </c>
      <c r="B204" s="5" t="str">
        <f>[2]preprocessed_input_data!$C148</f>
        <v>1.A.2.f 1.A.2.f. Non-metallic minerals: Other Fuels (N₂O)</v>
      </c>
      <c r="C204" s="5" t="str">
        <f>[2]preprocessed_input_data!$D148</f>
        <v>1.A.2.f</v>
      </c>
      <c r="D204" s="5" t="str">
        <f>[2]preprocessed_input_data!$E148</f>
        <v>1.A.2.f. Non-metallic minerals</v>
      </c>
      <c r="E204" s="5" t="str">
        <f>[2]preprocessed_input_data!$F148</f>
        <v>Other Fuels</v>
      </c>
      <c r="F204" s="5" t="str">
        <f>[2]preprocessed_input_data!$H148</f>
        <v>N₂O</v>
      </c>
      <c r="G204" s="5" t="str">
        <f>[2]preprocessed_input_data!$I148</f>
        <v>kt CO2 equivalent</v>
      </c>
      <c r="H204" s="5">
        <f>ABS([2]preprocessed_input_data!P148)</f>
        <v>12.493772999999999</v>
      </c>
      <c r="I204" s="5">
        <f>ABS([2]preprocessed_input_data!P148)</f>
        <v>12.493772999999999</v>
      </c>
      <c r="J204" s="5">
        <f>ABS([2]preprocessed_input_data!Q148)</f>
        <v>190.07259500000001</v>
      </c>
      <c r="K204" s="5">
        <f>ABS([2]preprocessed_input_data!R148)</f>
        <v>169.38182499999999</v>
      </c>
      <c r="L204" s="10">
        <f t="shared" si="14"/>
        <v>4.7315268183850409E-5</v>
      </c>
      <c r="M204" s="10">
        <f t="shared" si="13"/>
        <v>0.99745816557421452</v>
      </c>
      <c r="N204" s="1" t="str">
        <f t="shared" si="12"/>
        <v>0</v>
      </c>
    </row>
    <row r="205" spans="1:14" x14ac:dyDescent="0.15">
      <c r="A205" s="9" t="s">
        <v>111</v>
      </c>
      <c r="B205" s="5" t="str">
        <f>[2]preprocessed_input_data!$C272</f>
        <v>1.A.4.b 1.A.4.b. Residential: Liquid Fuels (N₂O)</v>
      </c>
      <c r="C205" s="5" t="str">
        <f>[2]preprocessed_input_data!$D272</f>
        <v>1.A.4.b</v>
      </c>
      <c r="D205" s="5" t="str">
        <f>[2]preprocessed_input_data!$E272</f>
        <v>1.A.4.b. Residential</v>
      </c>
      <c r="E205" s="5" t="str">
        <f>[2]preprocessed_input_data!$F272</f>
        <v>Liquid Fuels</v>
      </c>
      <c r="F205" s="5" t="str">
        <f>[2]preprocessed_input_data!$H272</f>
        <v>N₂O</v>
      </c>
      <c r="G205" s="5" t="str">
        <f>[2]preprocessed_input_data!$I272</f>
        <v>kt CO2 equivalent</v>
      </c>
      <c r="H205" s="5">
        <f>ABS([2]preprocessed_input_data!P272)</f>
        <v>532.05746099999999</v>
      </c>
      <c r="I205" s="5">
        <f>ABS([2]preprocessed_input_data!P272)</f>
        <v>532.05746099999999</v>
      </c>
      <c r="J205" s="5">
        <f>ABS([2]preprocessed_input_data!Q272)</f>
        <v>180.23660599999999</v>
      </c>
      <c r="K205" s="5">
        <f>ABS([2]preprocessed_input_data!R272)</f>
        <v>167.371644</v>
      </c>
      <c r="L205" s="10">
        <f t="shared" si="14"/>
        <v>4.6753742452780507E-5</v>
      </c>
      <c r="M205" s="10">
        <f t="shared" si="13"/>
        <v>0.99750491931666729</v>
      </c>
      <c r="N205" s="1" t="str">
        <f t="shared" si="12"/>
        <v>0</v>
      </c>
    </row>
    <row r="206" spans="1:14" x14ac:dyDescent="0.15">
      <c r="A206" s="9" t="s">
        <v>111</v>
      </c>
      <c r="B206" s="5" t="str">
        <f>[2]preprocessed_input_data!$C296</f>
        <v>1.A.4.c 1.A.4.c. Agriculture/forestry/fishing: Solid Fuels (CH₄)</v>
      </c>
      <c r="C206" s="5" t="str">
        <f>[2]preprocessed_input_data!$D296</f>
        <v>1.A.4.c</v>
      </c>
      <c r="D206" s="5" t="str">
        <f>[2]preprocessed_input_data!$E296</f>
        <v>1.A.4.c. Agriculture/forestry/fishing</v>
      </c>
      <c r="E206" s="5" t="str">
        <f>[2]preprocessed_input_data!$F296</f>
        <v>Solid Fuels</v>
      </c>
      <c r="F206" s="5" t="str">
        <f>[2]preprocessed_input_data!$H296</f>
        <v>CH₄</v>
      </c>
      <c r="G206" s="5" t="str">
        <f>[2]preprocessed_input_data!$I296</f>
        <v>kt CO2 equivalent</v>
      </c>
      <c r="H206" s="5">
        <f>ABS([2]preprocessed_input_data!P296)</f>
        <v>743.32720900000004</v>
      </c>
      <c r="I206" s="5">
        <f>ABS([2]preprocessed_input_data!P296)</f>
        <v>743.32720900000004</v>
      </c>
      <c r="J206" s="5">
        <f>ABS([2]preprocessed_input_data!Q296)</f>
        <v>185.040043</v>
      </c>
      <c r="K206" s="5">
        <f>ABS([2]preprocessed_input_data!R296)</f>
        <v>165.01676499999999</v>
      </c>
      <c r="L206" s="10">
        <f t="shared" si="14"/>
        <v>4.6095928478787024E-5</v>
      </c>
      <c r="M206" s="10">
        <f t="shared" si="13"/>
        <v>0.99755101524514611</v>
      </c>
      <c r="N206" s="1" t="str">
        <f t="shared" ref="N206:N269" si="15">IF(M206&lt;=95%,"L","0")</f>
        <v>0</v>
      </c>
    </row>
    <row r="207" spans="1:14" x14ac:dyDescent="0.15">
      <c r="A207" s="9" t="s">
        <v>111</v>
      </c>
      <c r="B207" s="5" t="str">
        <f>[2]preprocessed_input_data!$C448</f>
        <v>2.G.2 2.G.2. SF₆ and PFCs from other product use: no classification (PFCs)</v>
      </c>
      <c r="C207" s="5" t="str">
        <f>[2]preprocessed_input_data!$D448</f>
        <v>2.G.2</v>
      </c>
      <c r="D207" s="5" t="str">
        <f>[2]preprocessed_input_data!$E448</f>
        <v>2.G.2. SF₆ and PFCs from other product use</v>
      </c>
      <c r="E207" s="5" t="str">
        <f>[2]preprocessed_input_data!$F448</f>
        <v>no classification</v>
      </c>
      <c r="F207" s="5" t="str">
        <f>[2]preprocessed_input_data!$H448</f>
        <v>PFCs</v>
      </c>
      <c r="G207" s="5" t="str">
        <f>[2]preprocessed_input_data!$I448</f>
        <v>kt CO2 equivalent</v>
      </c>
      <c r="H207" s="5">
        <f>ABS([2]preprocessed_input_data!P448)</f>
        <v>205.942024</v>
      </c>
      <c r="I207" s="5">
        <f>ABS([2]preprocessed_input_data!P448)</f>
        <v>205.942024</v>
      </c>
      <c r="J207" s="5">
        <f>ABS([2]preprocessed_input_data!Q448)</f>
        <v>223.134907</v>
      </c>
      <c r="K207" s="5">
        <f>ABS([2]preprocessed_input_data!R448)</f>
        <v>161.64478800000001</v>
      </c>
      <c r="L207" s="10">
        <f t="shared" si="14"/>
        <v>4.5153997453632615E-5</v>
      </c>
      <c r="M207" s="10">
        <f t="shared" si="13"/>
        <v>0.99759616924259975</v>
      </c>
      <c r="N207" s="1" t="str">
        <f t="shared" si="15"/>
        <v>0</v>
      </c>
    </row>
    <row r="208" spans="1:14" x14ac:dyDescent="0.15">
      <c r="A208" s="9" t="s">
        <v>111</v>
      </c>
      <c r="B208" s="5" t="str">
        <f>[2]preprocessed_input_data!$C249</f>
        <v>1.A.4.a 1.A.4.a. Commercial/institutional: Biomass (N₂O)</v>
      </c>
      <c r="C208" s="5" t="str">
        <f>[2]preprocessed_input_data!$D249</f>
        <v>1.A.4.a</v>
      </c>
      <c r="D208" s="5" t="str">
        <f>[2]preprocessed_input_data!$E249</f>
        <v>1.A.4.a. Commercial/institutional</v>
      </c>
      <c r="E208" s="5" t="str">
        <f>[2]preprocessed_input_data!$F249</f>
        <v>Biomass</v>
      </c>
      <c r="F208" s="5" t="str">
        <f>[2]preprocessed_input_data!$H249</f>
        <v>N₂O</v>
      </c>
      <c r="G208" s="5" t="str">
        <f>[2]preprocessed_input_data!$I249</f>
        <v>kt CO2 equivalent</v>
      </c>
      <c r="H208" s="5">
        <f>ABS([2]preprocessed_input_data!P249)</f>
        <v>37.191479999999999</v>
      </c>
      <c r="I208" s="5">
        <f>ABS([2]preprocessed_input_data!P249)</f>
        <v>37.191479999999999</v>
      </c>
      <c r="J208" s="5">
        <f>ABS([2]preprocessed_input_data!Q249)</f>
        <v>159.76921100000001</v>
      </c>
      <c r="K208" s="5">
        <f>ABS([2]preprocessed_input_data!R249)</f>
        <v>160.08260899999999</v>
      </c>
      <c r="L208" s="10">
        <f t="shared" si="14"/>
        <v>4.4717616995834502E-5</v>
      </c>
      <c r="M208" s="10">
        <f t="shared" si="13"/>
        <v>0.99764088685959562</v>
      </c>
      <c r="N208" s="1" t="str">
        <f t="shared" si="15"/>
        <v>0</v>
      </c>
    </row>
    <row r="209" spans="1:14" x14ac:dyDescent="0.15">
      <c r="A209" s="9" t="s">
        <v>111</v>
      </c>
      <c r="B209" s="5" t="str">
        <f>[2]preprocessed_input_data!$C283</f>
        <v>1.A.4.c 1.A.4.c. Agriculture/forestry/fishing: Biomass (N₂O)</v>
      </c>
      <c r="C209" s="5" t="str">
        <f>[2]preprocessed_input_data!$D283</f>
        <v>1.A.4.c</v>
      </c>
      <c r="D209" s="5" t="str">
        <f>[2]preprocessed_input_data!$E283</f>
        <v>1.A.4.c. Agriculture/forestry/fishing</v>
      </c>
      <c r="E209" s="5" t="str">
        <f>[2]preprocessed_input_data!$F283</f>
        <v>Biomass</v>
      </c>
      <c r="F209" s="5" t="str">
        <f>[2]preprocessed_input_data!$H283</f>
        <v>N₂O</v>
      </c>
      <c r="G209" s="5" t="str">
        <f>[2]preprocessed_input_data!$I283</f>
        <v>kt CO2 equivalent</v>
      </c>
      <c r="H209" s="5">
        <f>ABS([2]preprocessed_input_data!P283)</f>
        <v>20.595095000000001</v>
      </c>
      <c r="I209" s="5">
        <f>ABS([2]preprocessed_input_data!P283)</f>
        <v>20.595095000000001</v>
      </c>
      <c r="J209" s="5">
        <f>ABS([2]preprocessed_input_data!Q283)</f>
        <v>152.96320499999999</v>
      </c>
      <c r="K209" s="5">
        <f>ABS([2]preprocessed_input_data!R283)</f>
        <v>156.65442400000001</v>
      </c>
      <c r="L209" s="10">
        <f t="shared" si="14"/>
        <v>4.3759984778453139E-5</v>
      </c>
      <c r="M209" s="10">
        <f t="shared" si="13"/>
        <v>0.99768464684437408</v>
      </c>
      <c r="N209" s="1" t="str">
        <f t="shared" si="15"/>
        <v>0</v>
      </c>
    </row>
    <row r="210" spans="1:14" x14ac:dyDescent="0.15">
      <c r="A210" s="9" t="s">
        <v>111</v>
      </c>
      <c r="B210" s="5" t="str">
        <f>[2]preprocessed_input_data!$C479</f>
        <v>3.F.1 3.F.1. Cereals: Cereals (N₂O)</v>
      </c>
      <c r="C210" s="5" t="str">
        <f>[2]preprocessed_input_data!$D479</f>
        <v>3.F.1</v>
      </c>
      <c r="D210" s="5" t="str">
        <f>[2]preprocessed_input_data!$E479</f>
        <v>3.F.1. Cereals</v>
      </c>
      <c r="E210" s="5" t="str">
        <f>[2]preprocessed_input_data!$F479</f>
        <v>Cereals</v>
      </c>
      <c r="F210" s="5" t="str">
        <f>[2]preprocessed_input_data!$H479</f>
        <v>N₂O</v>
      </c>
      <c r="G210" s="5" t="str">
        <f>[2]preprocessed_input_data!$I479</f>
        <v>kt CO2 equivalent</v>
      </c>
      <c r="H210" s="5">
        <f>ABS([2]preprocessed_input_data!P479)</f>
        <v>355.27977499999997</v>
      </c>
      <c r="I210" s="5">
        <f>ABS([2]preprocessed_input_data!P479)</f>
        <v>355.27977499999997</v>
      </c>
      <c r="J210" s="5">
        <f>ABS([2]preprocessed_input_data!Q479)</f>
        <v>172.19910400000001</v>
      </c>
      <c r="K210" s="5">
        <f>ABS([2]preprocessed_input_data!R479)</f>
        <v>152.25333000000001</v>
      </c>
      <c r="L210" s="10">
        <f t="shared" si="14"/>
        <v>4.2530579304091677E-5</v>
      </c>
      <c r="M210" s="10">
        <f t="shared" si="13"/>
        <v>0.99772717742367822</v>
      </c>
      <c r="N210" s="1" t="str">
        <f t="shared" si="15"/>
        <v>0</v>
      </c>
    </row>
    <row r="211" spans="1:14" x14ac:dyDescent="0.15">
      <c r="A211" s="9" t="s">
        <v>111</v>
      </c>
      <c r="B211" s="5" t="str">
        <f>[2]preprocessed_input_data!$C331</f>
        <v>1.B.1.a 1.B.1.a. Coal mining and handling: no classification (CO₂)</v>
      </c>
      <c r="C211" s="5" t="str">
        <f>[2]preprocessed_input_data!$D331</f>
        <v>1.B.1.a</v>
      </c>
      <c r="D211" s="5" t="str">
        <f>[2]preprocessed_input_data!$E331</f>
        <v>1.B.1.a. Coal mining and handling</v>
      </c>
      <c r="E211" s="5" t="str">
        <f>[2]preprocessed_input_data!$F331</f>
        <v>no classification</v>
      </c>
      <c r="F211" s="5" t="str">
        <f>[2]preprocessed_input_data!$H331</f>
        <v>CO₂</v>
      </c>
      <c r="G211" s="5" t="str">
        <f>[2]preprocessed_input_data!$I331</f>
        <v>kt CO2 equivalent</v>
      </c>
      <c r="H211" s="5">
        <f>ABS([2]preprocessed_input_data!P331)</f>
        <v>664.93953799999997</v>
      </c>
      <c r="I211" s="5">
        <f>ABS([2]preprocessed_input_data!P331)</f>
        <v>664.93953799999997</v>
      </c>
      <c r="J211" s="5">
        <f>ABS([2]preprocessed_input_data!Q331)</f>
        <v>165.52690100000001</v>
      </c>
      <c r="K211" s="5">
        <f>ABS([2]preprocessed_input_data!R331)</f>
        <v>149.178054</v>
      </c>
      <c r="L211" s="10">
        <f t="shared" si="14"/>
        <v>4.1671528997605968E-5</v>
      </c>
      <c r="M211" s="10">
        <f t="shared" si="13"/>
        <v>0.99776884895267581</v>
      </c>
      <c r="N211" s="1" t="str">
        <f t="shared" si="15"/>
        <v>0</v>
      </c>
    </row>
    <row r="212" spans="1:14" x14ac:dyDescent="0.15">
      <c r="A212" s="9" t="s">
        <v>111</v>
      </c>
      <c r="B212" s="5" t="str">
        <f>[2]preprocessed_input_data!$C440</f>
        <v>2.F.6 2.F.6. Other applications: no classification (HFCs)</v>
      </c>
      <c r="C212" s="5" t="str">
        <f>[2]preprocessed_input_data!$D440</f>
        <v>2.F.6</v>
      </c>
      <c r="D212" s="5" t="str">
        <f>[2]preprocessed_input_data!$E440</f>
        <v>2.F.6. Other applications</v>
      </c>
      <c r="E212" s="5" t="str">
        <f>[2]preprocessed_input_data!$F440</f>
        <v>no classification</v>
      </c>
      <c r="F212" s="5" t="str">
        <f>[2]preprocessed_input_data!$H440</f>
        <v>HFCs</v>
      </c>
      <c r="G212" s="5" t="str">
        <f>[2]preprocessed_input_data!$I440</f>
        <v>kt CO2 equivalent</v>
      </c>
      <c r="H212" s="5">
        <f>ABS([2]preprocessed_input_data!P440)</f>
        <v>0</v>
      </c>
      <c r="I212" s="5">
        <f>ABS([2]preprocessed_input_data!P440)</f>
        <v>0</v>
      </c>
      <c r="J212" s="5">
        <f>ABS([2]preprocessed_input_data!Q440)</f>
        <v>157.61250000000001</v>
      </c>
      <c r="K212" s="5">
        <f>ABS([2]preprocessed_input_data!R440)</f>
        <v>146.45981399999999</v>
      </c>
      <c r="L212" s="10">
        <f t="shared" si="14"/>
        <v>4.0912213441830898E-5</v>
      </c>
      <c r="M212" s="10">
        <f t="shared" si="13"/>
        <v>0.99780976116611764</v>
      </c>
      <c r="N212" s="1" t="str">
        <f t="shared" si="15"/>
        <v>0</v>
      </c>
    </row>
    <row r="213" spans="1:14" x14ac:dyDescent="0.15">
      <c r="A213" s="9" t="s">
        <v>111</v>
      </c>
      <c r="B213" s="5" t="str">
        <f>[2]preprocessed_input_data!$C258</f>
        <v>1.A.4.a 1.A.4.a. Commercial/institutional: Other Fuels (N₂O)</v>
      </c>
      <c r="C213" s="5" t="str">
        <f>[2]preprocessed_input_data!$D258</f>
        <v>1.A.4.a</v>
      </c>
      <c r="D213" s="5" t="str">
        <f>[2]preprocessed_input_data!$E258</f>
        <v>1.A.4.a. Commercial/institutional</v>
      </c>
      <c r="E213" s="5" t="str">
        <f>[2]preprocessed_input_data!$F258</f>
        <v>Other Fuels</v>
      </c>
      <c r="F213" s="5" t="str">
        <f>[2]preprocessed_input_data!$H258</f>
        <v>N₂O</v>
      </c>
      <c r="G213" s="5" t="str">
        <f>[2]preprocessed_input_data!$I258</f>
        <v>kt CO2 equivalent</v>
      </c>
      <c r="H213" s="5">
        <f>ABS([2]preprocessed_input_data!P258)</f>
        <v>15.968399</v>
      </c>
      <c r="I213" s="5">
        <f>ABS([2]preprocessed_input_data!P258)</f>
        <v>15.968399</v>
      </c>
      <c r="J213" s="5">
        <f>ABS([2]preprocessed_input_data!Q258)</f>
        <v>137.42982699999999</v>
      </c>
      <c r="K213" s="5">
        <f>ABS([2]preprocessed_input_data!R258)</f>
        <v>144.21441799999999</v>
      </c>
      <c r="L213" s="10">
        <f t="shared" si="14"/>
        <v>4.0284982545488007E-5</v>
      </c>
      <c r="M213" s="10">
        <f t="shared" si="13"/>
        <v>0.99785004614866313</v>
      </c>
      <c r="N213" s="1" t="str">
        <f t="shared" si="15"/>
        <v>0</v>
      </c>
    </row>
    <row r="214" spans="1:14" x14ac:dyDescent="0.15">
      <c r="A214" s="9" t="s">
        <v>111</v>
      </c>
      <c r="B214" s="5" t="str">
        <f>[2]preprocessed_input_data!$C207</f>
        <v>1.A.3.c 1.A.3.c. Railways: Liquid Fuels (N₂O)</v>
      </c>
      <c r="C214" s="5" t="str">
        <f>[2]preprocessed_input_data!$D207</f>
        <v>1.A.3.c</v>
      </c>
      <c r="D214" s="5" t="str">
        <f>[2]preprocessed_input_data!$E207</f>
        <v>1.A.3.c. Railways</v>
      </c>
      <c r="E214" s="5" t="str">
        <f>[2]preprocessed_input_data!$F207</f>
        <v>Liquid Fuels</v>
      </c>
      <c r="F214" s="5" t="str">
        <f>[2]preprocessed_input_data!$H207</f>
        <v>N₂O</v>
      </c>
      <c r="G214" s="5" t="str">
        <f>[2]preprocessed_input_data!$I207</f>
        <v>kt CO2 equivalent</v>
      </c>
      <c r="H214" s="5">
        <f>ABS([2]preprocessed_input_data!P207)</f>
        <v>596.43327499999998</v>
      </c>
      <c r="I214" s="5">
        <f>ABS([2]preprocessed_input_data!P207)</f>
        <v>596.43327499999998</v>
      </c>
      <c r="J214" s="5">
        <f>ABS([2]preprocessed_input_data!Q207)</f>
        <v>141.868448</v>
      </c>
      <c r="K214" s="5">
        <f>ABS([2]preprocessed_input_data!R207)</f>
        <v>139.14799199999999</v>
      </c>
      <c r="L214" s="10">
        <f t="shared" si="14"/>
        <v>3.8869722644234535E-5</v>
      </c>
      <c r="M214" s="10">
        <f t="shared" si="13"/>
        <v>0.99788891587130735</v>
      </c>
      <c r="N214" s="1" t="str">
        <f t="shared" si="15"/>
        <v>0</v>
      </c>
    </row>
    <row r="215" spans="1:14" x14ac:dyDescent="0.15">
      <c r="A215" s="9" t="s">
        <v>111</v>
      </c>
      <c r="B215" s="5" t="str">
        <f>[2]preprocessed_input_data!$C104</f>
        <v>1.A.2.d 1.A.2.d. Pulp, paper and print: Biomass (CH₄)</v>
      </c>
      <c r="C215" s="5" t="str">
        <f>[2]preprocessed_input_data!$D104</f>
        <v>1.A.2.d</v>
      </c>
      <c r="D215" s="5" t="str">
        <f>[2]preprocessed_input_data!$E104</f>
        <v>1.A.2.d. Pulp, paper and print</v>
      </c>
      <c r="E215" s="5" t="str">
        <f>[2]preprocessed_input_data!$F104</f>
        <v>Biomass</v>
      </c>
      <c r="F215" s="5" t="str">
        <f>[2]preprocessed_input_data!$H104</f>
        <v>CH₄</v>
      </c>
      <c r="G215" s="5" t="str">
        <f>[2]preprocessed_input_data!$I104</f>
        <v>kt CO2 equivalent</v>
      </c>
      <c r="H215" s="5">
        <f>ABS([2]preprocessed_input_data!P104)</f>
        <v>51.964796999999997</v>
      </c>
      <c r="I215" s="5">
        <f>ABS([2]preprocessed_input_data!P104)</f>
        <v>51.964796999999997</v>
      </c>
      <c r="J215" s="5">
        <f>ABS([2]preprocessed_input_data!Q104)</f>
        <v>135.96010699999999</v>
      </c>
      <c r="K215" s="5">
        <f>ABS([2]preprocessed_input_data!R104)</f>
        <v>135.96524500000001</v>
      </c>
      <c r="L215" s="10">
        <f t="shared" si="14"/>
        <v>3.7980651293950383E-5</v>
      </c>
      <c r="M215" s="10">
        <f t="shared" si="13"/>
        <v>0.99792689652260125</v>
      </c>
      <c r="N215" s="1" t="str">
        <f t="shared" si="15"/>
        <v>0</v>
      </c>
    </row>
    <row r="216" spans="1:14" x14ac:dyDescent="0.15">
      <c r="A216" s="9" t="s">
        <v>111</v>
      </c>
      <c r="B216" s="5" t="str">
        <f>[2]preprocessed_input_data!$C372</f>
        <v>2.B.5 2.B.5. Carbide production: no classification (CO₂)</v>
      </c>
      <c r="C216" s="5" t="str">
        <f>[2]preprocessed_input_data!$D372</f>
        <v>2.B.5</v>
      </c>
      <c r="D216" s="5" t="str">
        <f>[2]preprocessed_input_data!$E372</f>
        <v>2.B.5. Carbide production</v>
      </c>
      <c r="E216" s="5" t="str">
        <f>[2]preprocessed_input_data!$F372</f>
        <v>no classification</v>
      </c>
      <c r="F216" s="5" t="str">
        <f>[2]preprocessed_input_data!$H372</f>
        <v>CO₂</v>
      </c>
      <c r="G216" s="5" t="str">
        <f>[2]preprocessed_input_data!$I372</f>
        <v>kt CO2 equivalent</v>
      </c>
      <c r="H216" s="5">
        <f>ABS([2]preprocessed_input_data!P372)</f>
        <v>1798.9278099999999</v>
      </c>
      <c r="I216" s="5">
        <f>ABS([2]preprocessed_input_data!P372)</f>
        <v>1798.9278099999999</v>
      </c>
      <c r="J216" s="5">
        <f>ABS([2]preprocessed_input_data!Q372)</f>
        <v>149.71116000000001</v>
      </c>
      <c r="K216" s="5">
        <f>ABS([2]preprocessed_input_data!R372)</f>
        <v>135.78626700000001</v>
      </c>
      <c r="L216" s="10">
        <f t="shared" si="14"/>
        <v>3.7930655421789898E-5</v>
      </c>
      <c r="M216" s="10">
        <f t="shared" si="13"/>
        <v>0.99796482717802304</v>
      </c>
      <c r="N216" s="1" t="str">
        <f t="shared" si="15"/>
        <v>0</v>
      </c>
    </row>
    <row r="217" spans="1:14" x14ac:dyDescent="0.15">
      <c r="A217" s="9" t="s">
        <v>111</v>
      </c>
      <c r="B217" s="5" t="str">
        <f>[2]preprocessed_input_data!$C270</f>
        <v>1.A.4.b 1.A.4.b. Residential: Liquid Fuels (CH₄)</v>
      </c>
      <c r="C217" s="5" t="str">
        <f>[2]preprocessed_input_data!$D270</f>
        <v>1.A.4.b</v>
      </c>
      <c r="D217" s="5" t="str">
        <f>[2]preprocessed_input_data!$E270</f>
        <v>1.A.4.b. Residential</v>
      </c>
      <c r="E217" s="5" t="str">
        <f>[2]preprocessed_input_data!$F270</f>
        <v>Liquid Fuels</v>
      </c>
      <c r="F217" s="5" t="str">
        <f>[2]preprocessed_input_data!$H270</f>
        <v>CH₄</v>
      </c>
      <c r="G217" s="5" t="str">
        <f>[2]preprocessed_input_data!$I270</f>
        <v>kt CO2 equivalent</v>
      </c>
      <c r="H217" s="5">
        <f>ABS([2]preprocessed_input_data!P270)</f>
        <v>352.58435500000002</v>
      </c>
      <c r="I217" s="5">
        <f>ABS([2]preprocessed_input_data!P270)</f>
        <v>352.58435500000002</v>
      </c>
      <c r="J217" s="5">
        <f>ABS([2]preprocessed_input_data!Q270)</f>
        <v>144.32070300000001</v>
      </c>
      <c r="K217" s="5">
        <f>ABS([2]preprocessed_input_data!R270)</f>
        <v>133.797042</v>
      </c>
      <c r="L217" s="10">
        <f t="shared" si="14"/>
        <v>3.7374983558217644E-5</v>
      </c>
      <c r="M217" s="10">
        <f t="shared" si="13"/>
        <v>0.99800220216158131</v>
      </c>
      <c r="N217" s="1" t="str">
        <f t="shared" si="15"/>
        <v>0</v>
      </c>
    </row>
    <row r="218" spans="1:14" x14ac:dyDescent="0.15">
      <c r="A218" s="9" t="s">
        <v>111</v>
      </c>
      <c r="B218" s="5" t="str">
        <f>[2]preprocessed_input_data!$C386</f>
        <v>2.C.3 2.C.3. Aluminium production: no classification (PFCs)</v>
      </c>
      <c r="C218" s="5" t="str">
        <f>[2]preprocessed_input_data!$D386</f>
        <v>2.C.3</v>
      </c>
      <c r="D218" s="5" t="str">
        <f>[2]preprocessed_input_data!$E386</f>
        <v>2.C.3. Aluminium production</v>
      </c>
      <c r="E218" s="5" t="str">
        <f>[2]preprocessed_input_data!$F386</f>
        <v>no classification</v>
      </c>
      <c r="F218" s="5" t="str">
        <f>[2]preprocessed_input_data!$H386</f>
        <v>PFCs</v>
      </c>
      <c r="G218" s="5" t="str">
        <f>[2]preprocessed_input_data!$I386</f>
        <v>kt CO2 equivalent</v>
      </c>
      <c r="H218" s="5">
        <f>ABS([2]preprocessed_input_data!P386)</f>
        <v>17233.608048785591</v>
      </c>
      <c r="I218" s="5">
        <f>ABS([2]preprocessed_input_data!P386)</f>
        <v>17233.608048785591</v>
      </c>
      <c r="J218" s="5">
        <f>ABS([2]preprocessed_input_data!Q386)</f>
        <v>177.01334900548642</v>
      </c>
      <c r="K218" s="5">
        <f>ABS([2]preprocessed_input_data!R386)</f>
        <v>131.97459543090639</v>
      </c>
      <c r="L218" s="10">
        <f t="shared" si="14"/>
        <v>3.6865899728430106E-5</v>
      </c>
      <c r="M218" s="10">
        <f t="shared" si="13"/>
        <v>0.99803906806130971</v>
      </c>
      <c r="N218" s="1" t="str">
        <f t="shared" si="15"/>
        <v>0</v>
      </c>
    </row>
    <row r="219" spans="1:14" x14ac:dyDescent="0.15">
      <c r="A219" s="9" t="s">
        <v>111</v>
      </c>
      <c r="B219" s="5" t="str">
        <f>[2]preprocessed_input_data!$C36</f>
        <v>1.A.1.c 1.A.1.c. Manufacture of solid fuels and other energy industries: Biomass (CH₄)</v>
      </c>
      <c r="C219" s="5" t="str">
        <f>[2]preprocessed_input_data!$D36</f>
        <v>1.A.1.c</v>
      </c>
      <c r="D219" s="5" t="str">
        <f>[2]preprocessed_input_data!$E36</f>
        <v>1.A.1.c. Manufacture of solid fuels and other energy industries</v>
      </c>
      <c r="E219" s="5" t="str">
        <f>[2]preprocessed_input_data!$F36</f>
        <v>Biomass</v>
      </c>
      <c r="F219" s="5" t="str">
        <f>[2]preprocessed_input_data!$H36</f>
        <v>CH₄</v>
      </c>
      <c r="G219" s="5" t="str">
        <f>[2]preprocessed_input_data!$I36</f>
        <v>kt CO2 equivalent</v>
      </c>
      <c r="H219" s="5">
        <f>ABS([2]preprocessed_input_data!P36)</f>
        <v>146.99342300000001</v>
      </c>
      <c r="I219" s="5">
        <f>ABS([2]preprocessed_input_data!P36)</f>
        <v>146.99342300000001</v>
      </c>
      <c r="J219" s="5">
        <f>ABS([2]preprocessed_input_data!Q36)</f>
        <v>134.51728399999999</v>
      </c>
      <c r="K219" s="5">
        <f>ABS([2]preprocessed_input_data!R36)</f>
        <v>124.940653</v>
      </c>
      <c r="L219" s="10">
        <f t="shared" si="14"/>
        <v>3.4901032054415488E-5</v>
      </c>
      <c r="M219" s="10">
        <f t="shared" si="13"/>
        <v>0.9980739690933641</v>
      </c>
      <c r="N219" s="1" t="str">
        <f t="shared" si="15"/>
        <v>0</v>
      </c>
    </row>
    <row r="220" spans="1:14" x14ac:dyDescent="0.15">
      <c r="A220" s="9" t="s">
        <v>111</v>
      </c>
      <c r="B220" s="5" t="str">
        <f>[2]preprocessed_input_data!$C139</f>
        <v>1.A.2.f 1.A.2.f. Non-metallic minerals: Biomass (N₂O)</v>
      </c>
      <c r="C220" s="5" t="str">
        <f>[2]preprocessed_input_data!$D139</f>
        <v>1.A.2.f</v>
      </c>
      <c r="D220" s="5" t="str">
        <f>[2]preprocessed_input_data!$E139</f>
        <v>1.A.2.f. Non-metallic minerals</v>
      </c>
      <c r="E220" s="5" t="str">
        <f>[2]preprocessed_input_data!$F139</f>
        <v>Biomass</v>
      </c>
      <c r="F220" s="5" t="str">
        <f>[2]preprocessed_input_data!$H139</f>
        <v>N₂O</v>
      </c>
      <c r="G220" s="5" t="str">
        <f>[2]preprocessed_input_data!$I139</f>
        <v>kt CO2 equivalent</v>
      </c>
      <c r="H220" s="5">
        <f>ABS([2]preprocessed_input_data!P139)</f>
        <v>48.991323000000001</v>
      </c>
      <c r="I220" s="5">
        <f>ABS([2]preprocessed_input_data!P139)</f>
        <v>48.991323000000001</v>
      </c>
      <c r="J220" s="5">
        <f>ABS([2]preprocessed_input_data!Q139)</f>
        <v>128.74084300000001</v>
      </c>
      <c r="K220" s="5">
        <f>ABS([2]preprocessed_input_data!R139)</f>
        <v>123.690708</v>
      </c>
      <c r="L220" s="10">
        <f t="shared" si="14"/>
        <v>3.455187131718726E-5</v>
      </c>
      <c r="M220" s="10">
        <f t="shared" si="13"/>
        <v>0.99810852096468128</v>
      </c>
      <c r="N220" s="1" t="str">
        <f t="shared" si="15"/>
        <v>0</v>
      </c>
    </row>
    <row r="221" spans="1:14" x14ac:dyDescent="0.15">
      <c r="A221" s="9" t="s">
        <v>111</v>
      </c>
      <c r="B221" s="5" t="str">
        <f>[2]preprocessed_input_data!$C252</f>
        <v>1.A.4.a 1.A.4.a. Commercial/institutional: Gaseous Fuels (N₂O)</v>
      </c>
      <c r="C221" s="5" t="str">
        <f>[2]preprocessed_input_data!$D252</f>
        <v>1.A.4.a</v>
      </c>
      <c r="D221" s="5" t="str">
        <f>[2]preprocessed_input_data!$E252</f>
        <v>1.A.4.a. Commercial/institutional</v>
      </c>
      <c r="E221" s="5" t="str">
        <f>[2]preprocessed_input_data!$F252</f>
        <v>Gaseous Fuels</v>
      </c>
      <c r="F221" s="5" t="str">
        <f>[2]preprocessed_input_data!$H252</f>
        <v>N₂O</v>
      </c>
      <c r="G221" s="5" t="str">
        <f>[2]preprocessed_input_data!$I252</f>
        <v>kt CO2 equivalent</v>
      </c>
      <c r="H221" s="5">
        <f>ABS([2]preprocessed_input_data!P252)</f>
        <v>87.329628999999997</v>
      </c>
      <c r="I221" s="5">
        <f>ABS([2]preprocessed_input_data!P252)</f>
        <v>87.329628999999997</v>
      </c>
      <c r="J221" s="5">
        <f>ABS([2]preprocessed_input_data!Q252)</f>
        <v>120.592128</v>
      </c>
      <c r="K221" s="5">
        <f>ABS([2]preprocessed_input_data!R252)</f>
        <v>122.97730799999999</v>
      </c>
      <c r="L221" s="10">
        <f t="shared" si="14"/>
        <v>3.435258953283785E-5</v>
      </c>
      <c r="M221" s="10">
        <f t="shared" si="13"/>
        <v>0.99814287355421416</v>
      </c>
      <c r="N221" s="1" t="str">
        <f t="shared" si="15"/>
        <v>0</v>
      </c>
    </row>
    <row r="222" spans="1:14" x14ac:dyDescent="0.15">
      <c r="A222" s="9" t="s">
        <v>111</v>
      </c>
      <c r="B222" s="5" t="str">
        <f>[2]preprocessed_input_data!$C494</f>
        <v>3.J 3.J  Other: no classification (N₂O)</v>
      </c>
      <c r="C222" s="5" t="str">
        <f>[2]preprocessed_input_data!$D494</f>
        <v>3.J</v>
      </c>
      <c r="D222" s="5" t="str">
        <f>[2]preprocessed_input_data!$E494</f>
        <v>3.J  Other</v>
      </c>
      <c r="E222" s="5" t="str">
        <f>[2]preprocessed_input_data!$F494</f>
        <v>no classification</v>
      </c>
      <c r="F222" s="5" t="str">
        <f>[2]preprocessed_input_data!$H494</f>
        <v>N₂O</v>
      </c>
      <c r="G222" s="5" t="str">
        <f>[2]preprocessed_input_data!$I494</f>
        <v>kt CO2 equivalent</v>
      </c>
      <c r="H222" s="5">
        <f>ABS([2]preprocessed_input_data!P494)</f>
        <v>0.10702299999999999</v>
      </c>
      <c r="I222" s="5">
        <f>ABS([2]preprocessed_input_data!P494)</f>
        <v>0.10702299999999999</v>
      </c>
      <c r="J222" s="5">
        <f>ABS([2]preprocessed_input_data!Q494)</f>
        <v>122.168116</v>
      </c>
      <c r="K222" s="5">
        <f>ABS([2]preprocessed_input_data!R494)</f>
        <v>122.168116</v>
      </c>
      <c r="L222" s="10">
        <f t="shared" si="14"/>
        <v>3.4126549126836638E-5</v>
      </c>
      <c r="M222" s="10">
        <f t="shared" si="13"/>
        <v>0.99817700010334098</v>
      </c>
      <c r="N222" s="1" t="str">
        <f t="shared" si="15"/>
        <v>0</v>
      </c>
    </row>
    <row r="223" spans="1:14" x14ac:dyDescent="0.15">
      <c r="A223" s="9" t="s">
        <v>111</v>
      </c>
      <c r="B223" s="5" t="str">
        <f>[2]preprocessed_input_data!$C69</f>
        <v>1.A.2.a 1.A.2.a. Iron and steel: Solid Fuels (N₂O)</v>
      </c>
      <c r="C223" s="5" t="str">
        <f>[2]preprocessed_input_data!$D69</f>
        <v>1.A.2.a</v>
      </c>
      <c r="D223" s="5" t="str">
        <f>[2]preprocessed_input_data!$E69</f>
        <v>1.A.2.a. Iron and steel</v>
      </c>
      <c r="E223" s="5" t="str">
        <f>[2]preprocessed_input_data!$F69</f>
        <v>Solid Fuels</v>
      </c>
      <c r="F223" s="5" t="str">
        <f>[2]preprocessed_input_data!$H69</f>
        <v>N₂O</v>
      </c>
      <c r="G223" s="5" t="str">
        <f>[2]preprocessed_input_data!$I69</f>
        <v>kt CO2 equivalent</v>
      </c>
      <c r="H223" s="5">
        <f>ABS([2]preprocessed_input_data!P69)</f>
        <v>297.16992299999998</v>
      </c>
      <c r="I223" s="5">
        <f>ABS([2]preprocessed_input_data!P69)</f>
        <v>297.16992299999998</v>
      </c>
      <c r="J223" s="5">
        <f>ABS([2]preprocessed_input_data!Q69)</f>
        <v>130.98235199999999</v>
      </c>
      <c r="K223" s="5">
        <f>ABS([2]preprocessed_input_data!R69)</f>
        <v>119.611514</v>
      </c>
      <c r="L223" s="10">
        <f t="shared" si="14"/>
        <v>3.3412385672349313E-5</v>
      </c>
      <c r="M223" s="10">
        <f t="shared" si="13"/>
        <v>0.99821041248901332</v>
      </c>
      <c r="N223" s="1" t="str">
        <f t="shared" si="15"/>
        <v>0</v>
      </c>
    </row>
    <row r="224" spans="1:14" x14ac:dyDescent="0.15">
      <c r="A224" s="9" t="s">
        <v>111</v>
      </c>
      <c r="B224" s="5" t="str">
        <f>[2]preprocessed_input_data!$C458</f>
        <v>2.H 2.H  Other: no classification (CO₂)</v>
      </c>
      <c r="C224" s="5" t="str">
        <f>[2]preprocessed_input_data!$D458</f>
        <v>2.H</v>
      </c>
      <c r="D224" s="5" t="str">
        <f>[2]preprocessed_input_data!$E458</f>
        <v>2.H  Other</v>
      </c>
      <c r="E224" s="5" t="str">
        <f>[2]preprocessed_input_data!$F458</f>
        <v>no classification</v>
      </c>
      <c r="F224" s="5" t="str">
        <f>[2]preprocessed_input_data!$H458</f>
        <v>CO₂</v>
      </c>
      <c r="G224" s="5" t="str">
        <f>[2]preprocessed_input_data!$I458</f>
        <v>kt CO2 equivalent</v>
      </c>
      <c r="H224" s="5">
        <f>ABS([2]preprocessed_input_data!P458)</f>
        <v>113.132628</v>
      </c>
      <c r="I224" s="5">
        <f>ABS([2]preprocessed_input_data!P458)</f>
        <v>113.132628</v>
      </c>
      <c r="J224" s="5">
        <f>ABS([2]preprocessed_input_data!Q458)</f>
        <v>127.408444</v>
      </c>
      <c r="K224" s="5">
        <f>ABS([2]preprocessed_input_data!R458)</f>
        <v>119.49164500000001</v>
      </c>
      <c r="L224" s="10">
        <f t="shared" si="14"/>
        <v>3.3378901360310932E-5</v>
      </c>
      <c r="M224" s="10">
        <f t="shared" si="13"/>
        <v>0.99824379139037367</v>
      </c>
      <c r="N224" s="1" t="str">
        <f t="shared" si="15"/>
        <v>0</v>
      </c>
    </row>
    <row r="225" spans="1:14" x14ac:dyDescent="0.15">
      <c r="A225" s="9" t="s">
        <v>111</v>
      </c>
      <c r="B225" s="5" t="str">
        <f>[2]preprocessed_input_data!$C142</f>
        <v>1.A.2.f 1.A.2.f. Non-metallic minerals: Gaseous Fuels (N₂O)</v>
      </c>
      <c r="C225" s="5" t="str">
        <f>[2]preprocessed_input_data!$D142</f>
        <v>1.A.2.f</v>
      </c>
      <c r="D225" s="5" t="str">
        <f>[2]preprocessed_input_data!$E142</f>
        <v>1.A.2.f. Non-metallic minerals</v>
      </c>
      <c r="E225" s="5" t="str">
        <f>[2]preprocessed_input_data!$F142</f>
        <v>Gaseous Fuels</v>
      </c>
      <c r="F225" s="5" t="str">
        <f>[2]preprocessed_input_data!$H142</f>
        <v>N₂O</v>
      </c>
      <c r="G225" s="5" t="str">
        <f>[2]preprocessed_input_data!$I142</f>
        <v>kt CO2 equivalent</v>
      </c>
      <c r="H225" s="5">
        <f>ABS([2]preprocessed_input_data!P142)</f>
        <v>121.977</v>
      </c>
      <c r="I225" s="5">
        <f>ABS([2]preprocessed_input_data!P142)</f>
        <v>121.977</v>
      </c>
      <c r="J225" s="5">
        <f>ABS([2]preprocessed_input_data!Q142)</f>
        <v>127.17799100000001</v>
      </c>
      <c r="K225" s="5">
        <f>ABS([2]preprocessed_input_data!R142)</f>
        <v>117.443181</v>
      </c>
      <c r="L225" s="10">
        <f t="shared" si="14"/>
        <v>3.2806681622302069E-5</v>
      </c>
      <c r="M225" s="10">
        <f t="shared" si="13"/>
        <v>0.99827659807199598</v>
      </c>
      <c r="N225" s="1" t="str">
        <f t="shared" si="15"/>
        <v>0</v>
      </c>
    </row>
    <row r="226" spans="1:14" x14ac:dyDescent="0.15">
      <c r="A226" s="9" t="s">
        <v>111</v>
      </c>
      <c r="B226" s="5" t="str">
        <f>[2]preprocessed_input_data!$C173</f>
        <v>1.A.3.a 1.A.3.a. Domestic aviation: Aviation Gasoline (CO₂)</v>
      </c>
      <c r="C226" s="5" t="str">
        <f>[2]preprocessed_input_data!$D173</f>
        <v>1.A.3.a</v>
      </c>
      <c r="D226" s="5" t="str">
        <f>[2]preprocessed_input_data!$E173</f>
        <v>1.A.3.a. Domestic aviation</v>
      </c>
      <c r="E226" s="5" t="str">
        <f>[2]preprocessed_input_data!$F173</f>
        <v>Aviation Gasoline</v>
      </c>
      <c r="F226" s="5" t="str">
        <f>[2]preprocessed_input_data!$H173</f>
        <v>CO₂</v>
      </c>
      <c r="G226" s="5" t="str">
        <f>[2]preprocessed_input_data!$I173</f>
        <v>kt CO2 equivalent</v>
      </c>
      <c r="H226" s="5">
        <f>ABS([2]preprocessed_input_data!P173)</f>
        <v>445.932233</v>
      </c>
      <c r="I226" s="5">
        <f>ABS([2]preprocessed_input_data!P173)</f>
        <v>445.932233</v>
      </c>
      <c r="J226" s="5">
        <f>ABS([2]preprocessed_input_data!Q173)</f>
        <v>131.98140799999999</v>
      </c>
      <c r="K226" s="5">
        <f>ABS([2]preprocessed_input_data!R173)</f>
        <v>116.972179</v>
      </c>
      <c r="L226" s="10">
        <f t="shared" si="14"/>
        <v>3.2675111508772296E-5</v>
      </c>
      <c r="M226" s="10">
        <f t="shared" si="13"/>
        <v>0.99830927318350471</v>
      </c>
      <c r="N226" s="1" t="str">
        <f t="shared" si="15"/>
        <v>0</v>
      </c>
    </row>
    <row r="227" spans="1:14" x14ac:dyDescent="0.15">
      <c r="A227" s="9" t="s">
        <v>111</v>
      </c>
      <c r="B227" s="5" t="str">
        <f>[2]preprocessed_input_data!$C380</f>
        <v>2.C.1 2.C.1. Iron and steel production: no classification (CH₄)</v>
      </c>
      <c r="C227" s="5" t="str">
        <f>[2]preprocessed_input_data!$D380</f>
        <v>2.C.1</v>
      </c>
      <c r="D227" s="5" t="str">
        <f>[2]preprocessed_input_data!$E380</f>
        <v>2.C.1. Iron and steel production</v>
      </c>
      <c r="E227" s="5" t="str">
        <f>[2]preprocessed_input_data!$F380</f>
        <v>no classification</v>
      </c>
      <c r="F227" s="5" t="str">
        <f>[2]preprocessed_input_data!$H380</f>
        <v>CH₄</v>
      </c>
      <c r="G227" s="5" t="str">
        <f>[2]preprocessed_input_data!$I380</f>
        <v>kt CO2 equivalent</v>
      </c>
      <c r="H227" s="5">
        <f>ABS([2]preprocessed_input_data!P380)</f>
        <v>419.833549</v>
      </c>
      <c r="I227" s="5">
        <f>ABS([2]preprocessed_input_data!P380)</f>
        <v>419.833549</v>
      </c>
      <c r="J227" s="5">
        <f>ABS([2]preprocessed_input_data!Q380)</f>
        <v>136.88633100000001</v>
      </c>
      <c r="K227" s="5">
        <f>ABS([2]preprocessed_input_data!R380)</f>
        <v>113.612768</v>
      </c>
      <c r="L227" s="10">
        <f t="shared" si="14"/>
        <v>3.1736690681125786E-5</v>
      </c>
      <c r="M227" s="10">
        <f t="shared" si="13"/>
        <v>0.99834100987418584</v>
      </c>
      <c r="N227" s="1" t="str">
        <f t="shared" si="15"/>
        <v>0</v>
      </c>
    </row>
    <row r="228" spans="1:14" x14ac:dyDescent="0.15">
      <c r="A228" s="9" t="s">
        <v>111</v>
      </c>
      <c r="B228" s="5" t="str">
        <f>[2]preprocessed_input_data!$C452</f>
        <v>2.G.4 2.G.4  Other: no classification (CO₂)</v>
      </c>
      <c r="C228" s="5" t="str">
        <f>[2]preprocessed_input_data!$D452</f>
        <v>2.G.4</v>
      </c>
      <c r="D228" s="5" t="str">
        <f>[2]preprocessed_input_data!$E452</f>
        <v>2.G.4  Other</v>
      </c>
      <c r="E228" s="5" t="str">
        <f>[2]preprocessed_input_data!$F452</f>
        <v>no classification</v>
      </c>
      <c r="F228" s="5" t="str">
        <f>[2]preprocessed_input_data!$H452</f>
        <v>CO₂</v>
      </c>
      <c r="G228" s="5" t="str">
        <f>[2]preprocessed_input_data!$I452</f>
        <v>kt CO2 equivalent</v>
      </c>
      <c r="H228" s="5">
        <f>ABS([2]preprocessed_input_data!P452)</f>
        <v>144.60151500000001</v>
      </c>
      <c r="I228" s="5">
        <f>ABS([2]preprocessed_input_data!P452)</f>
        <v>144.60151500000001</v>
      </c>
      <c r="J228" s="5">
        <f>ABS([2]preprocessed_input_data!Q452)</f>
        <v>118.907732</v>
      </c>
      <c r="K228" s="5">
        <f>ABS([2]preprocessed_input_data!R452)</f>
        <v>113.354895</v>
      </c>
      <c r="L228" s="10">
        <f t="shared" si="14"/>
        <v>3.1664656210176055E-5</v>
      </c>
      <c r="M228" s="10">
        <f t="shared" si="13"/>
        <v>0.99837267453039602</v>
      </c>
      <c r="N228" s="1" t="str">
        <f t="shared" si="15"/>
        <v>0</v>
      </c>
    </row>
    <row r="229" spans="1:14" x14ac:dyDescent="0.15">
      <c r="A229" s="9" t="s">
        <v>111</v>
      </c>
      <c r="B229" s="5" t="str">
        <f>[2]preprocessed_input_data!$C67</f>
        <v>1.A.2.a 1.A.2.a. Iron and steel: Solid Fuels (CH₄)</v>
      </c>
      <c r="C229" s="5" t="str">
        <f>[2]preprocessed_input_data!$D67</f>
        <v>1.A.2.a</v>
      </c>
      <c r="D229" s="5" t="str">
        <f>[2]preprocessed_input_data!$E67</f>
        <v>1.A.2.a. Iron and steel</v>
      </c>
      <c r="E229" s="5" t="str">
        <f>[2]preprocessed_input_data!$F67</f>
        <v>Solid Fuels</v>
      </c>
      <c r="F229" s="5" t="str">
        <f>[2]preprocessed_input_data!$H67</f>
        <v>CH₄</v>
      </c>
      <c r="G229" s="5" t="str">
        <f>[2]preprocessed_input_data!$I67</f>
        <v>kt CO2 equivalent</v>
      </c>
      <c r="H229" s="5">
        <f>ABS([2]preprocessed_input_data!P67)</f>
        <v>239.95077499999999</v>
      </c>
      <c r="I229" s="5">
        <f>ABS([2]preprocessed_input_data!P67)</f>
        <v>239.95077499999999</v>
      </c>
      <c r="J229" s="5">
        <f>ABS([2]preprocessed_input_data!Q67)</f>
        <v>117.735102</v>
      </c>
      <c r="K229" s="5">
        <f>ABS([2]preprocessed_input_data!R67)</f>
        <v>105.398602</v>
      </c>
      <c r="L229" s="10">
        <f t="shared" si="14"/>
        <v>2.9442138315801667E-5</v>
      </c>
      <c r="M229" s="10">
        <f t="shared" si="13"/>
        <v>0.99840211666871181</v>
      </c>
      <c r="N229" s="1" t="str">
        <f t="shared" si="15"/>
        <v>0</v>
      </c>
    </row>
    <row r="230" spans="1:14" x14ac:dyDescent="0.15">
      <c r="A230" s="9" t="s">
        <v>111</v>
      </c>
      <c r="B230" s="5" t="str">
        <f>[2]preprocessed_input_data!$C358</f>
        <v>2.B.10 2.B.10. Other: no classification (CH₄)</v>
      </c>
      <c r="C230" s="5" t="str">
        <f>[2]preprocessed_input_data!$D358</f>
        <v>2.B.10</v>
      </c>
      <c r="D230" s="5" t="str">
        <f>[2]preprocessed_input_data!$E358</f>
        <v>2.B.10. Other</v>
      </c>
      <c r="E230" s="5" t="str">
        <f>[2]preprocessed_input_data!$F358</f>
        <v>no classification</v>
      </c>
      <c r="F230" s="5" t="str">
        <f>[2]preprocessed_input_data!$H358</f>
        <v>CH₄</v>
      </c>
      <c r="G230" s="5" t="str">
        <f>[2]preprocessed_input_data!$I358</f>
        <v>kt CO2 equivalent</v>
      </c>
      <c r="H230" s="5">
        <f>ABS([2]preprocessed_input_data!P358)</f>
        <v>108.388626</v>
      </c>
      <c r="I230" s="5">
        <f>ABS([2]preprocessed_input_data!P358)</f>
        <v>108.388626</v>
      </c>
      <c r="J230" s="5">
        <f>ABS([2]preprocessed_input_data!Q358)</f>
        <v>103.114918</v>
      </c>
      <c r="K230" s="5">
        <f>ABS([2]preprocessed_input_data!R358)</f>
        <v>102.14792199999999</v>
      </c>
      <c r="L230" s="10">
        <f t="shared" si="14"/>
        <v>2.8534090501463387E-5</v>
      </c>
      <c r="M230" s="10">
        <f t="shared" si="13"/>
        <v>0.99843065075921322</v>
      </c>
      <c r="N230" s="1" t="str">
        <f t="shared" si="15"/>
        <v>0</v>
      </c>
    </row>
    <row r="231" spans="1:14" x14ac:dyDescent="0.15">
      <c r="A231" s="9" t="s">
        <v>111</v>
      </c>
      <c r="B231" s="5" t="str">
        <f>[2]preprocessed_input_data!$C281</f>
        <v>1.A.4.b 1.A.4.b. Residential: Solid Fuels (N₂O)</v>
      </c>
      <c r="C231" s="5" t="str">
        <f>[2]preprocessed_input_data!$D281</f>
        <v>1.A.4.b</v>
      </c>
      <c r="D231" s="5" t="str">
        <f>[2]preprocessed_input_data!$E281</f>
        <v>1.A.4.b. Residential</v>
      </c>
      <c r="E231" s="5" t="str">
        <f>[2]preprocessed_input_data!$F281</f>
        <v>Solid Fuels</v>
      </c>
      <c r="F231" s="5" t="str">
        <f>[2]preprocessed_input_data!$H281</f>
        <v>N₂O</v>
      </c>
      <c r="G231" s="5" t="str">
        <f>[2]preprocessed_input_data!$I281</f>
        <v>kt CO2 equivalent</v>
      </c>
      <c r="H231" s="5">
        <f>ABS([2]preprocessed_input_data!P281)</f>
        <v>785.80534399999999</v>
      </c>
      <c r="I231" s="5">
        <f>ABS([2]preprocessed_input_data!P281)</f>
        <v>785.80534399999999</v>
      </c>
      <c r="J231" s="5">
        <f>ABS([2]preprocessed_input_data!Q281)</f>
        <v>107.467848</v>
      </c>
      <c r="K231" s="5">
        <f>ABS([2]preprocessed_input_data!R281)</f>
        <v>101.494407</v>
      </c>
      <c r="L231" s="10">
        <f t="shared" si="14"/>
        <v>2.8351537045759572E-5</v>
      </c>
      <c r="M231" s="10">
        <f t="shared" si="13"/>
        <v>0.99845900229625895</v>
      </c>
      <c r="N231" s="1" t="str">
        <f t="shared" si="15"/>
        <v>0</v>
      </c>
    </row>
    <row r="232" spans="1:14" x14ac:dyDescent="0.15">
      <c r="A232" s="9" t="s">
        <v>111</v>
      </c>
      <c r="B232" s="5" t="str">
        <f>[2]preprocessed_input_data!$C179</f>
        <v>1.A.3.a 1.A.3.a. Domestic aviation: Jet Kerosene (N₂O)</v>
      </c>
      <c r="C232" s="5" t="str">
        <f>[2]preprocessed_input_data!$D179</f>
        <v>1.A.3.a</v>
      </c>
      <c r="D232" s="5" t="str">
        <f>[2]preprocessed_input_data!$E179</f>
        <v>1.A.3.a. Domestic aviation</v>
      </c>
      <c r="E232" s="5" t="str">
        <f>[2]preprocessed_input_data!$F179</f>
        <v>Jet Kerosene</v>
      </c>
      <c r="F232" s="5" t="str">
        <f>[2]preprocessed_input_data!$H179</f>
        <v>N₂O</v>
      </c>
      <c r="G232" s="5" t="str">
        <f>[2]preprocessed_input_data!$I179</f>
        <v>kt CO2 equivalent</v>
      </c>
      <c r="H232" s="5">
        <f>ABS([2]preprocessed_input_data!P179)</f>
        <v>90.992395999999999</v>
      </c>
      <c r="I232" s="5">
        <f>ABS([2]preprocessed_input_data!P179)</f>
        <v>90.992395999999999</v>
      </c>
      <c r="J232" s="5">
        <f>ABS([2]preprocessed_input_data!Q179)</f>
        <v>98.695145999999994</v>
      </c>
      <c r="K232" s="5">
        <f>ABS([2]preprocessed_input_data!R179)</f>
        <v>99.423276999999999</v>
      </c>
      <c r="L232" s="10">
        <f t="shared" si="14"/>
        <v>2.7772985767346919E-5</v>
      </c>
      <c r="M232" s="10">
        <f t="shared" si="13"/>
        <v>0.99848677528202634</v>
      </c>
      <c r="N232" s="1" t="str">
        <f t="shared" si="15"/>
        <v>0</v>
      </c>
    </row>
    <row r="233" spans="1:14" x14ac:dyDescent="0.15">
      <c r="A233" s="9" t="s">
        <v>111</v>
      </c>
      <c r="B233" s="5" t="str">
        <f>[2]preprocessed_input_data!$C562</f>
        <v>5.C.1 5.C.1. Waste incineration: no classification (N₂O)</v>
      </c>
      <c r="C233" s="5" t="str">
        <f>[2]preprocessed_input_data!$D562</f>
        <v>5.C.1</v>
      </c>
      <c r="D233" s="5" t="str">
        <f>[2]preprocessed_input_data!$E562</f>
        <v>5.C.1. Waste incineration</v>
      </c>
      <c r="E233" s="5" t="str">
        <f>[2]preprocessed_input_data!$F562</f>
        <v>no classification</v>
      </c>
      <c r="F233" s="5" t="str">
        <f>[2]preprocessed_input_data!$H562</f>
        <v>N₂O</v>
      </c>
      <c r="G233" s="5" t="str">
        <f>[2]preprocessed_input_data!$I562</f>
        <v>kt CO2 equivalent</v>
      </c>
      <c r="H233" s="5">
        <f>ABS([2]preprocessed_input_data!P562)</f>
        <v>188.01191700000001</v>
      </c>
      <c r="I233" s="5">
        <f>ABS([2]preprocessed_input_data!P562)</f>
        <v>188.01191700000001</v>
      </c>
      <c r="J233" s="5">
        <f>ABS([2]preprocessed_input_data!Q562)</f>
        <v>100.97982500000001</v>
      </c>
      <c r="K233" s="5">
        <f>ABS([2]preprocessed_input_data!R562)</f>
        <v>99.246364999999997</v>
      </c>
      <c r="L233" s="10">
        <f t="shared" si="14"/>
        <v>2.7723567013446129E-5</v>
      </c>
      <c r="M233" s="10">
        <f t="shared" si="13"/>
        <v>0.99851449884903976</v>
      </c>
      <c r="N233" s="1" t="str">
        <f t="shared" si="15"/>
        <v>0</v>
      </c>
    </row>
    <row r="234" spans="1:14" x14ac:dyDescent="0.15">
      <c r="A234" s="9" t="s">
        <v>111</v>
      </c>
      <c r="B234" s="5" t="str">
        <f>[2]preprocessed_input_data!$C287</f>
        <v>1.A.4.c 1.A.4.c. Agriculture/forestry/fishing: Liquid Fuels (CH₄)</v>
      </c>
      <c r="C234" s="5" t="str">
        <f>[2]preprocessed_input_data!$D287</f>
        <v>1.A.4.c</v>
      </c>
      <c r="D234" s="5" t="str">
        <f>[2]preprocessed_input_data!$E287</f>
        <v>1.A.4.c. Agriculture/forestry/fishing</v>
      </c>
      <c r="E234" s="5" t="str">
        <f>[2]preprocessed_input_data!$F287</f>
        <v>Liquid Fuels</v>
      </c>
      <c r="F234" s="5" t="str">
        <f>[2]preprocessed_input_data!$H287</f>
        <v>CH₄</v>
      </c>
      <c r="G234" s="5" t="str">
        <f>[2]preprocessed_input_data!$I287</f>
        <v>kt CO2 equivalent</v>
      </c>
      <c r="H234" s="5">
        <f>ABS([2]preprocessed_input_data!P287)</f>
        <v>221.27686</v>
      </c>
      <c r="I234" s="5">
        <f>ABS([2]preprocessed_input_data!P287)</f>
        <v>221.27686</v>
      </c>
      <c r="J234" s="5">
        <f>ABS([2]preprocessed_input_data!Q287)</f>
        <v>100.294122</v>
      </c>
      <c r="K234" s="5">
        <f>ABS([2]preprocessed_input_data!R287)</f>
        <v>96.636111999999997</v>
      </c>
      <c r="L234" s="10">
        <f t="shared" si="14"/>
        <v>2.6994416641364001E-5</v>
      </c>
      <c r="M234" s="10">
        <f t="shared" si="13"/>
        <v>0.99854149326568109</v>
      </c>
      <c r="N234" s="1" t="str">
        <f t="shared" si="15"/>
        <v>0</v>
      </c>
    </row>
    <row r="235" spans="1:14" x14ac:dyDescent="0.15">
      <c r="A235" s="9" t="s">
        <v>111</v>
      </c>
      <c r="B235" s="5" t="str">
        <f>[2]preprocessed_input_data!$C122</f>
        <v>1.A.2.e 1.A.2.e. Food processing, beverages and tobacco: Biomass (N₂O)</v>
      </c>
      <c r="C235" s="5" t="str">
        <f>[2]preprocessed_input_data!$D122</f>
        <v>1.A.2.e</v>
      </c>
      <c r="D235" s="5" t="str">
        <f>[2]preprocessed_input_data!$E122</f>
        <v>1.A.2.e. Food processing, beverages and tobacco</v>
      </c>
      <c r="E235" s="5" t="str">
        <f>[2]preprocessed_input_data!$F122</f>
        <v>Biomass</v>
      </c>
      <c r="F235" s="5" t="str">
        <f>[2]preprocessed_input_data!$H122</f>
        <v>N₂O</v>
      </c>
      <c r="G235" s="5" t="str">
        <f>[2]preprocessed_input_data!$I122</f>
        <v>kt CO2 equivalent</v>
      </c>
      <c r="H235" s="5">
        <f>ABS([2]preprocessed_input_data!P122)</f>
        <v>14.483040000000001</v>
      </c>
      <c r="I235" s="5">
        <f>ABS([2]preprocessed_input_data!P122)</f>
        <v>14.483040000000001</v>
      </c>
      <c r="J235" s="5">
        <f>ABS([2]preprocessed_input_data!Q122)</f>
        <v>95.066260999999997</v>
      </c>
      <c r="K235" s="5">
        <f>ABS([2]preprocessed_input_data!R122)</f>
        <v>95.606353999999996</v>
      </c>
      <c r="L235" s="10">
        <f t="shared" si="14"/>
        <v>2.6706763134652372E-5</v>
      </c>
      <c r="M235" s="10">
        <f t="shared" si="13"/>
        <v>0.99856820002881574</v>
      </c>
      <c r="N235" s="1" t="str">
        <f t="shared" si="15"/>
        <v>0</v>
      </c>
    </row>
    <row r="236" spans="1:14" x14ac:dyDescent="0.15">
      <c r="A236" s="9" t="s">
        <v>111</v>
      </c>
      <c r="B236" s="5" t="str">
        <f>[2]preprocessed_input_data!$C559</f>
        <v>5.B.2 5.B.2. Anaerobic digestion at biogas facilities: no classification (N₂O)</v>
      </c>
      <c r="C236" s="5" t="str">
        <f>[2]preprocessed_input_data!$D559</f>
        <v>5.B.2</v>
      </c>
      <c r="D236" s="5" t="str">
        <f>[2]preprocessed_input_data!$E559</f>
        <v>5.B.2. Anaerobic digestion at biogas facilities</v>
      </c>
      <c r="E236" s="5" t="str">
        <f>[2]preprocessed_input_data!$F559</f>
        <v>no classification</v>
      </c>
      <c r="F236" s="5" t="str">
        <f>[2]preprocessed_input_data!$H559</f>
        <v>N₂O</v>
      </c>
      <c r="G236" s="5" t="str">
        <f>[2]preprocessed_input_data!$I559</f>
        <v>kt CO2 equivalent</v>
      </c>
      <c r="H236" s="5">
        <f>ABS([2]preprocessed_input_data!P559)</f>
        <v>0</v>
      </c>
      <c r="I236" s="5">
        <f>ABS([2]preprocessed_input_data!P559)</f>
        <v>0</v>
      </c>
      <c r="J236" s="5">
        <f>ABS([2]preprocessed_input_data!Q559)</f>
        <v>89.733084000000005</v>
      </c>
      <c r="K236" s="5">
        <f>ABS([2]preprocessed_input_data!R559)</f>
        <v>94.410380000000004</v>
      </c>
      <c r="L236" s="10">
        <f t="shared" si="14"/>
        <v>2.6372678704100795E-5</v>
      </c>
      <c r="M236" s="10">
        <f t="shared" ref="M236:M299" si="16">M235+L236</f>
        <v>0.99859457270751983</v>
      </c>
      <c r="N236" s="1" t="str">
        <f t="shared" si="15"/>
        <v>0</v>
      </c>
    </row>
    <row r="237" spans="1:14" x14ac:dyDescent="0.15">
      <c r="A237" s="9" t="s">
        <v>111</v>
      </c>
      <c r="B237" s="5" t="str">
        <f>[2]preprocessed_input_data!$C373</f>
        <v>2.B.6 2.B.6. Titanium dioxide production: no classification (CO₂)</v>
      </c>
      <c r="C237" s="5" t="str">
        <f>[2]preprocessed_input_data!$D373</f>
        <v>2.B.6</v>
      </c>
      <c r="D237" s="5" t="str">
        <f>[2]preprocessed_input_data!$E373</f>
        <v>2.B.6. Titanium dioxide production</v>
      </c>
      <c r="E237" s="5" t="str">
        <f>[2]preprocessed_input_data!$F373</f>
        <v>no classification</v>
      </c>
      <c r="F237" s="5" t="str">
        <f>[2]preprocessed_input_data!$H373</f>
        <v>CO₂</v>
      </c>
      <c r="G237" s="5" t="str">
        <f>[2]preprocessed_input_data!$I373</f>
        <v>kt CO2 equivalent</v>
      </c>
      <c r="H237" s="5">
        <f>ABS([2]preprocessed_input_data!P373)</f>
        <v>21.534946000000001</v>
      </c>
      <c r="I237" s="5">
        <f>ABS([2]preprocessed_input_data!P373)</f>
        <v>21.534946000000001</v>
      </c>
      <c r="J237" s="5">
        <f>ABS([2]preprocessed_input_data!Q373)</f>
        <v>126.98302099999999</v>
      </c>
      <c r="K237" s="5">
        <f>ABS([2]preprocessed_input_data!R373)</f>
        <v>87.132237000000003</v>
      </c>
      <c r="L237" s="10">
        <f t="shared" si="14"/>
        <v>2.4339595828028268E-5</v>
      </c>
      <c r="M237" s="10">
        <f t="shared" si="16"/>
        <v>0.99861891230334787</v>
      </c>
      <c r="N237" s="1" t="str">
        <f t="shared" si="15"/>
        <v>0</v>
      </c>
    </row>
    <row r="238" spans="1:14" x14ac:dyDescent="0.15">
      <c r="A238" s="9" t="s">
        <v>111</v>
      </c>
      <c r="B238" s="5" t="str">
        <f>[2]preprocessed_input_data!$C390</f>
        <v>2.C.4 2.C.4. Magnesium production: no classification (SF₆)</v>
      </c>
      <c r="C238" s="5" t="str">
        <f>[2]preprocessed_input_data!$D390</f>
        <v>2.C.4</v>
      </c>
      <c r="D238" s="5" t="str">
        <f>[2]preprocessed_input_data!$E390</f>
        <v>2.C.4. Magnesium production</v>
      </c>
      <c r="E238" s="5" t="str">
        <f>[2]preprocessed_input_data!$F390</f>
        <v>no classification</v>
      </c>
      <c r="F238" s="5" t="str">
        <f>[2]preprocessed_input_data!$H390</f>
        <v>SF₆</v>
      </c>
      <c r="G238" s="5" t="str">
        <f>[2]preprocessed_input_data!$I390</f>
        <v>kt CO2 equivalent</v>
      </c>
      <c r="H238" s="5">
        <f>ABS([2]preprocessed_input_data!P390)</f>
        <v>474.7</v>
      </c>
      <c r="I238" s="5">
        <f>ABS([2]preprocessed_input_data!P390)</f>
        <v>474.7</v>
      </c>
      <c r="J238" s="5">
        <f>ABS([2]preprocessed_input_data!Q390)</f>
        <v>99.320059999999998</v>
      </c>
      <c r="K238" s="5">
        <f>ABS([2]preprocessed_input_data!R390)</f>
        <v>85.666560000000004</v>
      </c>
      <c r="L238" s="10">
        <f t="shared" si="14"/>
        <v>2.3930172323907317E-5</v>
      </c>
      <c r="M238" s="10">
        <f t="shared" si="16"/>
        <v>0.99864284247567181</v>
      </c>
      <c r="N238" s="1" t="str">
        <f t="shared" si="15"/>
        <v>0</v>
      </c>
    </row>
    <row r="239" spans="1:14" x14ac:dyDescent="0.15">
      <c r="A239" s="9" t="s">
        <v>111</v>
      </c>
      <c r="B239" s="5" t="str">
        <f>[2]preprocessed_input_data!$C336</f>
        <v>1.B.1.c 1.B.1.c  Other: no classification (CH₄)</v>
      </c>
      <c r="C239" s="5" t="str">
        <f>[2]preprocessed_input_data!$D336</f>
        <v>1.B.1.c</v>
      </c>
      <c r="D239" s="5" t="str">
        <f>[2]preprocessed_input_data!$E336</f>
        <v>1.B.1.c  Other</v>
      </c>
      <c r="E239" s="5" t="str">
        <f>[2]preprocessed_input_data!$F336</f>
        <v>no classification</v>
      </c>
      <c r="F239" s="5" t="str">
        <f>[2]preprocessed_input_data!$H336</f>
        <v>CH₄</v>
      </c>
      <c r="G239" s="5" t="str">
        <f>[2]preprocessed_input_data!$I336</f>
        <v>kt CO2 equivalent</v>
      </c>
      <c r="H239" s="5">
        <f>ABS([2]preprocessed_input_data!P336)</f>
        <v>126.538332</v>
      </c>
      <c r="I239" s="5">
        <f>ABS([2]preprocessed_input_data!P336)</f>
        <v>126.538332</v>
      </c>
      <c r="J239" s="5">
        <f>ABS([2]preprocessed_input_data!Q336)</f>
        <v>94.831269000000006</v>
      </c>
      <c r="K239" s="5">
        <f>ABS([2]preprocessed_input_data!R336)</f>
        <v>85.044985999999994</v>
      </c>
      <c r="L239" s="10">
        <f t="shared" si="14"/>
        <v>2.3756541295276537E-5</v>
      </c>
      <c r="M239" s="10">
        <f t="shared" si="16"/>
        <v>0.99866659901696708</v>
      </c>
      <c r="N239" s="1" t="str">
        <f t="shared" si="15"/>
        <v>0</v>
      </c>
    </row>
    <row r="240" spans="1:14" x14ac:dyDescent="0.15">
      <c r="A240" s="9" t="s">
        <v>111</v>
      </c>
      <c r="B240" s="5" t="str">
        <f>[2]preprocessed_input_data!$C106</f>
        <v>1.A.2.d 1.A.2.d. Pulp, paper and print: Gaseous Fuels (CH₄)</v>
      </c>
      <c r="C240" s="5" t="str">
        <f>[2]preprocessed_input_data!$D106</f>
        <v>1.A.2.d</v>
      </c>
      <c r="D240" s="5" t="str">
        <f>[2]preprocessed_input_data!$E106</f>
        <v>1.A.2.d. Pulp, paper and print</v>
      </c>
      <c r="E240" s="5" t="str">
        <f>[2]preprocessed_input_data!$F106</f>
        <v>Gaseous Fuels</v>
      </c>
      <c r="F240" s="5" t="str">
        <f>[2]preprocessed_input_data!$H106</f>
        <v>CH₄</v>
      </c>
      <c r="G240" s="5" t="str">
        <f>[2]preprocessed_input_data!$I106</f>
        <v>kt CO2 equivalent</v>
      </c>
      <c r="H240" s="5">
        <f>ABS([2]preprocessed_input_data!P106)</f>
        <v>35.868927999999997</v>
      </c>
      <c r="I240" s="5">
        <f>ABS([2]preprocessed_input_data!P106)</f>
        <v>35.868927999999997</v>
      </c>
      <c r="J240" s="5">
        <f>ABS([2]preprocessed_input_data!Q106)</f>
        <v>92.470834999999994</v>
      </c>
      <c r="K240" s="5">
        <f>ABS([2]preprocessed_input_data!R106)</f>
        <v>84.398133999999999</v>
      </c>
      <c r="L240" s="10">
        <f t="shared" si="14"/>
        <v>2.3575849087861369E-5</v>
      </c>
      <c r="M240" s="10">
        <f t="shared" si="16"/>
        <v>0.99869017486605494</v>
      </c>
      <c r="N240" s="1" t="str">
        <f t="shared" si="15"/>
        <v>0</v>
      </c>
    </row>
    <row r="241" spans="1:14" x14ac:dyDescent="0.15">
      <c r="A241" s="9" t="s">
        <v>111</v>
      </c>
      <c r="B241" s="5" t="str">
        <f>[2]preprocessed_input_data!$C423</f>
        <v>2.F.1 2.F.1. Refrigeration and air-conditioning: no classification (PFCs)</v>
      </c>
      <c r="C241" s="5" t="str">
        <f>[2]preprocessed_input_data!$D423</f>
        <v>2.F.1</v>
      </c>
      <c r="D241" s="5" t="str">
        <f>[2]preprocessed_input_data!$E423</f>
        <v>2.F.1. Refrigeration and air-conditioning</v>
      </c>
      <c r="E241" s="5" t="str">
        <f>[2]preprocessed_input_data!$F423</f>
        <v>no classification</v>
      </c>
      <c r="F241" s="5" t="str">
        <f>[2]preprocessed_input_data!$H423</f>
        <v>PFCs</v>
      </c>
      <c r="G241" s="5" t="str">
        <f>[2]preprocessed_input_data!$I423</f>
        <v>kt CO2 equivalent</v>
      </c>
      <c r="H241" s="5">
        <f>ABS([2]preprocessed_input_data!P423)</f>
        <v>0</v>
      </c>
      <c r="I241" s="5">
        <f>ABS([2]preprocessed_input_data!P423)</f>
        <v>0</v>
      </c>
      <c r="J241" s="5">
        <f>ABS([2]preprocessed_input_data!Q423)</f>
        <v>93.711444</v>
      </c>
      <c r="K241" s="5">
        <f>ABS([2]preprocessed_input_data!R423)</f>
        <v>84.103921</v>
      </c>
      <c r="L241" s="10">
        <f t="shared" si="14"/>
        <v>2.3493663369304048E-5</v>
      </c>
      <c r="M241" s="10">
        <f t="shared" si="16"/>
        <v>0.99871366852942423</v>
      </c>
      <c r="N241" s="1" t="str">
        <f t="shared" si="15"/>
        <v>0</v>
      </c>
    </row>
    <row r="242" spans="1:14" x14ac:dyDescent="0.15">
      <c r="A242" s="9" t="s">
        <v>111</v>
      </c>
      <c r="B242" s="5" t="str">
        <f>[2]preprocessed_input_data!$C171</f>
        <v>1.A.2.g 1.A.2.g. Other: Solid Fuels (N₂O)</v>
      </c>
      <c r="C242" s="5" t="str">
        <f>[2]preprocessed_input_data!$D171</f>
        <v>1.A.2.g</v>
      </c>
      <c r="D242" s="5" t="str">
        <f>[2]preprocessed_input_data!$E171</f>
        <v>1.A.2.g. Other</v>
      </c>
      <c r="E242" s="5" t="str">
        <f>[2]preprocessed_input_data!$F171</f>
        <v>Solid Fuels</v>
      </c>
      <c r="F242" s="5" t="str">
        <f>[2]preprocessed_input_data!$H171</f>
        <v>N₂O</v>
      </c>
      <c r="G242" s="5" t="str">
        <f>[2]preprocessed_input_data!$I171</f>
        <v>kt CO2 equivalent</v>
      </c>
      <c r="H242" s="5">
        <f>ABS([2]preprocessed_input_data!P171)</f>
        <v>644.91859699999998</v>
      </c>
      <c r="I242" s="5">
        <f>ABS([2]preprocessed_input_data!P171)</f>
        <v>644.91859699999998</v>
      </c>
      <c r="J242" s="5">
        <f>ABS([2]preprocessed_input_data!Q171)</f>
        <v>111.437904</v>
      </c>
      <c r="K242" s="5">
        <f>ABS([2]preprocessed_input_data!R171)</f>
        <v>83.759366999999997</v>
      </c>
      <c r="L242" s="10">
        <f t="shared" si="14"/>
        <v>2.3397415351467314E-5</v>
      </c>
      <c r="M242" s="10">
        <f t="shared" si="16"/>
        <v>0.99873706594477574</v>
      </c>
      <c r="N242" s="1" t="str">
        <f t="shared" si="15"/>
        <v>0</v>
      </c>
    </row>
    <row r="243" spans="1:14" x14ac:dyDescent="0.15">
      <c r="A243" s="9" t="s">
        <v>111</v>
      </c>
      <c r="B243" s="5" t="str">
        <f>[2]preprocessed_input_data!$C52</f>
        <v>1.A.1.c 1.A.1.c. Manufacture of solid fuels and other energy industries: Solid Fuels (N₂O)</v>
      </c>
      <c r="C243" s="5" t="str">
        <f>[2]preprocessed_input_data!$D52</f>
        <v>1.A.1.c</v>
      </c>
      <c r="D243" s="5" t="str">
        <f>[2]preprocessed_input_data!$E52</f>
        <v>1.A.1.c. Manufacture of solid fuels and other energy industries</v>
      </c>
      <c r="E243" s="5" t="str">
        <f>[2]preprocessed_input_data!$F52</f>
        <v>Solid Fuels</v>
      </c>
      <c r="F243" s="5" t="str">
        <f>[2]preprocessed_input_data!$H52</f>
        <v>N₂O</v>
      </c>
      <c r="G243" s="5" t="str">
        <f>[2]preprocessed_input_data!$I52</f>
        <v>kt CO2 equivalent</v>
      </c>
      <c r="H243" s="5">
        <f>ABS([2]preprocessed_input_data!P52)</f>
        <v>612.80881699999998</v>
      </c>
      <c r="I243" s="5">
        <f>ABS([2]preprocessed_input_data!P52)</f>
        <v>612.80881699999998</v>
      </c>
      <c r="J243" s="5">
        <f>ABS([2]preprocessed_input_data!Q52)</f>
        <v>95.263857999999999</v>
      </c>
      <c r="K243" s="5">
        <f>ABS([2]preprocessed_input_data!R52)</f>
        <v>83.693313000000003</v>
      </c>
      <c r="L243" s="10">
        <f t="shared" si="14"/>
        <v>2.3378963768928185E-5</v>
      </c>
      <c r="M243" s="10">
        <f t="shared" si="16"/>
        <v>0.99876044490854465</v>
      </c>
      <c r="N243" s="1" t="str">
        <f t="shared" si="15"/>
        <v>0</v>
      </c>
    </row>
    <row r="244" spans="1:14" x14ac:dyDescent="0.15">
      <c r="A244" s="9" t="s">
        <v>111</v>
      </c>
      <c r="B244" s="5" t="str">
        <f>[2]preprocessed_input_data!$C543</f>
        <v>4.E.2 4.E.2. Land converted to settlements: no classification (CH₄)</v>
      </c>
      <c r="C244" s="5" t="str">
        <f>[2]preprocessed_input_data!$D543</f>
        <v>4.E.2</v>
      </c>
      <c r="D244" s="5" t="str">
        <f>[2]preprocessed_input_data!$E543</f>
        <v>4.E.2. Land converted to settlements</v>
      </c>
      <c r="E244" s="5" t="str">
        <f>[2]preprocessed_input_data!$F543</f>
        <v>no classification</v>
      </c>
      <c r="F244" s="5" t="str">
        <f>[2]preprocessed_input_data!$H543</f>
        <v>CH₄</v>
      </c>
      <c r="G244" s="5" t="str">
        <f>[2]preprocessed_input_data!$I543</f>
        <v>kt CO2 equivalent</v>
      </c>
      <c r="H244" s="5">
        <f>ABS([2]preprocessed_input_data!P543)</f>
        <v>45.848702000000003</v>
      </c>
      <c r="I244" s="5">
        <f>ABS([2]preprocessed_input_data!P543)</f>
        <v>45.848702000000003</v>
      </c>
      <c r="J244" s="5">
        <f>ABS([2]preprocessed_input_data!Q543)</f>
        <v>56.232512</v>
      </c>
      <c r="K244" s="5">
        <f>ABS([2]preprocessed_input_data!R543)</f>
        <v>83.405743000000001</v>
      </c>
      <c r="L244" s="10">
        <f t="shared" si="14"/>
        <v>2.3298633711841896E-5</v>
      </c>
      <c r="M244" s="10">
        <f t="shared" si="16"/>
        <v>0.99878374354225652</v>
      </c>
      <c r="N244" s="1" t="str">
        <f t="shared" si="15"/>
        <v>0</v>
      </c>
    </row>
    <row r="245" spans="1:14" x14ac:dyDescent="0.15">
      <c r="A245" s="9" t="s">
        <v>111</v>
      </c>
      <c r="B245" s="5" t="str">
        <f>[2]preprocessed_input_data!$C146</f>
        <v>1.A.2.f 1.A.2.f. Non-metallic minerals: Other Fuels (CH₄)</v>
      </c>
      <c r="C245" s="5" t="str">
        <f>[2]preprocessed_input_data!$D146</f>
        <v>1.A.2.f</v>
      </c>
      <c r="D245" s="5" t="str">
        <f>[2]preprocessed_input_data!$E146</f>
        <v>1.A.2.f. Non-metallic minerals</v>
      </c>
      <c r="E245" s="5" t="str">
        <f>[2]preprocessed_input_data!$F146</f>
        <v>Other Fuels</v>
      </c>
      <c r="F245" s="5" t="str">
        <f>[2]preprocessed_input_data!$H146</f>
        <v>CH₄</v>
      </c>
      <c r="G245" s="5" t="str">
        <f>[2]preprocessed_input_data!$I146</f>
        <v>kt CO2 equivalent</v>
      </c>
      <c r="H245" s="5">
        <f>ABS([2]preprocessed_input_data!P146)</f>
        <v>4.8525410000000004</v>
      </c>
      <c r="I245" s="5">
        <f>ABS([2]preprocessed_input_data!P146)</f>
        <v>4.8525410000000004</v>
      </c>
      <c r="J245" s="5">
        <f>ABS([2]preprocessed_input_data!Q146)</f>
        <v>86.002521000000002</v>
      </c>
      <c r="K245" s="5">
        <f>ABS([2]preprocessed_input_data!R146)</f>
        <v>81.863603999999995</v>
      </c>
      <c r="L245" s="10">
        <f t="shared" si="14"/>
        <v>2.2867851245294644E-5</v>
      </c>
      <c r="M245" s="10">
        <f t="shared" si="16"/>
        <v>0.9988066113935018</v>
      </c>
      <c r="N245" s="1" t="str">
        <f t="shared" si="15"/>
        <v>0</v>
      </c>
    </row>
    <row r="246" spans="1:14" x14ac:dyDescent="0.15">
      <c r="A246" s="9" t="s">
        <v>111</v>
      </c>
      <c r="B246" s="5" t="str">
        <f>[2]preprocessed_input_data!$C409</f>
        <v>2.E.1 2.E.1. Integrated circuit or semiconductor: no classification (NF₃)</v>
      </c>
      <c r="C246" s="5" t="str">
        <f>[2]preprocessed_input_data!$D409</f>
        <v>2.E.1</v>
      </c>
      <c r="D246" s="5" t="str">
        <f>[2]preprocessed_input_data!$E409</f>
        <v>2.E.1. Integrated circuit or semiconductor</v>
      </c>
      <c r="E246" s="5" t="str">
        <f>[2]preprocessed_input_data!$F409</f>
        <v>no classification</v>
      </c>
      <c r="F246" s="5" t="str">
        <f>[2]preprocessed_input_data!$H409</f>
        <v>NF₃</v>
      </c>
      <c r="G246" s="5" t="str">
        <f>[2]preprocessed_input_data!$I409</f>
        <v>kt CO2 equivalent</v>
      </c>
      <c r="H246" s="5">
        <f>ABS([2]preprocessed_input_data!P409)</f>
        <v>21.866872999999998</v>
      </c>
      <c r="I246" s="5">
        <f>ABS([2]preprocessed_input_data!P409)</f>
        <v>21.866872999999998</v>
      </c>
      <c r="J246" s="5">
        <f>ABS([2]preprocessed_input_data!Q409)</f>
        <v>78.057018999999997</v>
      </c>
      <c r="K246" s="5">
        <f>ABS([2]preprocessed_input_data!R409)</f>
        <v>80.955417999999995</v>
      </c>
      <c r="L246" s="10">
        <f t="shared" si="14"/>
        <v>2.2614157768141363E-5</v>
      </c>
      <c r="M246" s="10">
        <f t="shared" si="16"/>
        <v>0.99882922555126996</v>
      </c>
      <c r="N246" s="1" t="str">
        <f t="shared" si="15"/>
        <v>0</v>
      </c>
    </row>
    <row r="247" spans="1:14" x14ac:dyDescent="0.15">
      <c r="A247" s="9" t="s">
        <v>111</v>
      </c>
      <c r="B247" s="5" t="str">
        <f>[2]preprocessed_input_data!$C570</f>
        <v>5.D.3 5.D.3  Other: no classification (CH₄)</v>
      </c>
      <c r="C247" s="5" t="str">
        <f>[2]preprocessed_input_data!$D570</f>
        <v>5.D.3</v>
      </c>
      <c r="D247" s="5" t="str">
        <f>[2]preprocessed_input_data!$E570</f>
        <v>5.D.3  Other</v>
      </c>
      <c r="E247" s="5" t="str">
        <f>[2]preprocessed_input_data!$F570</f>
        <v>no classification</v>
      </c>
      <c r="F247" s="5" t="str">
        <f>[2]preprocessed_input_data!$H570</f>
        <v>CH₄</v>
      </c>
      <c r="G247" s="5" t="str">
        <f>[2]preprocessed_input_data!$I570</f>
        <v>kt CO2 equivalent</v>
      </c>
      <c r="H247" s="5">
        <f>ABS([2]preprocessed_input_data!P570)</f>
        <v>249.80670799999999</v>
      </c>
      <c r="I247" s="5">
        <f>ABS([2]preprocessed_input_data!P570)</f>
        <v>249.80670799999999</v>
      </c>
      <c r="J247" s="5">
        <f>ABS([2]preprocessed_input_data!Q570)</f>
        <v>73.421109000000001</v>
      </c>
      <c r="K247" s="5">
        <f>ABS([2]preprocessed_input_data!R570)</f>
        <v>80.713245999999998</v>
      </c>
      <c r="L247" s="10">
        <f t="shared" si="14"/>
        <v>2.2546509228360787E-5</v>
      </c>
      <c r="M247" s="10">
        <f t="shared" si="16"/>
        <v>0.99885177206049836</v>
      </c>
      <c r="N247" s="1" t="str">
        <f t="shared" si="15"/>
        <v>0</v>
      </c>
    </row>
    <row r="248" spans="1:14" x14ac:dyDescent="0.15">
      <c r="A248" s="9" t="s">
        <v>111</v>
      </c>
      <c r="B248" s="5" t="str">
        <f>[2]preprocessed_input_data!$C542</f>
        <v>4.E.1 4.E.1. Settlements remaining settlements: no classification (N₂O)</v>
      </c>
      <c r="C248" s="5" t="str">
        <f>[2]preprocessed_input_data!$D542</f>
        <v>4.E.1</v>
      </c>
      <c r="D248" s="5" t="str">
        <f>[2]preprocessed_input_data!$E542</f>
        <v>4.E.1. Settlements remaining settlements</v>
      </c>
      <c r="E248" s="5" t="str">
        <f>[2]preprocessed_input_data!$F542</f>
        <v>no classification</v>
      </c>
      <c r="F248" s="5" t="str">
        <f>[2]preprocessed_input_data!$H542</f>
        <v>N₂O</v>
      </c>
      <c r="G248" s="5" t="str">
        <f>[2]preprocessed_input_data!$I542</f>
        <v>kt CO2 equivalent</v>
      </c>
      <c r="H248" s="5">
        <f>ABS([2]preprocessed_input_data!P542)</f>
        <v>67.274473999999998</v>
      </c>
      <c r="I248" s="5">
        <f>ABS([2]preprocessed_input_data!P542)</f>
        <v>67.274473999999998</v>
      </c>
      <c r="J248" s="5">
        <f>ABS([2]preprocessed_input_data!Q542)</f>
        <v>79.588232000000005</v>
      </c>
      <c r="K248" s="5">
        <f>ABS([2]preprocessed_input_data!R542)</f>
        <v>80.174204000000003</v>
      </c>
      <c r="L248" s="10">
        <f t="shared" si="14"/>
        <v>2.2395932761302653E-5</v>
      </c>
      <c r="M248" s="10">
        <f t="shared" si="16"/>
        <v>0.99887416799325968</v>
      </c>
      <c r="N248" s="1" t="str">
        <f t="shared" si="15"/>
        <v>0</v>
      </c>
    </row>
    <row r="249" spans="1:14" x14ac:dyDescent="0.15">
      <c r="A249" s="9" t="s">
        <v>111</v>
      </c>
      <c r="B249" s="5" t="str">
        <f>[2]preprocessed_input_data!$C220</f>
        <v>1.A.3.d 1.A.3.d. Domestic navigation: Gaseous Fuels (CO₂)</v>
      </c>
      <c r="C249" s="5" t="str">
        <f>[2]preprocessed_input_data!$D220</f>
        <v>1.A.3.d</v>
      </c>
      <c r="D249" s="5" t="str">
        <f>[2]preprocessed_input_data!$E220</f>
        <v>1.A.3.d. Domestic navigation</v>
      </c>
      <c r="E249" s="5" t="str">
        <f>[2]preprocessed_input_data!$F220</f>
        <v>Gaseous Fuels</v>
      </c>
      <c r="F249" s="5" t="str">
        <f>[2]preprocessed_input_data!$H220</f>
        <v>CO₂</v>
      </c>
      <c r="G249" s="5" t="str">
        <f>[2]preprocessed_input_data!$I220</f>
        <v>kt CO2 equivalent</v>
      </c>
      <c r="H249" s="5">
        <f>ABS([2]preprocessed_input_data!P220)</f>
        <v>0</v>
      </c>
      <c r="I249" s="5">
        <f>ABS([2]preprocessed_input_data!P220)</f>
        <v>0</v>
      </c>
      <c r="J249" s="5">
        <f>ABS([2]preprocessed_input_data!Q220)</f>
        <v>102.02977</v>
      </c>
      <c r="K249" s="5">
        <f>ABS([2]preprocessed_input_data!R220)</f>
        <v>79.734476999999998</v>
      </c>
      <c r="L249" s="10">
        <f t="shared" si="14"/>
        <v>2.2273099033819318E-5</v>
      </c>
      <c r="M249" s="10">
        <f t="shared" si="16"/>
        <v>0.99889644109229347</v>
      </c>
      <c r="N249" s="1" t="str">
        <f t="shared" si="15"/>
        <v>0</v>
      </c>
    </row>
    <row r="250" spans="1:14" x14ac:dyDescent="0.15">
      <c r="A250" s="9" t="s">
        <v>111</v>
      </c>
      <c r="B250" s="5" t="str">
        <f>[2]preprocessed_input_data!$C255</f>
        <v>1.A.4.a 1.A.4.a. Commercial/institutional: Liquid Fuels (N₂O)</v>
      </c>
      <c r="C250" s="5" t="str">
        <f>[2]preprocessed_input_data!$D255</f>
        <v>1.A.4.a</v>
      </c>
      <c r="D250" s="5" t="str">
        <f>[2]preprocessed_input_data!$E255</f>
        <v>1.A.4.a. Commercial/institutional</v>
      </c>
      <c r="E250" s="5" t="str">
        <f>[2]preprocessed_input_data!$F255</f>
        <v>Liquid Fuels</v>
      </c>
      <c r="F250" s="5" t="str">
        <f>[2]preprocessed_input_data!$H255</f>
        <v>N₂O</v>
      </c>
      <c r="G250" s="5" t="str">
        <f>[2]preprocessed_input_data!$I255</f>
        <v>kt CO2 equivalent</v>
      </c>
      <c r="H250" s="5">
        <f>ABS([2]preprocessed_input_data!P255)</f>
        <v>257.58575200000001</v>
      </c>
      <c r="I250" s="5">
        <f>ABS([2]preprocessed_input_data!P255)</f>
        <v>257.58575200000001</v>
      </c>
      <c r="J250" s="5">
        <f>ABS([2]preprocessed_input_data!Q255)</f>
        <v>80.619073999999998</v>
      </c>
      <c r="K250" s="5">
        <f>ABS([2]preprocessed_input_data!R255)</f>
        <v>79.226712000000006</v>
      </c>
      <c r="L250" s="10">
        <f t="shared" si="14"/>
        <v>2.2131259511489384E-5</v>
      </c>
      <c r="M250" s="10">
        <f t="shared" si="16"/>
        <v>0.99891857235180492</v>
      </c>
      <c r="N250" s="1" t="str">
        <f t="shared" si="15"/>
        <v>0</v>
      </c>
    </row>
    <row r="251" spans="1:14" x14ac:dyDescent="0.15">
      <c r="A251" s="9" t="s">
        <v>111</v>
      </c>
      <c r="B251" s="5" t="str">
        <f>[2]preprocessed_input_data!$C193</f>
        <v>1.A.3.b 1.A.3.b. Road transportation: Liquefied Petroleum Gases (LPG) (N₂O)</v>
      </c>
      <c r="C251" s="5" t="str">
        <f>[2]preprocessed_input_data!$D193</f>
        <v>1.A.3.b</v>
      </c>
      <c r="D251" s="5" t="str">
        <f>[2]preprocessed_input_data!$E193</f>
        <v>1.A.3.b. Road transportation</v>
      </c>
      <c r="E251" s="5" t="str">
        <f>[2]preprocessed_input_data!$F193</f>
        <v>Liquefied Petroleum Gases (LPG)</v>
      </c>
      <c r="F251" s="5" t="str">
        <f>[2]preprocessed_input_data!$H193</f>
        <v>N₂O</v>
      </c>
      <c r="G251" s="5" t="str">
        <f>[2]preprocessed_input_data!$I193</f>
        <v>kt CO2 equivalent</v>
      </c>
      <c r="H251" s="5">
        <f>ABS([2]preprocessed_input_data!P193)</f>
        <v>15.68215</v>
      </c>
      <c r="I251" s="5">
        <f>ABS([2]preprocessed_input_data!P193)</f>
        <v>15.68215</v>
      </c>
      <c r="J251" s="5">
        <f>ABS([2]preprocessed_input_data!Q193)</f>
        <v>80.494924999999995</v>
      </c>
      <c r="K251" s="5">
        <f>ABS([2]preprocessed_input_data!R193)</f>
        <v>77.032984999999996</v>
      </c>
      <c r="L251" s="10">
        <f t="shared" si="14"/>
        <v>2.1518461879115578E-5</v>
      </c>
      <c r="M251" s="10">
        <f t="shared" si="16"/>
        <v>0.99894009081368407</v>
      </c>
      <c r="N251" s="1" t="str">
        <f t="shared" si="15"/>
        <v>0</v>
      </c>
    </row>
    <row r="252" spans="1:14" x14ac:dyDescent="0.15">
      <c r="A252" s="9" t="s">
        <v>111</v>
      </c>
      <c r="B252" s="5" t="str">
        <f>[2]preprocessed_input_data!$C460</f>
        <v>2.H 2.H  Other: no classification (N₂O)</v>
      </c>
      <c r="C252" s="5" t="str">
        <f>[2]preprocessed_input_data!$D460</f>
        <v>2.H</v>
      </c>
      <c r="D252" s="5" t="str">
        <f>[2]preprocessed_input_data!$E460</f>
        <v>2.H  Other</v>
      </c>
      <c r="E252" s="5" t="str">
        <f>[2]preprocessed_input_data!$F460</f>
        <v>no classification</v>
      </c>
      <c r="F252" s="5" t="str">
        <f>[2]preprocessed_input_data!$H460</f>
        <v>N₂O</v>
      </c>
      <c r="G252" s="5" t="str">
        <f>[2]preprocessed_input_data!$I460</f>
        <v>kt CO2 equivalent</v>
      </c>
      <c r="H252" s="5">
        <f>ABS([2]preprocessed_input_data!P460)</f>
        <v>56.695236000000001</v>
      </c>
      <c r="I252" s="5">
        <f>ABS([2]preprocessed_input_data!P460)</f>
        <v>56.695236000000001</v>
      </c>
      <c r="J252" s="5">
        <f>ABS([2]preprocessed_input_data!Q460)</f>
        <v>80.408938000000006</v>
      </c>
      <c r="K252" s="5">
        <f>ABS([2]preprocessed_input_data!R460)</f>
        <v>76.443754999999996</v>
      </c>
      <c r="L252" s="10">
        <f t="shared" si="14"/>
        <v>2.1353865851932789E-5</v>
      </c>
      <c r="M252" s="10">
        <f t="shared" si="16"/>
        <v>0.99896144467953596</v>
      </c>
      <c r="N252" s="1" t="str">
        <f t="shared" si="15"/>
        <v>0</v>
      </c>
    </row>
    <row r="253" spans="1:14" x14ac:dyDescent="0.15">
      <c r="A253" s="9" t="s">
        <v>111</v>
      </c>
      <c r="B253" s="5" t="str">
        <f>[2]preprocessed_input_data!$C539</f>
        <v>4.D.2 4.D.2. Land converted to wetlands: no classification (N₂O)</v>
      </c>
      <c r="C253" s="5" t="str">
        <f>[2]preprocessed_input_data!$D539</f>
        <v>4.D.2</v>
      </c>
      <c r="D253" s="5" t="str">
        <f>[2]preprocessed_input_data!$E539</f>
        <v>4.D.2. Land converted to wetlands</v>
      </c>
      <c r="E253" s="5" t="str">
        <f>[2]preprocessed_input_data!$F539</f>
        <v>no classification</v>
      </c>
      <c r="F253" s="5" t="str">
        <f>[2]preprocessed_input_data!$H539</f>
        <v>N₂O</v>
      </c>
      <c r="G253" s="5" t="str">
        <f>[2]preprocessed_input_data!$I539</f>
        <v>kt CO2 equivalent</v>
      </c>
      <c r="H253" s="5">
        <f>ABS([2]preprocessed_input_data!P539)</f>
        <v>68.614089000000007</v>
      </c>
      <c r="I253" s="5">
        <f>ABS([2]preprocessed_input_data!P539)</f>
        <v>68.614089000000007</v>
      </c>
      <c r="J253" s="5">
        <f>ABS([2]preprocessed_input_data!Q539)</f>
        <v>76.425573</v>
      </c>
      <c r="K253" s="5">
        <f>ABS([2]preprocessed_input_data!R539)</f>
        <v>72.737196999999995</v>
      </c>
      <c r="L253" s="10">
        <f t="shared" si="14"/>
        <v>2.0318472675545678E-5</v>
      </c>
      <c r="M253" s="10">
        <f t="shared" si="16"/>
        <v>0.99898176315221154</v>
      </c>
      <c r="N253" s="1" t="str">
        <f t="shared" si="15"/>
        <v>0</v>
      </c>
    </row>
    <row r="254" spans="1:14" x14ac:dyDescent="0.15">
      <c r="A254" s="9" t="s">
        <v>111</v>
      </c>
      <c r="B254" s="5" t="str">
        <f>[2]preprocessed_input_data!$C451</f>
        <v>2.G.4 2.G.4  Other: no classification (CH₄)</v>
      </c>
      <c r="C254" s="5" t="str">
        <f>[2]preprocessed_input_data!$D451</f>
        <v>2.G.4</v>
      </c>
      <c r="D254" s="5" t="str">
        <f>[2]preprocessed_input_data!$E451</f>
        <v>2.G.4  Other</v>
      </c>
      <c r="E254" s="5" t="str">
        <f>[2]preprocessed_input_data!$F451</f>
        <v>no classification</v>
      </c>
      <c r="F254" s="5" t="str">
        <f>[2]preprocessed_input_data!$H451</f>
        <v>CH₄</v>
      </c>
      <c r="G254" s="5" t="str">
        <f>[2]preprocessed_input_data!$I451</f>
        <v>kt CO2 equivalent</v>
      </c>
      <c r="H254" s="5">
        <f>ABS([2]preprocessed_input_data!P451)</f>
        <v>65.212401</v>
      </c>
      <c r="I254" s="5">
        <f>ABS([2]preprocessed_input_data!P451)</f>
        <v>65.212401</v>
      </c>
      <c r="J254" s="5">
        <f>ABS([2]preprocessed_input_data!Q451)</f>
        <v>76.217404999999999</v>
      </c>
      <c r="K254" s="5">
        <f>ABS([2]preprocessed_input_data!R451)</f>
        <v>71.140574999999998</v>
      </c>
      <c r="L254" s="10">
        <f t="shared" si="14"/>
        <v>1.9872470879790816E-5</v>
      </c>
      <c r="M254" s="10">
        <f t="shared" si="16"/>
        <v>0.9990016356230913</v>
      </c>
      <c r="N254" s="1" t="str">
        <f t="shared" si="15"/>
        <v>0</v>
      </c>
    </row>
    <row r="255" spans="1:14" x14ac:dyDescent="0.15">
      <c r="A255" s="9" t="s">
        <v>111</v>
      </c>
      <c r="B255" s="5" t="str">
        <f>[2]preprocessed_input_data!$C519</f>
        <v>4.A.2 4.A.2. Land converted to forest land: no classification (CH₄)</v>
      </c>
      <c r="C255" s="5" t="str">
        <f>[2]preprocessed_input_data!$D519</f>
        <v>4.A.2</v>
      </c>
      <c r="D255" s="5" t="str">
        <f>[2]preprocessed_input_data!$E519</f>
        <v>4.A.2. Land converted to forest land</v>
      </c>
      <c r="E255" s="5" t="str">
        <f>[2]preprocessed_input_data!$F519</f>
        <v>no classification</v>
      </c>
      <c r="F255" s="5" t="str">
        <f>[2]preprocessed_input_data!$H519</f>
        <v>CH₄</v>
      </c>
      <c r="G255" s="5" t="str">
        <f>[2]preprocessed_input_data!$I519</f>
        <v>kt CO2 equivalent</v>
      </c>
      <c r="H255" s="5">
        <f>ABS([2]preprocessed_input_data!P519)</f>
        <v>114.85836500000001</v>
      </c>
      <c r="I255" s="5">
        <f>ABS([2]preprocessed_input_data!P519)</f>
        <v>114.85836500000001</v>
      </c>
      <c r="J255" s="5">
        <f>ABS([2]preprocessed_input_data!Q519)</f>
        <v>108.237517</v>
      </c>
      <c r="K255" s="5">
        <f>ABS([2]preprocessed_input_data!R519)</f>
        <v>70.772205</v>
      </c>
      <c r="L255" s="10">
        <f t="shared" si="14"/>
        <v>1.9769570079537396E-5</v>
      </c>
      <c r="M255" s="10">
        <f t="shared" si="16"/>
        <v>0.99902140519317084</v>
      </c>
      <c r="N255" s="1" t="str">
        <f t="shared" si="15"/>
        <v>0</v>
      </c>
    </row>
    <row r="256" spans="1:14" x14ac:dyDescent="0.15">
      <c r="A256" s="9" t="s">
        <v>111</v>
      </c>
      <c r="B256" s="5" t="str">
        <f>[2]preprocessed_input_data!$C140</f>
        <v>1.A.2.f 1.A.2.f. Non-metallic minerals: Gaseous Fuels (CH₄)</v>
      </c>
      <c r="C256" s="5" t="str">
        <f>[2]preprocessed_input_data!$D140</f>
        <v>1.A.2.f</v>
      </c>
      <c r="D256" s="5" t="str">
        <f>[2]preprocessed_input_data!$E140</f>
        <v>1.A.2.f. Non-metallic minerals</v>
      </c>
      <c r="E256" s="5" t="str">
        <f>[2]preprocessed_input_data!$F140</f>
        <v>Gaseous Fuels</v>
      </c>
      <c r="F256" s="5" t="str">
        <f>[2]preprocessed_input_data!$H140</f>
        <v>CH₄</v>
      </c>
      <c r="G256" s="5" t="str">
        <f>[2]preprocessed_input_data!$I140</f>
        <v>kt CO2 equivalent</v>
      </c>
      <c r="H256" s="5">
        <f>ABS([2]preprocessed_input_data!P140)</f>
        <v>29.803882999999999</v>
      </c>
      <c r="I256" s="5">
        <f>ABS([2]preprocessed_input_data!P140)</f>
        <v>29.803882999999999</v>
      </c>
      <c r="J256" s="5">
        <f>ABS([2]preprocessed_input_data!Q140)</f>
        <v>79.194332000000003</v>
      </c>
      <c r="K256" s="5">
        <f>ABS([2]preprocessed_input_data!R140)</f>
        <v>70.593557000000004</v>
      </c>
      <c r="L256" s="10">
        <f t="shared" si="14"/>
        <v>1.9719666389867572E-5</v>
      </c>
      <c r="M256" s="10">
        <f t="shared" si="16"/>
        <v>0.99904112485956076</v>
      </c>
      <c r="N256" s="1" t="str">
        <f t="shared" si="15"/>
        <v>0</v>
      </c>
    </row>
    <row r="257" spans="1:14" x14ac:dyDescent="0.15">
      <c r="A257" s="9" t="s">
        <v>111</v>
      </c>
      <c r="B257" s="5" t="str">
        <f>[2]preprocessed_input_data!$C378</f>
        <v>2.B.9 2.B.9. Fluorochemical production: no classification (SF₆)</v>
      </c>
      <c r="C257" s="5" t="str">
        <f>[2]preprocessed_input_data!$D378</f>
        <v>2.B.9</v>
      </c>
      <c r="D257" s="5" t="str">
        <f>[2]preprocessed_input_data!$E378</f>
        <v>2.B.9. Fluorochemical production</v>
      </c>
      <c r="E257" s="5" t="str">
        <f>[2]preprocessed_input_data!$F378</f>
        <v>no classification</v>
      </c>
      <c r="F257" s="5" t="str">
        <f>[2]preprocessed_input_data!$H378</f>
        <v>SF₆</v>
      </c>
      <c r="G257" s="5" t="str">
        <f>[2]preprocessed_input_data!$I378</f>
        <v>kt CO2 equivalent</v>
      </c>
      <c r="H257" s="5">
        <f>ABS([2]preprocessed_input_data!P378)</f>
        <v>1784.7075</v>
      </c>
      <c r="I257" s="5">
        <f>ABS([2]preprocessed_input_data!P378)</f>
        <v>1784.7075</v>
      </c>
      <c r="J257" s="5">
        <f>ABS([2]preprocessed_input_data!Q378)</f>
        <v>118.440095</v>
      </c>
      <c r="K257" s="5">
        <f>ABS([2]preprocessed_input_data!R378)</f>
        <v>70.310565999999994</v>
      </c>
      <c r="L257" s="10">
        <f t="shared" si="14"/>
        <v>1.9640615434674378E-5</v>
      </c>
      <c r="M257" s="10">
        <f t="shared" si="16"/>
        <v>0.99906076547499545</v>
      </c>
      <c r="N257" s="1" t="str">
        <f t="shared" si="15"/>
        <v>0</v>
      </c>
    </row>
    <row r="258" spans="1:14" x14ac:dyDescent="0.15">
      <c r="A258" s="9" t="s">
        <v>111</v>
      </c>
      <c r="B258" s="5" t="str">
        <f>[2]preprocessed_input_data!$C138</f>
        <v>1.A.2.f 1.A.2.f. Non-metallic minerals: Biomass (CH₄)</v>
      </c>
      <c r="C258" s="5" t="str">
        <f>[2]preprocessed_input_data!$D138</f>
        <v>1.A.2.f</v>
      </c>
      <c r="D258" s="5" t="str">
        <f>[2]preprocessed_input_data!$E138</f>
        <v>1.A.2.f. Non-metallic minerals</v>
      </c>
      <c r="E258" s="5" t="str">
        <f>[2]preprocessed_input_data!$F138</f>
        <v>Biomass</v>
      </c>
      <c r="F258" s="5" t="str">
        <f>[2]preprocessed_input_data!$H138</f>
        <v>CH₄</v>
      </c>
      <c r="G258" s="5" t="str">
        <f>[2]preprocessed_input_data!$I138</f>
        <v>kt CO2 equivalent</v>
      </c>
      <c r="H258" s="5">
        <f>ABS([2]preprocessed_input_data!P138)</f>
        <v>24.467274</v>
      </c>
      <c r="I258" s="5">
        <f>ABS([2]preprocessed_input_data!P138)</f>
        <v>24.467274</v>
      </c>
      <c r="J258" s="5">
        <f>ABS([2]preprocessed_input_data!Q138)</f>
        <v>72.113924999999995</v>
      </c>
      <c r="K258" s="5">
        <f>ABS([2]preprocessed_input_data!R138)</f>
        <v>69.205489999999998</v>
      </c>
      <c r="L258" s="10">
        <f t="shared" si="14"/>
        <v>1.9331922531504061E-5</v>
      </c>
      <c r="M258" s="10">
        <f t="shared" si="16"/>
        <v>0.9990800973975269</v>
      </c>
      <c r="N258" s="1" t="str">
        <f t="shared" si="15"/>
        <v>0</v>
      </c>
    </row>
    <row r="259" spans="1:14" x14ac:dyDescent="0.15">
      <c r="A259" s="9" t="s">
        <v>111</v>
      </c>
      <c r="B259" s="5" t="str">
        <f>[2]preprocessed_input_data!$C154</f>
        <v>1.A.2.f 1.A.2.f. Non-metallic minerals: Solid Fuels (N₂O)</v>
      </c>
      <c r="C259" s="5" t="str">
        <f>[2]preprocessed_input_data!$D154</f>
        <v>1.A.2.f</v>
      </c>
      <c r="D259" s="5" t="str">
        <f>[2]preprocessed_input_data!$E154</f>
        <v>1.A.2.f. Non-metallic minerals</v>
      </c>
      <c r="E259" s="5" t="str">
        <f>[2]preprocessed_input_data!$F154</f>
        <v>Solid Fuels</v>
      </c>
      <c r="F259" s="5" t="str">
        <f>[2]preprocessed_input_data!$H154</f>
        <v>N₂O</v>
      </c>
      <c r="G259" s="5" t="str">
        <f>[2]preprocessed_input_data!$I154</f>
        <v>kt CO2 equivalent</v>
      </c>
      <c r="H259" s="5">
        <f>ABS([2]preprocessed_input_data!P154)</f>
        <v>392.66773999999998</v>
      </c>
      <c r="I259" s="5">
        <f>ABS([2]preprocessed_input_data!P154)</f>
        <v>392.66773999999998</v>
      </c>
      <c r="J259" s="5">
        <f>ABS([2]preprocessed_input_data!Q154)</f>
        <v>84.643777</v>
      </c>
      <c r="K259" s="5">
        <f>ABS([2]preprocessed_input_data!R154)</f>
        <v>68.237043999999997</v>
      </c>
      <c r="L259" s="10">
        <f t="shared" si="14"/>
        <v>1.9061395972874897E-5</v>
      </c>
      <c r="M259" s="10">
        <f t="shared" si="16"/>
        <v>0.99909915879349975</v>
      </c>
      <c r="N259" s="1" t="str">
        <f t="shared" si="15"/>
        <v>0</v>
      </c>
    </row>
    <row r="260" spans="1:14" x14ac:dyDescent="0.15">
      <c r="A260" s="9" t="s">
        <v>111</v>
      </c>
      <c r="B260" s="5" t="str">
        <f>[2]preprocessed_input_data!$C180</f>
        <v>1.A.3.b 1.A.3.b. Road transportation: Biomass (CH₄)</v>
      </c>
      <c r="C260" s="5" t="str">
        <f>[2]preprocessed_input_data!$D180</f>
        <v>1.A.3.b</v>
      </c>
      <c r="D260" s="5" t="str">
        <f>[2]preprocessed_input_data!$E180</f>
        <v>1.A.3.b. Road transportation</v>
      </c>
      <c r="E260" s="5" t="str">
        <f>[2]preprocessed_input_data!$F180</f>
        <v>Biomass</v>
      </c>
      <c r="F260" s="5" t="str">
        <f>[2]preprocessed_input_data!$H180</f>
        <v>CH₄</v>
      </c>
      <c r="G260" s="5" t="str">
        <f>[2]preprocessed_input_data!$I180</f>
        <v>kt CO2 equivalent</v>
      </c>
      <c r="H260" s="5">
        <f>ABS([2]preprocessed_input_data!P180)</f>
        <v>9.3050000000000008E-3</v>
      </c>
      <c r="I260" s="5">
        <f>ABS([2]preprocessed_input_data!P180)</f>
        <v>9.3050000000000008E-3</v>
      </c>
      <c r="J260" s="5">
        <f>ABS([2]preprocessed_input_data!Q180)</f>
        <v>63.736766000000003</v>
      </c>
      <c r="K260" s="5">
        <f>ABS([2]preprocessed_input_data!R180)</f>
        <v>67.912898999999996</v>
      </c>
      <c r="L260" s="10">
        <f t="shared" ref="L260:L323" si="17">$K260/$K$577</f>
        <v>1.897084902307403E-5</v>
      </c>
      <c r="M260" s="10">
        <f t="shared" si="16"/>
        <v>0.99911812964252278</v>
      </c>
      <c r="N260" s="1" t="str">
        <f t="shared" si="15"/>
        <v>0</v>
      </c>
    </row>
    <row r="261" spans="1:14" x14ac:dyDescent="0.15">
      <c r="A261" s="9" t="s">
        <v>111</v>
      </c>
      <c r="B261" s="5" t="str">
        <f>[2]preprocessed_input_data!$C291</f>
        <v>1.A.4.c 1.A.4.c. Agriculture/forestry/fishing: Other Fuels (CO₂)</v>
      </c>
      <c r="C261" s="5" t="str">
        <f>[2]preprocessed_input_data!$D291</f>
        <v>1.A.4.c</v>
      </c>
      <c r="D261" s="5" t="str">
        <f>[2]preprocessed_input_data!$E291</f>
        <v>1.A.4.c. Agriculture/forestry/fishing</v>
      </c>
      <c r="E261" s="5" t="str">
        <f>[2]preprocessed_input_data!$F291</f>
        <v>Other Fuels</v>
      </c>
      <c r="F261" s="5" t="str">
        <f>[2]preprocessed_input_data!$H291</f>
        <v>CO₂</v>
      </c>
      <c r="G261" s="5" t="str">
        <f>[2]preprocessed_input_data!$I291</f>
        <v>kt CO2 equivalent</v>
      </c>
      <c r="H261" s="5">
        <f>ABS([2]preprocessed_input_data!P291)</f>
        <v>0</v>
      </c>
      <c r="I261" s="5">
        <f>ABS([2]preprocessed_input_data!P291)</f>
        <v>0</v>
      </c>
      <c r="J261" s="5">
        <f>ABS([2]preprocessed_input_data!Q291)</f>
        <v>63.252369000000002</v>
      </c>
      <c r="K261" s="5">
        <f>ABS([2]preprocessed_input_data!R291)</f>
        <v>66.143041999999994</v>
      </c>
      <c r="L261" s="10">
        <f t="shared" si="17"/>
        <v>1.8476455609837015E-5</v>
      </c>
      <c r="M261" s="10">
        <f t="shared" si="16"/>
        <v>0.9991366060981326</v>
      </c>
      <c r="N261" s="1" t="str">
        <f t="shared" si="15"/>
        <v>0</v>
      </c>
    </row>
    <row r="262" spans="1:14" x14ac:dyDescent="0.15">
      <c r="A262" s="9" t="s">
        <v>111</v>
      </c>
      <c r="B262" s="5" t="str">
        <f>[2]preprocessed_input_data!$C368</f>
        <v>2.B.3 2.B.3. Adipic acid production: no classification (N₂O)</v>
      </c>
      <c r="C262" s="5" t="str">
        <f>[2]preprocessed_input_data!$D368</f>
        <v>2.B.3</v>
      </c>
      <c r="D262" s="5" t="str">
        <f>[2]preprocessed_input_data!$E368</f>
        <v>2.B.3. Adipic acid production</v>
      </c>
      <c r="E262" s="5" t="str">
        <f>[2]preprocessed_input_data!$F368</f>
        <v>no classification</v>
      </c>
      <c r="F262" s="5" t="str">
        <f>[2]preprocessed_input_data!$H368</f>
        <v>N₂O</v>
      </c>
      <c r="G262" s="5" t="str">
        <f>[2]preprocessed_input_data!$I368</f>
        <v>kt CO2 equivalent</v>
      </c>
      <c r="H262" s="5">
        <f>ABS([2]preprocessed_input_data!P368)</f>
        <v>33557.616270999999</v>
      </c>
      <c r="I262" s="5">
        <f>ABS([2]preprocessed_input_data!P368)</f>
        <v>33557.616270999999</v>
      </c>
      <c r="J262" s="5">
        <f>ABS([2]preprocessed_input_data!Q368)</f>
        <v>79.139026999999999</v>
      </c>
      <c r="K262" s="5">
        <f>ABS([2]preprocessed_input_data!R368)</f>
        <v>66.026703999999995</v>
      </c>
      <c r="L262" s="10">
        <f t="shared" si="17"/>
        <v>1.8443957650448676E-5</v>
      </c>
      <c r="M262" s="10">
        <f t="shared" si="16"/>
        <v>0.99915505005578309</v>
      </c>
      <c r="N262" s="1" t="str">
        <f t="shared" si="15"/>
        <v>0</v>
      </c>
    </row>
    <row r="263" spans="1:14" x14ac:dyDescent="0.15">
      <c r="A263" s="9" t="s">
        <v>111</v>
      </c>
      <c r="B263" s="5" t="str">
        <f>[2]preprocessed_input_data!$C333</f>
        <v>1.B.1.b 1.B.1.b. Fuel transformation: no classification (CH₄)</v>
      </c>
      <c r="C263" s="5" t="str">
        <f>[2]preprocessed_input_data!$D333</f>
        <v>1.B.1.b</v>
      </c>
      <c r="D263" s="5" t="str">
        <f>[2]preprocessed_input_data!$E333</f>
        <v>1.B.1.b. Fuel transformation</v>
      </c>
      <c r="E263" s="5" t="str">
        <f>[2]preprocessed_input_data!$F333</f>
        <v>no classification</v>
      </c>
      <c r="F263" s="5" t="str">
        <f>[2]preprocessed_input_data!$H333</f>
        <v>CH₄</v>
      </c>
      <c r="G263" s="5" t="str">
        <f>[2]preprocessed_input_data!$I333</f>
        <v>kt CO2 equivalent</v>
      </c>
      <c r="H263" s="5">
        <f>ABS([2]preprocessed_input_data!P333)</f>
        <v>274.48101400000002</v>
      </c>
      <c r="I263" s="5">
        <f>ABS([2]preprocessed_input_data!P333)</f>
        <v>274.48101400000002</v>
      </c>
      <c r="J263" s="5">
        <f>ABS([2]preprocessed_input_data!Q333)</f>
        <v>65.532157999999995</v>
      </c>
      <c r="K263" s="5">
        <f>ABS([2]preprocessed_input_data!R333)</f>
        <v>64.373861000000005</v>
      </c>
      <c r="L263" s="10">
        <f t="shared" si="17"/>
        <v>1.7982251031035411E-5</v>
      </c>
      <c r="M263" s="10">
        <f t="shared" si="16"/>
        <v>0.99917303230681409</v>
      </c>
      <c r="N263" s="1" t="str">
        <f t="shared" si="15"/>
        <v>0</v>
      </c>
    </row>
    <row r="264" spans="1:14" x14ac:dyDescent="0.15">
      <c r="A264" s="9" t="s">
        <v>111</v>
      </c>
      <c r="B264" s="5" t="str">
        <f>[2]preprocessed_input_data!$C425</f>
        <v>2.F.1 2.F.1. Refrigeration and air-conditioning: no classification (Unspecified mix of HFCs and PFCs)</v>
      </c>
      <c r="C264" s="5" t="str">
        <f>[2]preprocessed_input_data!$D425</f>
        <v>2.F.1</v>
      </c>
      <c r="D264" s="5" t="str">
        <f>[2]preprocessed_input_data!$E425</f>
        <v>2.F.1. Refrigeration and air-conditioning</v>
      </c>
      <c r="E264" s="5" t="str">
        <f>[2]preprocessed_input_data!$F425</f>
        <v>no classification</v>
      </c>
      <c r="F264" s="5" t="str">
        <f>[2]preprocessed_input_data!$H425</f>
        <v>Unspecified mix of HFCs and PFCs</v>
      </c>
      <c r="G264" s="5" t="str">
        <f>[2]preprocessed_input_data!$I425</f>
        <v>kt CO2 equivalent</v>
      </c>
      <c r="H264" s="5">
        <f>ABS([2]preprocessed_input_data!P425)</f>
        <v>0</v>
      </c>
      <c r="I264" s="5">
        <f>ABS([2]preprocessed_input_data!P425)</f>
        <v>0</v>
      </c>
      <c r="J264" s="5">
        <f>ABS([2]preprocessed_input_data!Q425)</f>
        <v>981.99120500000004</v>
      </c>
      <c r="K264" s="5">
        <f>ABS([2]preprocessed_input_data!R425)</f>
        <v>64.107044999999999</v>
      </c>
      <c r="L264" s="10">
        <f t="shared" si="17"/>
        <v>1.7907718414588855E-5</v>
      </c>
      <c r="M264" s="10">
        <f t="shared" si="16"/>
        <v>0.99919094002522868</v>
      </c>
      <c r="N264" s="1" t="str">
        <f t="shared" si="15"/>
        <v>0</v>
      </c>
    </row>
    <row r="265" spans="1:14" x14ac:dyDescent="0.15">
      <c r="A265" s="9" t="s">
        <v>111</v>
      </c>
      <c r="B265" s="5" t="str">
        <f>[2]preprocessed_input_data!$C185</f>
        <v>1.A.3.b 1.A.3.b. Road transportation: Gaseous Fuels (CH₄)</v>
      </c>
      <c r="C265" s="5" t="str">
        <f>[2]preprocessed_input_data!$D185</f>
        <v>1.A.3.b</v>
      </c>
      <c r="D265" s="5" t="str">
        <f>[2]preprocessed_input_data!$E185</f>
        <v>1.A.3.b. Road transportation</v>
      </c>
      <c r="E265" s="5" t="str">
        <f>[2]preprocessed_input_data!$F185</f>
        <v>Gaseous Fuels</v>
      </c>
      <c r="F265" s="5" t="str">
        <f>[2]preprocessed_input_data!$H185</f>
        <v>CH₄</v>
      </c>
      <c r="G265" s="5" t="str">
        <f>[2]preprocessed_input_data!$I185</f>
        <v>kt CO2 equivalent</v>
      </c>
      <c r="H265" s="5">
        <f>ABS([2]preprocessed_input_data!P185)</f>
        <v>10.430486999999999</v>
      </c>
      <c r="I265" s="5">
        <f>ABS([2]preprocessed_input_data!P185)</f>
        <v>10.430486999999999</v>
      </c>
      <c r="J265" s="5">
        <f>ABS([2]preprocessed_input_data!Q185)</f>
        <v>63.346535000000003</v>
      </c>
      <c r="K265" s="5">
        <f>ABS([2]preprocessed_input_data!R185)</f>
        <v>63.882541000000003</v>
      </c>
      <c r="L265" s="10">
        <f t="shared" si="17"/>
        <v>1.7845005269489922E-5</v>
      </c>
      <c r="M265" s="10">
        <f t="shared" si="16"/>
        <v>0.99920878503049815</v>
      </c>
      <c r="N265" s="1" t="str">
        <f t="shared" si="15"/>
        <v>0</v>
      </c>
    </row>
    <row r="266" spans="1:14" x14ac:dyDescent="0.15">
      <c r="A266" s="9" t="s">
        <v>111</v>
      </c>
      <c r="B266" s="5" t="str">
        <f>[2]preprocessed_input_data!$C130</f>
        <v>1.A.2.e 1.A.2.e. Food processing, beverages and tobacco: Other Fuels (CO₂)</v>
      </c>
      <c r="C266" s="5" t="str">
        <f>[2]preprocessed_input_data!$D130</f>
        <v>1.A.2.e</v>
      </c>
      <c r="D266" s="5" t="str">
        <f>[2]preprocessed_input_data!$E130</f>
        <v>1.A.2.e. Food processing, beverages and tobacco</v>
      </c>
      <c r="E266" s="5" t="str">
        <f>[2]preprocessed_input_data!$F130</f>
        <v>Other Fuels</v>
      </c>
      <c r="F266" s="5" t="str">
        <f>[2]preprocessed_input_data!$H130</f>
        <v>CO₂</v>
      </c>
      <c r="G266" s="5" t="str">
        <f>[2]preprocessed_input_data!$I130</f>
        <v>kt CO2 equivalent</v>
      </c>
      <c r="H266" s="5">
        <f>ABS([2]preprocessed_input_data!P130)</f>
        <v>4.7709840000000003</v>
      </c>
      <c r="I266" s="5">
        <f>ABS([2]preprocessed_input_data!P130)</f>
        <v>4.7709840000000003</v>
      </c>
      <c r="J266" s="5">
        <f>ABS([2]preprocessed_input_data!Q130)</f>
        <v>87.543000000000006</v>
      </c>
      <c r="K266" s="5">
        <f>ABS([2]preprocessed_input_data!R130)</f>
        <v>63.743346000000003</v>
      </c>
      <c r="L266" s="10">
        <f t="shared" si="17"/>
        <v>1.7806122415589562E-5</v>
      </c>
      <c r="M266" s="10">
        <f t="shared" si="16"/>
        <v>0.99922659115291379</v>
      </c>
      <c r="N266" s="1" t="str">
        <f t="shared" si="15"/>
        <v>0</v>
      </c>
    </row>
    <row r="267" spans="1:14" x14ac:dyDescent="0.15">
      <c r="A267" s="9" t="s">
        <v>111</v>
      </c>
      <c r="B267" s="5" t="str">
        <f>[2]preprocessed_input_data!$C540</f>
        <v>4.E.1 4.E.1. Settlements remaining settlements: no classification (CH₄)</v>
      </c>
      <c r="C267" s="5" t="str">
        <f>[2]preprocessed_input_data!$D540</f>
        <v>4.E.1</v>
      </c>
      <c r="D267" s="5" t="str">
        <f>[2]preprocessed_input_data!$E540</f>
        <v>4.E.1. Settlements remaining settlements</v>
      </c>
      <c r="E267" s="5" t="str">
        <f>[2]preprocessed_input_data!$F540</f>
        <v>no classification</v>
      </c>
      <c r="F267" s="5" t="str">
        <f>[2]preprocessed_input_data!$H540</f>
        <v>CH₄</v>
      </c>
      <c r="G267" s="5" t="str">
        <f>[2]preprocessed_input_data!$I540</f>
        <v>kt CO2 equivalent</v>
      </c>
      <c r="H267" s="5">
        <f>ABS([2]preprocessed_input_data!P540)</f>
        <v>41.084468000000001</v>
      </c>
      <c r="I267" s="5">
        <f>ABS([2]preprocessed_input_data!P540)</f>
        <v>41.084468000000001</v>
      </c>
      <c r="J267" s="5">
        <f>ABS([2]preprocessed_input_data!Q540)</f>
        <v>21.865044999999999</v>
      </c>
      <c r="K267" s="5">
        <f>ABS([2]preprocessed_input_data!R540)</f>
        <v>63.611711</v>
      </c>
      <c r="L267" s="10">
        <f t="shared" si="17"/>
        <v>1.7769351378747912E-5</v>
      </c>
      <c r="M267" s="10">
        <f t="shared" si="16"/>
        <v>0.99924436050429255</v>
      </c>
      <c r="N267" s="1" t="str">
        <f t="shared" si="15"/>
        <v>0</v>
      </c>
    </row>
    <row r="268" spans="1:14" x14ac:dyDescent="0.15">
      <c r="A268" s="9" t="s">
        <v>111</v>
      </c>
      <c r="B268" s="5" t="str">
        <f>[2]preprocessed_input_data!$C462</f>
        <v>2.H 2.H  Other: no classification (Unspecified mix of HFCs and PFCs)</v>
      </c>
      <c r="C268" s="5" t="str">
        <f>[2]preprocessed_input_data!$D462</f>
        <v>2.H</v>
      </c>
      <c r="D268" s="5" t="str">
        <f>[2]preprocessed_input_data!$E462</f>
        <v>2.H  Other</v>
      </c>
      <c r="E268" s="5" t="str">
        <f>[2]preprocessed_input_data!$F462</f>
        <v>no classification</v>
      </c>
      <c r="F268" s="5" t="str">
        <f>[2]preprocessed_input_data!$H462</f>
        <v>Unspecified mix of HFCs and PFCs</v>
      </c>
      <c r="G268" s="5" t="str">
        <f>[2]preprocessed_input_data!$I462</f>
        <v>kt CO2 equivalent</v>
      </c>
      <c r="H268" s="5">
        <f>ABS([2]preprocessed_input_data!P462)</f>
        <v>289.92645299999998</v>
      </c>
      <c r="I268" s="5">
        <f>ABS([2]preprocessed_input_data!P462)</f>
        <v>289.92645299999998</v>
      </c>
      <c r="J268" s="5">
        <f>ABS([2]preprocessed_input_data!Q462)</f>
        <v>94.810899000000006</v>
      </c>
      <c r="K268" s="5">
        <f>ABS([2]preprocessed_input_data!R462)</f>
        <v>63.372646000000003</v>
      </c>
      <c r="L268" s="10">
        <f t="shared" si="17"/>
        <v>1.7702570751083922E-5</v>
      </c>
      <c r="M268" s="10">
        <f t="shared" si="16"/>
        <v>0.99926206307504362</v>
      </c>
      <c r="N268" s="1" t="str">
        <f t="shared" si="15"/>
        <v>0</v>
      </c>
    </row>
    <row r="269" spans="1:14" x14ac:dyDescent="0.15">
      <c r="A269" s="9" t="s">
        <v>111</v>
      </c>
      <c r="B269" s="5" t="str">
        <f>[2]preprocessed_input_data!$C9</f>
        <v>1.A.1.a 1.A.1.a. Public electricity and heat production: Liquid Fuels (N₂O)</v>
      </c>
      <c r="C269" s="5" t="str">
        <f>[2]preprocessed_input_data!$D9</f>
        <v>1.A.1.a</v>
      </c>
      <c r="D269" s="5" t="str">
        <f>[2]preprocessed_input_data!$E9</f>
        <v>1.A.1.a. Public electricity and heat production</v>
      </c>
      <c r="E269" s="5" t="str">
        <f>[2]preprocessed_input_data!$F9</f>
        <v>Liquid Fuels</v>
      </c>
      <c r="F269" s="5" t="str">
        <f>[2]preprocessed_input_data!$H9</f>
        <v>N₂O</v>
      </c>
      <c r="G269" s="5" t="str">
        <f>[2]preprocessed_input_data!$I9</f>
        <v>kt CO2 equivalent</v>
      </c>
      <c r="H269" s="5">
        <f>ABS([2]preprocessed_input_data!P9)</f>
        <v>332.62685599999998</v>
      </c>
      <c r="I269" s="5">
        <f>ABS([2]preprocessed_input_data!P9)</f>
        <v>332.62685599999998</v>
      </c>
      <c r="J269" s="5">
        <f>ABS([2]preprocessed_input_data!Q9)</f>
        <v>74.036759000000004</v>
      </c>
      <c r="K269" s="5">
        <f>ABS([2]preprocessed_input_data!R9)</f>
        <v>63.196029000000003</v>
      </c>
      <c r="L269" s="10">
        <f t="shared" si="17"/>
        <v>1.7653234402742966E-5</v>
      </c>
      <c r="M269" s="10">
        <f t="shared" si="16"/>
        <v>0.99927971630944634</v>
      </c>
      <c r="N269" s="1" t="str">
        <f t="shared" si="15"/>
        <v>0</v>
      </c>
    </row>
    <row r="270" spans="1:14" x14ac:dyDescent="0.15">
      <c r="A270" s="9" t="s">
        <v>111</v>
      </c>
      <c r="B270" s="5" t="str">
        <f>[2]preprocessed_input_data!$C198</f>
        <v>1.A.3.b 1.A.3.b. Road transportation: Other Liquid Fuels (CO₂)</v>
      </c>
      <c r="C270" s="5" t="str">
        <f>[2]preprocessed_input_data!$D198</f>
        <v>1.A.3.b</v>
      </c>
      <c r="D270" s="5" t="str">
        <f>[2]preprocessed_input_data!$E198</f>
        <v>1.A.3.b. Road transportation</v>
      </c>
      <c r="E270" s="5" t="str">
        <f>[2]preprocessed_input_data!$F198</f>
        <v>Other Liquid Fuels</v>
      </c>
      <c r="F270" s="5" t="str">
        <f>[2]preprocessed_input_data!$H198</f>
        <v>CO₂</v>
      </c>
      <c r="G270" s="5" t="str">
        <f>[2]preprocessed_input_data!$I198</f>
        <v>kt CO2 equivalent</v>
      </c>
      <c r="H270" s="5">
        <f>ABS([2]preprocessed_input_data!P198)</f>
        <v>439.69625000000002</v>
      </c>
      <c r="I270" s="5">
        <f>ABS([2]preprocessed_input_data!P198)</f>
        <v>439.69625000000002</v>
      </c>
      <c r="J270" s="5">
        <f>ABS([2]preprocessed_input_data!Q198)</f>
        <v>64.866337000000001</v>
      </c>
      <c r="K270" s="5">
        <f>ABS([2]preprocessed_input_data!R198)</f>
        <v>60.350028999999999</v>
      </c>
      <c r="L270" s="10">
        <f t="shared" si="17"/>
        <v>1.6858230256039276E-5</v>
      </c>
      <c r="M270" s="10">
        <f t="shared" si="16"/>
        <v>0.99929657453970233</v>
      </c>
      <c r="N270" s="1" t="str">
        <f t="shared" ref="N270:N333" si="18">IF(M270&lt;=95%,"L","0")</f>
        <v>0</v>
      </c>
    </row>
    <row r="271" spans="1:14" x14ac:dyDescent="0.15">
      <c r="A271" s="9" t="s">
        <v>111</v>
      </c>
      <c r="B271" s="5" t="str">
        <f>[2]preprocessed_input_data!$C16</f>
        <v>1.A.1.a 1.A.1.a. Public electricity and heat production: Solid Fuels (CH₄)</v>
      </c>
      <c r="C271" s="5" t="str">
        <f>[2]preprocessed_input_data!$D16</f>
        <v>1.A.1.a</v>
      </c>
      <c r="D271" s="5" t="str">
        <f>[2]preprocessed_input_data!$E16</f>
        <v>1.A.1.a. Public electricity and heat production</v>
      </c>
      <c r="E271" s="5" t="str">
        <f>[2]preprocessed_input_data!$F16</f>
        <v>Solid Fuels</v>
      </c>
      <c r="F271" s="5" t="str">
        <f>[2]preprocessed_input_data!$H16</f>
        <v>CH₄</v>
      </c>
      <c r="G271" s="5" t="str">
        <f>[2]preprocessed_input_data!$I16</f>
        <v>kt CO2 equivalent</v>
      </c>
      <c r="H271" s="5">
        <f>ABS([2]preprocessed_input_data!P16)</f>
        <v>193.287316</v>
      </c>
      <c r="I271" s="5">
        <f>ABS([2]preprocessed_input_data!P16)</f>
        <v>193.287316</v>
      </c>
      <c r="J271" s="5">
        <f>ABS([2]preprocessed_input_data!Q16)</f>
        <v>85.272245999999996</v>
      </c>
      <c r="K271" s="5">
        <f>ABS([2]preprocessed_input_data!R16)</f>
        <v>59.805185000000002</v>
      </c>
      <c r="L271" s="10">
        <f t="shared" si="17"/>
        <v>1.6706033053190849E-5</v>
      </c>
      <c r="M271" s="10">
        <f t="shared" si="16"/>
        <v>0.99931328057275548</v>
      </c>
      <c r="N271" s="1" t="str">
        <f t="shared" si="18"/>
        <v>0</v>
      </c>
    </row>
    <row r="272" spans="1:14" x14ac:dyDescent="0.15">
      <c r="A272" s="9" t="s">
        <v>111</v>
      </c>
      <c r="B272" s="5" t="str">
        <f>[2]preprocessed_input_data!$C253</f>
        <v>1.A.4.a 1.A.4.a. Commercial/institutional: Liquid Fuels (CH₄)</v>
      </c>
      <c r="C272" s="5" t="str">
        <f>[2]preprocessed_input_data!$D253</f>
        <v>1.A.4.a</v>
      </c>
      <c r="D272" s="5" t="str">
        <f>[2]preprocessed_input_data!$E253</f>
        <v>1.A.4.a. Commercial/institutional</v>
      </c>
      <c r="E272" s="5" t="str">
        <f>[2]preprocessed_input_data!$F253</f>
        <v>Liquid Fuels</v>
      </c>
      <c r="F272" s="5" t="str">
        <f>[2]preprocessed_input_data!$H253</f>
        <v>CH₄</v>
      </c>
      <c r="G272" s="5" t="str">
        <f>[2]preprocessed_input_data!$I253</f>
        <v>kt CO2 equivalent</v>
      </c>
      <c r="H272" s="5">
        <f>ABS([2]preprocessed_input_data!P253)</f>
        <v>147.436812</v>
      </c>
      <c r="I272" s="5">
        <f>ABS([2]preprocessed_input_data!P253)</f>
        <v>147.436812</v>
      </c>
      <c r="J272" s="5">
        <f>ABS([2]preprocessed_input_data!Q253)</f>
        <v>85.258683000000005</v>
      </c>
      <c r="K272" s="5">
        <f>ABS([2]preprocessed_input_data!R253)</f>
        <v>58.699536999999999</v>
      </c>
      <c r="L272" s="10">
        <f t="shared" si="17"/>
        <v>1.6397180367036725E-5</v>
      </c>
      <c r="M272" s="10">
        <f t="shared" si="16"/>
        <v>0.99932967775312254</v>
      </c>
      <c r="N272" s="1" t="str">
        <f t="shared" si="18"/>
        <v>0</v>
      </c>
    </row>
    <row r="273" spans="1:14" x14ac:dyDescent="0.15">
      <c r="A273" s="9" t="s">
        <v>111</v>
      </c>
      <c r="B273" s="5" t="str">
        <f>[2]preprocessed_input_data!$C191</f>
        <v>1.A.3.b 1.A.3.b. Road transportation: Liquefied Petroleum Gases (LPG) (CH₄)</v>
      </c>
      <c r="C273" s="5" t="str">
        <f>[2]preprocessed_input_data!$D191</f>
        <v>1.A.3.b</v>
      </c>
      <c r="D273" s="5" t="str">
        <f>[2]preprocessed_input_data!$E191</f>
        <v>1.A.3.b. Road transportation</v>
      </c>
      <c r="E273" s="5" t="str">
        <f>[2]preprocessed_input_data!$F191</f>
        <v>Liquefied Petroleum Gases (LPG)</v>
      </c>
      <c r="F273" s="5" t="str">
        <f>[2]preprocessed_input_data!$H191</f>
        <v>CH₄</v>
      </c>
      <c r="G273" s="5" t="str">
        <f>[2]preprocessed_input_data!$I191</f>
        <v>kt CO2 equivalent</v>
      </c>
      <c r="H273" s="5">
        <f>ABS([2]preprocessed_input_data!P191)</f>
        <v>47.277766</v>
      </c>
      <c r="I273" s="5">
        <f>ABS([2]preprocessed_input_data!P191)</f>
        <v>47.277766</v>
      </c>
      <c r="J273" s="5">
        <f>ABS([2]preprocessed_input_data!Q191)</f>
        <v>57.228059999999999</v>
      </c>
      <c r="K273" s="5">
        <f>ABS([2]preprocessed_input_data!R191)</f>
        <v>56.938727</v>
      </c>
      <c r="L273" s="10">
        <f t="shared" si="17"/>
        <v>1.5905314150748137E-5</v>
      </c>
      <c r="M273" s="10">
        <f t="shared" si="16"/>
        <v>0.99934558306727328</v>
      </c>
      <c r="N273" s="1" t="str">
        <f t="shared" si="18"/>
        <v>0</v>
      </c>
    </row>
    <row r="274" spans="1:14" x14ac:dyDescent="0.15">
      <c r="A274" s="9" t="s">
        <v>111</v>
      </c>
      <c r="B274" s="5" t="str">
        <f>[2]preprocessed_input_data!$C337</f>
        <v>1.B.1.c 1.B.1.c  Other: no classification (CO₂)</v>
      </c>
      <c r="C274" s="5" t="str">
        <f>[2]preprocessed_input_data!$D337</f>
        <v>1.B.1.c</v>
      </c>
      <c r="D274" s="5" t="str">
        <f>[2]preprocessed_input_data!$E337</f>
        <v>1.B.1.c  Other</v>
      </c>
      <c r="E274" s="5" t="str">
        <f>[2]preprocessed_input_data!$F337</f>
        <v>no classification</v>
      </c>
      <c r="F274" s="5" t="str">
        <f>[2]preprocessed_input_data!$H337</f>
        <v>CO₂</v>
      </c>
      <c r="G274" s="5" t="str">
        <f>[2]preprocessed_input_data!$I337</f>
        <v>kt CO2 equivalent</v>
      </c>
      <c r="H274" s="5">
        <f>ABS([2]preprocessed_input_data!P337)</f>
        <v>6.9239560000000004</v>
      </c>
      <c r="I274" s="5">
        <f>ABS([2]preprocessed_input_data!P337)</f>
        <v>6.9239560000000004</v>
      </c>
      <c r="J274" s="5">
        <f>ABS([2]preprocessed_input_data!Q337)</f>
        <v>53.927185000000001</v>
      </c>
      <c r="K274" s="5">
        <f>ABS([2]preprocessed_input_data!R337)</f>
        <v>56.011378000000001</v>
      </c>
      <c r="L274" s="10">
        <f t="shared" si="17"/>
        <v>1.5646267664296444E-5</v>
      </c>
      <c r="M274" s="10">
        <f t="shared" si="16"/>
        <v>0.99936122933493754</v>
      </c>
      <c r="N274" s="1" t="str">
        <f t="shared" si="18"/>
        <v>0</v>
      </c>
    </row>
    <row r="275" spans="1:14" x14ac:dyDescent="0.15">
      <c r="A275" s="9" t="s">
        <v>111</v>
      </c>
      <c r="B275" s="5" t="str">
        <f>[2]preprocessed_input_data!$C276</f>
        <v>1.A.4.b 1.A.4.b. Residential: Peat (CH₄)</v>
      </c>
      <c r="C275" s="5" t="str">
        <f>[2]preprocessed_input_data!$D276</f>
        <v>1.A.4.b</v>
      </c>
      <c r="D275" s="5" t="str">
        <f>[2]preprocessed_input_data!$E276</f>
        <v>1.A.4.b. Residential</v>
      </c>
      <c r="E275" s="5" t="str">
        <f>[2]preprocessed_input_data!$F276</f>
        <v>Peat</v>
      </c>
      <c r="F275" s="5" t="str">
        <f>[2]preprocessed_input_data!$H276</f>
        <v>CH₄</v>
      </c>
      <c r="G275" s="5" t="str">
        <f>[2]preprocessed_input_data!$I276</f>
        <v>kt CO2 equivalent</v>
      </c>
      <c r="H275" s="5">
        <f>ABS([2]preprocessed_input_data!P276)</f>
        <v>288.14603599999998</v>
      </c>
      <c r="I275" s="5">
        <f>ABS([2]preprocessed_input_data!P276)</f>
        <v>288.14603599999998</v>
      </c>
      <c r="J275" s="5">
        <f>ABS([2]preprocessed_input_data!Q276)</f>
        <v>61.412880000000001</v>
      </c>
      <c r="K275" s="5">
        <f>ABS([2]preprocessed_input_data!R276)</f>
        <v>51.907876999999999</v>
      </c>
      <c r="L275" s="10">
        <f t="shared" si="17"/>
        <v>1.4499992080669344E-5</v>
      </c>
      <c r="M275" s="10">
        <f t="shared" si="16"/>
        <v>0.99937572932701824</v>
      </c>
      <c r="N275" s="1" t="str">
        <f t="shared" si="18"/>
        <v>0</v>
      </c>
    </row>
    <row r="276" spans="1:14" x14ac:dyDescent="0.15">
      <c r="A276" s="9" t="s">
        <v>111</v>
      </c>
      <c r="B276" s="5" t="str">
        <f>[2]preprocessed_input_data!$C24</f>
        <v>1.A.1.b 1.A.1.b. Petroleum refining: Liquid Fuels (CH₄)</v>
      </c>
      <c r="C276" s="5" t="str">
        <f>[2]preprocessed_input_data!$D24</f>
        <v>1.A.1.b</v>
      </c>
      <c r="D276" s="5" t="str">
        <f>[2]preprocessed_input_data!$E24</f>
        <v>1.A.1.b. Petroleum refining</v>
      </c>
      <c r="E276" s="5" t="str">
        <f>[2]preprocessed_input_data!$F24</f>
        <v>Liquid Fuels</v>
      </c>
      <c r="F276" s="5" t="str">
        <f>[2]preprocessed_input_data!$H24</f>
        <v>CH₄</v>
      </c>
      <c r="G276" s="5" t="str">
        <f>[2]preprocessed_input_data!$I24</f>
        <v>kt CO2 equivalent</v>
      </c>
      <c r="H276" s="5">
        <f>ABS([2]preprocessed_input_data!P24)</f>
        <v>68.585476</v>
      </c>
      <c r="I276" s="5">
        <f>ABS([2]preprocessed_input_data!P24)</f>
        <v>68.585476</v>
      </c>
      <c r="J276" s="5">
        <f>ABS([2]preprocessed_input_data!Q24)</f>
        <v>52.739969000000002</v>
      </c>
      <c r="K276" s="5">
        <f>ABS([2]preprocessed_input_data!R24)</f>
        <v>50.674579999999999</v>
      </c>
      <c r="L276" s="10">
        <f t="shared" si="17"/>
        <v>1.4155481810424363E-5</v>
      </c>
      <c r="M276" s="10">
        <f t="shared" si="16"/>
        <v>0.99938988480882862</v>
      </c>
      <c r="N276" s="1" t="str">
        <f t="shared" si="18"/>
        <v>0</v>
      </c>
    </row>
    <row r="277" spans="1:14" x14ac:dyDescent="0.15">
      <c r="A277" s="9" t="s">
        <v>111</v>
      </c>
      <c r="B277" s="5" t="str">
        <f>[2]preprocessed_input_data!$C548</f>
        <v>4.F.2 4.F.2. Land converted to other land: no classification (N₂O)</v>
      </c>
      <c r="C277" s="5" t="str">
        <f>[2]preprocessed_input_data!$D548</f>
        <v>4.F.2</v>
      </c>
      <c r="D277" s="5" t="str">
        <f>[2]preprocessed_input_data!$E548</f>
        <v>4.F.2. Land converted to other land</v>
      </c>
      <c r="E277" s="5" t="str">
        <f>[2]preprocessed_input_data!$F548</f>
        <v>no classification</v>
      </c>
      <c r="F277" s="5" t="str">
        <f>[2]preprocessed_input_data!$H548</f>
        <v>N₂O</v>
      </c>
      <c r="G277" s="5" t="str">
        <f>[2]preprocessed_input_data!$I548</f>
        <v>kt CO2 equivalent</v>
      </c>
      <c r="H277" s="5">
        <f>ABS([2]preprocessed_input_data!P548)</f>
        <v>33.41554</v>
      </c>
      <c r="I277" s="5">
        <f>ABS([2]preprocessed_input_data!P548)</f>
        <v>33.41554</v>
      </c>
      <c r="J277" s="5">
        <f>ABS([2]preprocessed_input_data!Q548)</f>
        <v>49.815891000000001</v>
      </c>
      <c r="K277" s="5">
        <f>ABS([2]preprocessed_input_data!R548)</f>
        <v>50.607897000000001</v>
      </c>
      <c r="L277" s="10">
        <f t="shared" si="17"/>
        <v>1.4136854522471221E-5</v>
      </c>
      <c r="M277" s="10">
        <f t="shared" si="16"/>
        <v>0.99940402166335107</v>
      </c>
      <c r="N277" s="1" t="str">
        <f t="shared" si="18"/>
        <v>0</v>
      </c>
    </row>
    <row r="278" spans="1:14" x14ac:dyDescent="0.15">
      <c r="A278" s="9" t="s">
        <v>111</v>
      </c>
      <c r="B278" s="5" t="str">
        <f>[2]preprocessed_input_data!$C165</f>
        <v>1.A.2.g 1.A.2.g. Other: Other Fuels (N₂O)</v>
      </c>
      <c r="C278" s="5" t="str">
        <f>[2]preprocessed_input_data!$D165</f>
        <v>1.A.2.g</v>
      </c>
      <c r="D278" s="5" t="str">
        <f>[2]preprocessed_input_data!$E165</f>
        <v>1.A.2.g. Other</v>
      </c>
      <c r="E278" s="5" t="str">
        <f>[2]preprocessed_input_data!$F165</f>
        <v>Other Fuels</v>
      </c>
      <c r="F278" s="5" t="str">
        <f>[2]preprocessed_input_data!$H165</f>
        <v>N₂O</v>
      </c>
      <c r="G278" s="5" t="str">
        <f>[2]preprocessed_input_data!$I165</f>
        <v>kt CO2 equivalent</v>
      </c>
      <c r="H278" s="5">
        <f>ABS([2]preprocessed_input_data!P165)</f>
        <v>25.657592000000001</v>
      </c>
      <c r="I278" s="5">
        <f>ABS([2]preprocessed_input_data!P165)</f>
        <v>25.657592000000001</v>
      </c>
      <c r="J278" s="5">
        <f>ABS([2]preprocessed_input_data!Q165)</f>
        <v>45.701582999999999</v>
      </c>
      <c r="K278" s="5">
        <f>ABS([2]preprocessed_input_data!R165)</f>
        <v>48.438881000000002</v>
      </c>
      <c r="L278" s="10">
        <f t="shared" si="17"/>
        <v>1.3530959682602406E-5</v>
      </c>
      <c r="M278" s="10">
        <f t="shared" si="16"/>
        <v>0.99941755262303367</v>
      </c>
      <c r="N278" s="1" t="str">
        <f t="shared" si="18"/>
        <v>0</v>
      </c>
    </row>
    <row r="279" spans="1:14" x14ac:dyDescent="0.15">
      <c r="A279" s="9" t="s">
        <v>111</v>
      </c>
      <c r="B279" s="5" t="str">
        <f>[2]preprocessed_input_data!$C94</f>
        <v>1.A.2.c 1.A.2.c. Chemicals: Liquid Fuels (N₂O)</v>
      </c>
      <c r="C279" s="5" t="str">
        <f>[2]preprocessed_input_data!$D94</f>
        <v>1.A.2.c</v>
      </c>
      <c r="D279" s="5" t="str">
        <f>[2]preprocessed_input_data!$E94</f>
        <v>1.A.2.c. Chemicals</v>
      </c>
      <c r="E279" s="5" t="str">
        <f>[2]preprocessed_input_data!$F94</f>
        <v>Liquid Fuels</v>
      </c>
      <c r="F279" s="5" t="str">
        <f>[2]preprocessed_input_data!$H94</f>
        <v>N₂O</v>
      </c>
      <c r="G279" s="5" t="str">
        <f>[2]preprocessed_input_data!$I94</f>
        <v>kt CO2 equivalent</v>
      </c>
      <c r="H279" s="5">
        <f>ABS([2]preprocessed_input_data!P94)</f>
        <v>131.02671100000001</v>
      </c>
      <c r="I279" s="5">
        <f>ABS([2]preprocessed_input_data!P94)</f>
        <v>131.02671100000001</v>
      </c>
      <c r="J279" s="5">
        <f>ABS([2]preprocessed_input_data!Q94)</f>
        <v>64.978926999999999</v>
      </c>
      <c r="K279" s="5">
        <f>ABS([2]preprocessed_input_data!R94)</f>
        <v>47.725805000000001</v>
      </c>
      <c r="L279" s="10">
        <f t="shared" si="17"/>
        <v>1.3331768404698374E-5</v>
      </c>
      <c r="M279" s="10">
        <f t="shared" si="16"/>
        <v>0.99943088439143835</v>
      </c>
      <c r="N279" s="1" t="str">
        <f t="shared" si="18"/>
        <v>0</v>
      </c>
    </row>
    <row r="280" spans="1:14" x14ac:dyDescent="0.15">
      <c r="A280" s="9" t="s">
        <v>111</v>
      </c>
      <c r="B280" s="5" t="str">
        <f>[2]preprocessed_input_data!$C505</f>
        <v>4(II).C 4(II).C. Drainage &amp; rewetting and other management of soils (CO₂, N₂O, CH₄): Emissions and removals from drainage and rewetting and other management of organic and mineral soils (N₂O)</v>
      </c>
      <c r="C280" s="5" t="str">
        <f>[2]preprocessed_input_data!$D505</f>
        <v>4(II).C</v>
      </c>
      <c r="D280" s="5" t="str">
        <f>[2]preprocessed_input_data!$E505</f>
        <v>4(II).C. Drainage &amp; rewetting and other management of soils (CO₂, N₂O, CH₄)</v>
      </c>
      <c r="E280" s="5" t="str">
        <f>[2]preprocessed_input_data!$F505</f>
        <v>Emissions and removals from drainage and rewetting and other management of organic and mineral soils</v>
      </c>
      <c r="F280" s="5" t="str">
        <f>[2]preprocessed_input_data!$H505</f>
        <v>N₂O</v>
      </c>
      <c r="G280" s="5" t="str">
        <f>[2]preprocessed_input_data!$I505</f>
        <v>kt CO2 equivalent</v>
      </c>
      <c r="H280" s="5">
        <f>ABS([2]preprocessed_input_data!P505)</f>
        <v>80.884619999999998</v>
      </c>
      <c r="I280" s="5">
        <f>ABS([2]preprocessed_input_data!P505)</f>
        <v>80.884619999999998</v>
      </c>
      <c r="J280" s="5">
        <f>ABS([2]preprocessed_input_data!Q505)</f>
        <v>55.124282000000001</v>
      </c>
      <c r="K280" s="5">
        <f>ABS([2]preprocessed_input_data!R505)</f>
        <v>47.172395999999999</v>
      </c>
      <c r="L280" s="10">
        <f t="shared" si="17"/>
        <v>1.3177178647206053E-5</v>
      </c>
      <c r="M280" s="10">
        <f t="shared" si="16"/>
        <v>0.99944406157008558</v>
      </c>
      <c r="N280" s="1" t="str">
        <f t="shared" si="18"/>
        <v>0</v>
      </c>
    </row>
    <row r="281" spans="1:14" x14ac:dyDescent="0.15">
      <c r="A281" s="9" t="s">
        <v>111</v>
      </c>
      <c r="B281" s="5" t="str">
        <f>[2]preprocessed_input_data!$C509</f>
        <v>4(III).F.2 4(III).F.2. Land converted to other land: Direct N₂O Emissions from N Mineralization/Immobilization (N₂O)</v>
      </c>
      <c r="C281" s="5" t="str">
        <f>[2]preprocessed_input_data!$D509</f>
        <v>4(III).F.2</v>
      </c>
      <c r="D281" s="5" t="str">
        <f>[2]preprocessed_input_data!$E509</f>
        <v>4(III).F.2. Land converted to other land</v>
      </c>
      <c r="E281" s="5" t="str">
        <f>[2]preprocessed_input_data!$F509</f>
        <v>Direct N₂O Emissions from N Mineralization/Immobilization</v>
      </c>
      <c r="F281" s="5" t="str">
        <f>[2]preprocessed_input_data!$H509</f>
        <v>N₂O</v>
      </c>
      <c r="G281" s="5" t="str">
        <f>[2]preprocessed_input_data!$I509</f>
        <v>kt CO2 equivalent</v>
      </c>
      <c r="H281" s="5">
        <f>ABS([2]preprocessed_input_data!P509)</f>
        <v>29.183993000000001</v>
      </c>
      <c r="I281" s="5">
        <f>ABS([2]preprocessed_input_data!P509)</f>
        <v>29.183993000000001</v>
      </c>
      <c r="J281" s="5">
        <f>ABS([2]preprocessed_input_data!Q509)</f>
        <v>44.793632000000002</v>
      </c>
      <c r="K281" s="5">
        <f>ABS([2]preprocessed_input_data!R509)</f>
        <v>45.606414999999998</v>
      </c>
      <c r="L281" s="10">
        <f t="shared" si="17"/>
        <v>1.2739736135379214E-5</v>
      </c>
      <c r="M281" s="10">
        <f t="shared" si="16"/>
        <v>0.99945680130622094</v>
      </c>
      <c r="N281" s="1" t="str">
        <f t="shared" si="18"/>
        <v>0</v>
      </c>
    </row>
    <row r="282" spans="1:14" x14ac:dyDescent="0.15">
      <c r="A282" s="9" t="s">
        <v>111</v>
      </c>
      <c r="B282" s="5" t="str">
        <f>[2]preprocessed_input_data!$C555</f>
        <v>5.A.3 5.A.3. Uncategorized waste disposal sites: no classification (CH₄)</v>
      </c>
      <c r="C282" s="5" t="str">
        <f>[2]preprocessed_input_data!$D555</f>
        <v>5.A.3</v>
      </c>
      <c r="D282" s="5" t="str">
        <f>[2]preprocessed_input_data!$E555</f>
        <v>5.A.3. Uncategorized waste disposal sites</v>
      </c>
      <c r="E282" s="5" t="str">
        <f>[2]preprocessed_input_data!$F555</f>
        <v>no classification</v>
      </c>
      <c r="F282" s="5" t="str">
        <f>[2]preprocessed_input_data!$H555</f>
        <v>CH₄</v>
      </c>
      <c r="G282" s="5" t="str">
        <f>[2]preprocessed_input_data!$I555</f>
        <v>kt CO2 equivalent</v>
      </c>
      <c r="H282" s="5">
        <f>ABS([2]preprocessed_input_data!P555)</f>
        <v>3091.8913480000001</v>
      </c>
      <c r="I282" s="5">
        <f>ABS([2]preprocessed_input_data!P555)</f>
        <v>3091.8913480000001</v>
      </c>
      <c r="J282" s="5">
        <f>ABS([2]preprocessed_input_data!Q555)</f>
        <v>48.546990999999998</v>
      </c>
      <c r="K282" s="5">
        <f>ABS([2]preprocessed_input_data!R555)</f>
        <v>43.094338</v>
      </c>
      <c r="L282" s="10">
        <f t="shared" si="17"/>
        <v>1.2038010333608673E-5</v>
      </c>
      <c r="M282" s="10">
        <f t="shared" si="16"/>
        <v>0.9994688393165545</v>
      </c>
      <c r="N282" s="1" t="str">
        <f t="shared" si="18"/>
        <v>0</v>
      </c>
    </row>
    <row r="283" spans="1:14" x14ac:dyDescent="0.15">
      <c r="A283" s="9" t="s">
        <v>111</v>
      </c>
      <c r="B283" s="5" t="str">
        <f>[2]preprocessed_input_data!$C571</f>
        <v>5.D.3 5.D.3  Other: no classification (N₂O)</v>
      </c>
      <c r="C283" s="5" t="str">
        <f>[2]preprocessed_input_data!$D571</f>
        <v>5.D.3</v>
      </c>
      <c r="D283" s="5" t="str">
        <f>[2]preprocessed_input_data!$E571</f>
        <v>5.D.3  Other</v>
      </c>
      <c r="E283" s="5" t="str">
        <f>[2]preprocessed_input_data!$F571</f>
        <v>no classification</v>
      </c>
      <c r="F283" s="5" t="str">
        <f>[2]preprocessed_input_data!$H571</f>
        <v>N₂O</v>
      </c>
      <c r="G283" s="5" t="str">
        <f>[2]preprocessed_input_data!$I571</f>
        <v>kt CO2 equivalent</v>
      </c>
      <c r="H283" s="5">
        <f>ABS([2]preprocessed_input_data!P571)</f>
        <v>136.38868600000001</v>
      </c>
      <c r="I283" s="5">
        <f>ABS([2]preprocessed_input_data!P571)</f>
        <v>136.38868600000001</v>
      </c>
      <c r="J283" s="5">
        <f>ABS([2]preprocessed_input_data!Q571)</f>
        <v>42.859259999999999</v>
      </c>
      <c r="K283" s="5">
        <f>ABS([2]preprocessed_input_data!R571)</f>
        <v>42.800964</v>
      </c>
      <c r="L283" s="10">
        <f t="shared" si="17"/>
        <v>1.1956058982050328E-5</v>
      </c>
      <c r="M283" s="10">
        <f t="shared" si="16"/>
        <v>0.99948079537553658</v>
      </c>
      <c r="N283" s="1" t="str">
        <f t="shared" si="18"/>
        <v>0</v>
      </c>
    </row>
    <row r="284" spans="1:14" x14ac:dyDescent="0.15">
      <c r="A284" s="9" t="s">
        <v>111</v>
      </c>
      <c r="B284" s="5" t="str">
        <f>[2]preprocessed_input_data!$C486</f>
        <v>3.F.5 3.F.5  Other: Other Agricultural residues (CH₄)</v>
      </c>
      <c r="C284" s="5" t="str">
        <f>[2]preprocessed_input_data!$D486</f>
        <v>3.F.5</v>
      </c>
      <c r="D284" s="5" t="str">
        <f>[2]preprocessed_input_data!$E486</f>
        <v>3.F.5  Other</v>
      </c>
      <c r="E284" s="5" t="str">
        <f>[2]preprocessed_input_data!$F486</f>
        <v>Other Agricultural residues</v>
      </c>
      <c r="F284" s="5" t="str">
        <f>[2]preprocessed_input_data!$H486</f>
        <v>CH₄</v>
      </c>
      <c r="G284" s="5" t="str">
        <f>[2]preprocessed_input_data!$I486</f>
        <v>kt CO2 equivalent</v>
      </c>
      <c r="H284" s="5">
        <f>ABS([2]preprocessed_input_data!P486)</f>
        <v>109.06611100000001</v>
      </c>
      <c r="I284" s="5">
        <f>ABS([2]preprocessed_input_data!P486)</f>
        <v>109.06611100000001</v>
      </c>
      <c r="J284" s="5">
        <f>ABS([2]preprocessed_input_data!Q486)</f>
        <v>43.113672000000001</v>
      </c>
      <c r="K284" s="5">
        <f>ABS([2]preprocessed_input_data!R486)</f>
        <v>42.626497999999998</v>
      </c>
      <c r="L284" s="10">
        <f t="shared" si="17"/>
        <v>1.1907323495943932E-5</v>
      </c>
      <c r="M284" s="10">
        <f t="shared" si="16"/>
        <v>0.99949270269903256</v>
      </c>
      <c r="N284" s="1" t="str">
        <f t="shared" si="18"/>
        <v>0</v>
      </c>
    </row>
    <row r="285" spans="1:14" x14ac:dyDescent="0.15">
      <c r="A285" s="9" t="s">
        <v>111</v>
      </c>
      <c r="B285" s="5" t="str">
        <f>[2]preprocessed_input_data!$C10</f>
        <v>1.A.1.a 1.A.1.a. Public electricity and heat production: Other Fuels (CH₄)</v>
      </c>
      <c r="C285" s="5" t="str">
        <f>[2]preprocessed_input_data!$D10</f>
        <v>1.A.1.a</v>
      </c>
      <c r="D285" s="5" t="str">
        <f>[2]preprocessed_input_data!$E10</f>
        <v>1.A.1.a. Public electricity and heat production</v>
      </c>
      <c r="E285" s="5" t="str">
        <f>[2]preprocessed_input_data!$F10</f>
        <v>Other Fuels</v>
      </c>
      <c r="F285" s="5" t="str">
        <f>[2]preprocessed_input_data!$H10</f>
        <v>CH₄</v>
      </c>
      <c r="G285" s="5" t="str">
        <f>[2]preprocessed_input_data!$I10</f>
        <v>kt CO2 equivalent</v>
      </c>
      <c r="H285" s="5">
        <f>ABS([2]preprocessed_input_data!P10)</f>
        <v>17.282636</v>
      </c>
      <c r="I285" s="5">
        <f>ABS([2]preprocessed_input_data!P10)</f>
        <v>17.282636</v>
      </c>
      <c r="J285" s="5">
        <f>ABS([2]preprocessed_input_data!Q10)</f>
        <v>41.953901999999999</v>
      </c>
      <c r="K285" s="5">
        <f>ABS([2]preprocessed_input_data!R10)</f>
        <v>41.014919999999996</v>
      </c>
      <c r="L285" s="10">
        <f t="shared" si="17"/>
        <v>1.1457143877976104E-5</v>
      </c>
      <c r="M285" s="10">
        <f t="shared" si="16"/>
        <v>0.99950415984291052</v>
      </c>
      <c r="N285" s="1" t="str">
        <f t="shared" si="18"/>
        <v>0</v>
      </c>
    </row>
    <row r="286" spans="1:14" x14ac:dyDescent="0.15">
      <c r="A286" s="9" t="s">
        <v>111</v>
      </c>
      <c r="B286" s="5" t="str">
        <f>[2]preprocessed_input_data!$C37</f>
        <v>1.A.1.c 1.A.1.c. Manufacture of solid fuels and other energy industries: Biomass (N₂O)</v>
      </c>
      <c r="C286" s="5" t="str">
        <f>[2]preprocessed_input_data!$D37</f>
        <v>1.A.1.c</v>
      </c>
      <c r="D286" s="5" t="str">
        <f>[2]preprocessed_input_data!$E37</f>
        <v>1.A.1.c. Manufacture of solid fuels and other energy industries</v>
      </c>
      <c r="E286" s="5" t="str">
        <f>[2]preprocessed_input_data!$F37</f>
        <v>Biomass</v>
      </c>
      <c r="F286" s="5" t="str">
        <f>[2]preprocessed_input_data!$H37</f>
        <v>N₂O</v>
      </c>
      <c r="G286" s="5" t="str">
        <f>[2]preprocessed_input_data!$I37</f>
        <v>kt CO2 equivalent</v>
      </c>
      <c r="H286" s="5">
        <f>ABS([2]preprocessed_input_data!P37)</f>
        <v>4.2700149999999999</v>
      </c>
      <c r="I286" s="5">
        <f>ABS([2]preprocessed_input_data!P37)</f>
        <v>4.2700149999999999</v>
      </c>
      <c r="J286" s="5">
        <f>ABS([2]preprocessed_input_data!Q37)</f>
        <v>41.085796999999999</v>
      </c>
      <c r="K286" s="5">
        <f>ABS([2]preprocessed_input_data!R37)</f>
        <v>40.462525999999997</v>
      </c>
      <c r="L286" s="10">
        <f t="shared" si="17"/>
        <v>1.1302837651477779E-5</v>
      </c>
      <c r="M286" s="10">
        <f t="shared" si="16"/>
        <v>0.99951546268056202</v>
      </c>
      <c r="N286" s="1" t="str">
        <f t="shared" si="18"/>
        <v>0</v>
      </c>
    </row>
    <row r="287" spans="1:14" x14ac:dyDescent="0.15">
      <c r="A287" s="9" t="s">
        <v>111</v>
      </c>
      <c r="B287" s="5" t="str">
        <f>[2]preprocessed_input_data!$C510</f>
        <v>4(IV).E 4(IV).E Biomass burning (CO₂, CH₄, N₂O): Biomass Burning (CH₄)</v>
      </c>
      <c r="C287" s="5" t="str">
        <f>[2]preprocessed_input_data!$D510</f>
        <v>4(IV).E</v>
      </c>
      <c r="D287" s="5" t="str">
        <f>[2]preprocessed_input_data!$E510</f>
        <v>4(IV).E Biomass burning (CO₂, CH₄, N₂O)</v>
      </c>
      <c r="E287" s="5" t="str">
        <f>[2]preprocessed_input_data!$F510</f>
        <v>Biomass Burning</v>
      </c>
      <c r="F287" s="5" t="str">
        <f>[2]preprocessed_input_data!$H510</f>
        <v>CH₄</v>
      </c>
      <c r="G287" s="5" t="str">
        <f>[2]preprocessed_input_data!$I510</f>
        <v>kt CO2 equivalent</v>
      </c>
      <c r="H287" s="5">
        <f>ABS([2]preprocessed_input_data!P510)</f>
        <v>41.925716999999999</v>
      </c>
      <c r="I287" s="5">
        <f>ABS([2]preprocessed_input_data!P510)</f>
        <v>41.925716999999999</v>
      </c>
      <c r="J287" s="5">
        <f>ABS([2]preprocessed_input_data!Q510)</f>
        <v>39.526800999999999</v>
      </c>
      <c r="K287" s="5">
        <f>ABS([2]preprocessed_input_data!R510)</f>
        <v>39.616553000000003</v>
      </c>
      <c r="L287" s="10">
        <f t="shared" si="17"/>
        <v>1.106652280854055E-5</v>
      </c>
      <c r="M287" s="10">
        <f t="shared" si="16"/>
        <v>0.9995265292033706</v>
      </c>
      <c r="N287" s="1" t="str">
        <f t="shared" si="18"/>
        <v>0</v>
      </c>
    </row>
    <row r="288" spans="1:14" x14ac:dyDescent="0.15">
      <c r="A288" s="9" t="s">
        <v>111</v>
      </c>
      <c r="B288" s="5" t="str">
        <f>[2]preprocessed_input_data!$C167</f>
        <v>1.A.2.g 1.A.2.g. Other: Peat (CO₂)</v>
      </c>
      <c r="C288" s="5" t="str">
        <f>[2]preprocessed_input_data!$D167</f>
        <v>1.A.2.g</v>
      </c>
      <c r="D288" s="5" t="str">
        <f>[2]preprocessed_input_data!$E167</f>
        <v>1.A.2.g. Other</v>
      </c>
      <c r="E288" s="5" t="str">
        <f>[2]preprocessed_input_data!$F167</f>
        <v>Peat</v>
      </c>
      <c r="F288" s="5" t="str">
        <f>[2]preprocessed_input_data!$H167</f>
        <v>CO₂</v>
      </c>
      <c r="G288" s="5" t="str">
        <f>[2]preprocessed_input_data!$I167</f>
        <v>kt CO2 equivalent</v>
      </c>
      <c r="H288" s="5">
        <f>ABS([2]preprocessed_input_data!P167)</f>
        <v>21.459379999999999</v>
      </c>
      <c r="I288" s="5">
        <f>ABS([2]preprocessed_input_data!P167)</f>
        <v>21.459379999999999</v>
      </c>
      <c r="J288" s="5">
        <f>ABS([2]preprocessed_input_data!Q167)</f>
        <v>27.46246</v>
      </c>
      <c r="K288" s="5">
        <f>ABS([2]preprocessed_input_data!R167)</f>
        <v>39.517709000000004</v>
      </c>
      <c r="L288" s="10">
        <f t="shared" si="17"/>
        <v>1.1038911638520599E-5</v>
      </c>
      <c r="M288" s="10">
        <f t="shared" si="16"/>
        <v>0.99953756811500916</v>
      </c>
      <c r="N288" s="1" t="str">
        <f t="shared" si="18"/>
        <v>0</v>
      </c>
    </row>
    <row r="289" spans="1:14" x14ac:dyDescent="0.15">
      <c r="A289" s="9" t="s">
        <v>111</v>
      </c>
      <c r="B289" s="5" t="str">
        <f>[2]preprocessed_input_data!$C260</f>
        <v>1.A.4.a 1.A.4.a. Commercial/institutional: Peat (CO₂)</v>
      </c>
      <c r="C289" s="5" t="str">
        <f>[2]preprocessed_input_data!$D260</f>
        <v>1.A.4.a</v>
      </c>
      <c r="D289" s="5" t="str">
        <f>[2]preprocessed_input_data!$E260</f>
        <v>1.A.4.a. Commercial/institutional</v>
      </c>
      <c r="E289" s="5" t="str">
        <f>[2]preprocessed_input_data!$F260</f>
        <v>Peat</v>
      </c>
      <c r="F289" s="5" t="str">
        <f>[2]preprocessed_input_data!$H260</f>
        <v>CO₂</v>
      </c>
      <c r="G289" s="5" t="str">
        <f>[2]preprocessed_input_data!$I260</f>
        <v>kt CO2 equivalent</v>
      </c>
      <c r="H289" s="5">
        <f>ABS([2]preprocessed_input_data!P260)</f>
        <v>232.83793399999999</v>
      </c>
      <c r="I289" s="5">
        <f>ABS([2]preprocessed_input_data!P260)</f>
        <v>232.83793399999999</v>
      </c>
      <c r="J289" s="5">
        <f>ABS([2]preprocessed_input_data!Q260)</f>
        <v>42.886285999999998</v>
      </c>
      <c r="K289" s="5">
        <f>ABS([2]preprocessed_input_data!R260)</f>
        <v>39.363593000000002</v>
      </c>
      <c r="L289" s="10">
        <f t="shared" si="17"/>
        <v>1.0995860739338102E-5</v>
      </c>
      <c r="M289" s="10">
        <f t="shared" si="16"/>
        <v>0.99954856397574854</v>
      </c>
      <c r="N289" s="1" t="str">
        <f t="shared" si="18"/>
        <v>0</v>
      </c>
    </row>
    <row r="290" spans="1:14" x14ac:dyDescent="0.15">
      <c r="A290" s="9" t="s">
        <v>111</v>
      </c>
      <c r="B290" s="5" t="str">
        <f>[2]preprocessed_input_data!$C57</f>
        <v>1.A.2.a 1.A.2.a. Iron and steel: Gaseous Fuels (N₂O)</v>
      </c>
      <c r="C290" s="5" t="str">
        <f>[2]preprocessed_input_data!$D57</f>
        <v>1.A.2.a</v>
      </c>
      <c r="D290" s="5" t="str">
        <f>[2]preprocessed_input_data!$E57</f>
        <v>1.A.2.a. Iron and steel</v>
      </c>
      <c r="E290" s="5" t="str">
        <f>[2]preprocessed_input_data!$F57</f>
        <v>Gaseous Fuels</v>
      </c>
      <c r="F290" s="5" t="str">
        <f>[2]preprocessed_input_data!$H57</f>
        <v>N₂O</v>
      </c>
      <c r="G290" s="5" t="str">
        <f>[2]preprocessed_input_data!$I57</f>
        <v>kt CO2 equivalent</v>
      </c>
      <c r="H290" s="5">
        <f>ABS([2]preprocessed_input_data!P57)</f>
        <v>111.03245099999999</v>
      </c>
      <c r="I290" s="5">
        <f>ABS([2]preprocessed_input_data!P57)</f>
        <v>111.03245099999999</v>
      </c>
      <c r="J290" s="5">
        <f>ABS([2]preprocessed_input_data!Q57)</f>
        <v>39.354948</v>
      </c>
      <c r="K290" s="5">
        <f>ABS([2]preprocessed_input_data!R57)</f>
        <v>38.678167999999999</v>
      </c>
      <c r="L290" s="10">
        <f t="shared" si="17"/>
        <v>1.0804393516128553E-5</v>
      </c>
      <c r="M290" s="10">
        <f t="shared" si="16"/>
        <v>0.99955936836926462</v>
      </c>
      <c r="N290" s="1" t="str">
        <f t="shared" si="18"/>
        <v>0</v>
      </c>
    </row>
    <row r="291" spans="1:14" x14ac:dyDescent="0.15">
      <c r="A291" s="9" t="s">
        <v>111</v>
      </c>
      <c r="B291" s="5" t="str">
        <f>[2]preprocessed_input_data!$C91</f>
        <v>1.A.2.c 1.A.2.c. Chemicals: Gaseous Fuels (N₂O)</v>
      </c>
      <c r="C291" s="5" t="str">
        <f>[2]preprocessed_input_data!$D91</f>
        <v>1.A.2.c</v>
      </c>
      <c r="D291" s="5" t="str">
        <f>[2]preprocessed_input_data!$E91</f>
        <v>1.A.2.c. Chemicals</v>
      </c>
      <c r="E291" s="5" t="str">
        <f>[2]preprocessed_input_data!$F91</f>
        <v>Gaseous Fuels</v>
      </c>
      <c r="F291" s="5" t="str">
        <f>[2]preprocessed_input_data!$H91</f>
        <v>N₂O</v>
      </c>
      <c r="G291" s="5" t="str">
        <f>[2]preprocessed_input_data!$I91</f>
        <v>kt CO2 equivalent</v>
      </c>
      <c r="H291" s="5">
        <f>ABS([2]preprocessed_input_data!P91)</f>
        <v>40.516402999999997</v>
      </c>
      <c r="I291" s="5">
        <f>ABS([2]preprocessed_input_data!P91)</f>
        <v>40.516402999999997</v>
      </c>
      <c r="J291" s="5">
        <f>ABS([2]preprocessed_input_data!Q91)</f>
        <v>41.010021000000002</v>
      </c>
      <c r="K291" s="5">
        <f>ABS([2]preprocessed_input_data!R91)</f>
        <v>38.476362000000002</v>
      </c>
      <c r="L291" s="10">
        <f t="shared" si="17"/>
        <v>1.0748020850341594E-5</v>
      </c>
      <c r="M291" s="10">
        <f t="shared" si="16"/>
        <v>0.99957011639011495</v>
      </c>
      <c r="N291" s="1" t="str">
        <f t="shared" si="18"/>
        <v>0</v>
      </c>
    </row>
    <row r="292" spans="1:14" x14ac:dyDescent="0.15">
      <c r="A292" s="9" t="s">
        <v>111</v>
      </c>
      <c r="B292" s="5" t="str">
        <f>[2]preprocessed_input_data!$C524</f>
        <v>4.B.1 4.B.1. Cropland remaining cropland: no classification (N₂O)</v>
      </c>
      <c r="C292" s="5" t="str">
        <f>[2]preprocessed_input_data!$D524</f>
        <v>4.B.1</v>
      </c>
      <c r="D292" s="5" t="str">
        <f>[2]preprocessed_input_data!$E524</f>
        <v>4.B.1. Cropland remaining cropland</v>
      </c>
      <c r="E292" s="5" t="str">
        <f>[2]preprocessed_input_data!$F524</f>
        <v>no classification</v>
      </c>
      <c r="F292" s="5" t="str">
        <f>[2]preprocessed_input_data!$H524</f>
        <v>N₂O</v>
      </c>
      <c r="G292" s="5" t="str">
        <f>[2]preprocessed_input_data!$I524</f>
        <v>kt CO2 equivalent</v>
      </c>
      <c r="H292" s="5">
        <f>ABS([2]preprocessed_input_data!P524)</f>
        <v>62.835365000000003</v>
      </c>
      <c r="I292" s="5">
        <f>ABS([2]preprocessed_input_data!P524)</f>
        <v>62.835365000000003</v>
      </c>
      <c r="J292" s="5">
        <f>ABS([2]preprocessed_input_data!Q524)</f>
        <v>46.843232</v>
      </c>
      <c r="K292" s="5">
        <f>ABS([2]preprocessed_input_data!R524)</f>
        <v>37.929290999999999</v>
      </c>
      <c r="L292" s="10">
        <f t="shared" si="17"/>
        <v>1.0595201555351667E-5</v>
      </c>
      <c r="M292" s="10">
        <f t="shared" si="16"/>
        <v>0.99958071159167028</v>
      </c>
      <c r="N292" s="1" t="str">
        <f t="shared" si="18"/>
        <v>0</v>
      </c>
    </row>
    <row r="293" spans="1:14" x14ac:dyDescent="0.15">
      <c r="A293" s="9" t="s">
        <v>111</v>
      </c>
      <c r="B293" s="5" t="str">
        <f>[2]preprocessed_input_data!$C48</f>
        <v>1.A.1.c 1.A.1.c. Manufacture of solid fuels and other energy industries: Peat (CO₂)</v>
      </c>
      <c r="C293" s="5" t="str">
        <f>[2]preprocessed_input_data!$D48</f>
        <v>1.A.1.c</v>
      </c>
      <c r="D293" s="5" t="str">
        <f>[2]preprocessed_input_data!$E48</f>
        <v>1.A.1.c. Manufacture of solid fuels and other energy industries</v>
      </c>
      <c r="E293" s="5" t="str">
        <f>[2]preprocessed_input_data!$F48</f>
        <v>Peat</v>
      </c>
      <c r="F293" s="5" t="str">
        <f>[2]preprocessed_input_data!$H48</f>
        <v>CO₂</v>
      </c>
      <c r="G293" s="5" t="str">
        <f>[2]preprocessed_input_data!$I48</f>
        <v>kt CO2 equivalent</v>
      </c>
      <c r="H293" s="5">
        <f>ABS([2]preprocessed_input_data!P48)</f>
        <v>175.47983400000001</v>
      </c>
      <c r="I293" s="5">
        <f>ABS([2]preprocessed_input_data!P48)</f>
        <v>175.47983400000001</v>
      </c>
      <c r="J293" s="5">
        <f>ABS([2]preprocessed_input_data!Q48)</f>
        <v>66.844802000000001</v>
      </c>
      <c r="K293" s="5">
        <f>ABS([2]preprocessed_input_data!R48)</f>
        <v>37.431455999999997</v>
      </c>
      <c r="L293" s="10">
        <f t="shared" si="17"/>
        <v>1.0456135887967888E-5</v>
      </c>
      <c r="M293" s="10">
        <f t="shared" si="16"/>
        <v>0.99959116772755829</v>
      </c>
      <c r="N293" s="1" t="str">
        <f t="shared" si="18"/>
        <v>0</v>
      </c>
    </row>
    <row r="294" spans="1:14" x14ac:dyDescent="0.15">
      <c r="A294" s="9" t="s">
        <v>111</v>
      </c>
      <c r="B294" s="5" t="str">
        <f>[2]preprocessed_input_data!$C38</f>
        <v>1.A.1.c 1.A.1.c. Manufacture of solid fuels and other energy industries: Gaseous Fuels (CH₄)</v>
      </c>
      <c r="C294" s="5" t="str">
        <f>[2]preprocessed_input_data!$D38</f>
        <v>1.A.1.c</v>
      </c>
      <c r="D294" s="5" t="str">
        <f>[2]preprocessed_input_data!$E38</f>
        <v>1.A.1.c. Manufacture of solid fuels and other energy industries</v>
      </c>
      <c r="E294" s="5" t="str">
        <f>[2]preprocessed_input_data!$F38</f>
        <v>Gaseous Fuels</v>
      </c>
      <c r="F294" s="5" t="str">
        <f>[2]preprocessed_input_data!$H38</f>
        <v>CH₄</v>
      </c>
      <c r="G294" s="5" t="str">
        <f>[2]preprocessed_input_data!$I38</f>
        <v>kt CO2 equivalent</v>
      </c>
      <c r="H294" s="5">
        <f>ABS([2]preprocessed_input_data!P38)</f>
        <v>76.256388000000001</v>
      </c>
      <c r="I294" s="5">
        <f>ABS([2]preprocessed_input_data!P38)</f>
        <v>76.256388000000001</v>
      </c>
      <c r="J294" s="5">
        <f>ABS([2]preprocessed_input_data!Q38)</f>
        <v>19.928149000000001</v>
      </c>
      <c r="K294" s="5">
        <f>ABS([2]preprocessed_input_data!R38)</f>
        <v>36.379292999999997</v>
      </c>
      <c r="L294" s="10">
        <f t="shared" si="17"/>
        <v>1.0162223748822354E-5</v>
      </c>
      <c r="M294" s="10">
        <f t="shared" si="16"/>
        <v>0.99960132995130713</v>
      </c>
      <c r="N294" s="1" t="str">
        <f t="shared" si="18"/>
        <v>0</v>
      </c>
    </row>
    <row r="295" spans="1:14" x14ac:dyDescent="0.15">
      <c r="A295" s="9" t="s">
        <v>111</v>
      </c>
      <c r="B295" s="5" t="str">
        <f>[2]preprocessed_input_data!$C233</f>
        <v>1.A.3.d 1.A.3.d. Domestic navigation: Residual Fuel Oil (N₂O)</v>
      </c>
      <c r="C295" s="5" t="str">
        <f>[2]preprocessed_input_data!$D233</f>
        <v>1.A.3.d</v>
      </c>
      <c r="D295" s="5" t="str">
        <f>[2]preprocessed_input_data!$E233</f>
        <v>1.A.3.d. Domestic navigation</v>
      </c>
      <c r="E295" s="5" t="str">
        <f>[2]preprocessed_input_data!$F233</f>
        <v>Residual Fuel Oil</v>
      </c>
      <c r="F295" s="5" t="str">
        <f>[2]preprocessed_input_data!$H233</f>
        <v>N₂O</v>
      </c>
      <c r="G295" s="5" t="str">
        <f>[2]preprocessed_input_data!$I233</f>
        <v>kt CO2 equivalent</v>
      </c>
      <c r="H295" s="5">
        <f>ABS([2]preprocessed_input_data!P233)</f>
        <v>55.369480000000003</v>
      </c>
      <c r="I295" s="5">
        <f>ABS([2]preprocessed_input_data!P233)</f>
        <v>55.369480000000003</v>
      </c>
      <c r="J295" s="5">
        <f>ABS([2]preprocessed_input_data!Q233)</f>
        <v>40.833385</v>
      </c>
      <c r="K295" s="5">
        <f>ABS([2]preprocessed_input_data!R233)</f>
        <v>35.386245000000002</v>
      </c>
      <c r="L295" s="10">
        <f t="shared" si="17"/>
        <v>9.884824845844209E-6</v>
      </c>
      <c r="M295" s="10">
        <f t="shared" si="16"/>
        <v>0.999611214776153</v>
      </c>
      <c r="N295" s="1" t="str">
        <f t="shared" si="18"/>
        <v>0</v>
      </c>
    </row>
    <row r="296" spans="1:14" x14ac:dyDescent="0.15">
      <c r="A296" s="9" t="s">
        <v>111</v>
      </c>
      <c r="B296" s="5" t="str">
        <f>[2]preprocessed_input_data!$C101</f>
        <v>1.A.2.c 1.A.2.c. Chemicals: Solid Fuels (CH₄)</v>
      </c>
      <c r="C296" s="5" t="str">
        <f>[2]preprocessed_input_data!$D101</f>
        <v>1.A.2.c</v>
      </c>
      <c r="D296" s="5" t="str">
        <f>[2]preprocessed_input_data!$E101</f>
        <v>1.A.2.c. Chemicals</v>
      </c>
      <c r="E296" s="5" t="str">
        <f>[2]preprocessed_input_data!$F101</f>
        <v>Solid Fuels</v>
      </c>
      <c r="F296" s="5" t="str">
        <f>[2]preprocessed_input_data!$H101</f>
        <v>CH₄</v>
      </c>
      <c r="G296" s="5" t="str">
        <f>[2]preprocessed_input_data!$I101</f>
        <v>kt CO2 equivalent</v>
      </c>
      <c r="H296" s="5">
        <f>ABS([2]preprocessed_input_data!P101)</f>
        <v>28.188728000000001</v>
      </c>
      <c r="I296" s="5">
        <f>ABS([2]preprocessed_input_data!P101)</f>
        <v>28.188728000000001</v>
      </c>
      <c r="J296" s="5">
        <f>ABS([2]preprocessed_input_data!Q101)</f>
        <v>23.996131999999999</v>
      </c>
      <c r="K296" s="5">
        <f>ABS([2]preprocessed_input_data!R101)</f>
        <v>34.653872999999997</v>
      </c>
      <c r="L296" s="10">
        <f t="shared" si="17"/>
        <v>9.6802434063046187E-6</v>
      </c>
      <c r="M296" s="10">
        <f t="shared" si="16"/>
        <v>0.99962089501955931</v>
      </c>
      <c r="N296" s="1" t="str">
        <f t="shared" si="18"/>
        <v>0</v>
      </c>
    </row>
    <row r="297" spans="1:14" x14ac:dyDescent="0.15">
      <c r="A297" s="9" t="s">
        <v>111</v>
      </c>
      <c r="B297" s="5" t="str">
        <f>[2]preprocessed_input_data!$C160</f>
        <v>1.A.2.g 1.A.2.g. Other: Liquid Fuels (CH₄)</v>
      </c>
      <c r="C297" s="5" t="str">
        <f>[2]preprocessed_input_data!$D160</f>
        <v>1.A.2.g</v>
      </c>
      <c r="D297" s="5" t="str">
        <f>[2]preprocessed_input_data!$E160</f>
        <v>1.A.2.g. Other</v>
      </c>
      <c r="E297" s="5" t="str">
        <f>[2]preprocessed_input_data!$F160</f>
        <v>Liquid Fuels</v>
      </c>
      <c r="F297" s="5" t="str">
        <f>[2]preprocessed_input_data!$H160</f>
        <v>CH₄</v>
      </c>
      <c r="G297" s="5" t="str">
        <f>[2]preprocessed_input_data!$I160</f>
        <v>kt CO2 equivalent</v>
      </c>
      <c r="H297" s="5">
        <f>ABS([2]preprocessed_input_data!P160)</f>
        <v>105.541276</v>
      </c>
      <c r="I297" s="5">
        <f>ABS([2]preprocessed_input_data!P160)</f>
        <v>105.541276</v>
      </c>
      <c r="J297" s="5">
        <f>ABS([2]preprocessed_input_data!Q160)</f>
        <v>36.403064000000001</v>
      </c>
      <c r="K297" s="5">
        <f>ABS([2]preprocessed_input_data!R160)</f>
        <v>34.286093999999999</v>
      </c>
      <c r="L297" s="10">
        <f t="shared" si="17"/>
        <v>9.5775076965117385E-6</v>
      </c>
      <c r="M297" s="10">
        <f t="shared" si="16"/>
        <v>0.99963047252725579</v>
      </c>
      <c r="N297" s="1" t="str">
        <f t="shared" si="18"/>
        <v>0</v>
      </c>
    </row>
    <row r="298" spans="1:14" x14ac:dyDescent="0.15">
      <c r="A298" s="9" t="s">
        <v>111</v>
      </c>
      <c r="B298" s="5" t="str">
        <f>[2]preprocessed_input_data!$C438</f>
        <v>2.F.5 2.F.5. Solvents: no classification (HFCs)</v>
      </c>
      <c r="C298" s="5" t="str">
        <f>[2]preprocessed_input_data!$D438</f>
        <v>2.F.5</v>
      </c>
      <c r="D298" s="5" t="str">
        <f>[2]preprocessed_input_data!$E438</f>
        <v>2.F.5. Solvents</v>
      </c>
      <c r="E298" s="5" t="str">
        <f>[2]preprocessed_input_data!$F438</f>
        <v>no classification</v>
      </c>
      <c r="F298" s="5" t="str">
        <f>[2]preprocessed_input_data!$H438</f>
        <v>HFCs</v>
      </c>
      <c r="G298" s="5" t="str">
        <f>[2]preprocessed_input_data!$I438</f>
        <v>kt CO2 equivalent</v>
      </c>
      <c r="H298" s="5">
        <f>ABS([2]preprocessed_input_data!P438)</f>
        <v>0</v>
      </c>
      <c r="I298" s="5">
        <f>ABS([2]preprocessed_input_data!P438)</f>
        <v>0</v>
      </c>
      <c r="J298" s="5">
        <f>ABS([2]preprocessed_input_data!Q438)</f>
        <v>24.165378</v>
      </c>
      <c r="K298" s="5">
        <f>ABS([2]preprocessed_input_data!R438)</f>
        <v>32.475102</v>
      </c>
      <c r="L298" s="10">
        <f t="shared" si="17"/>
        <v>9.0716235961437831E-6</v>
      </c>
      <c r="M298" s="10">
        <f t="shared" si="16"/>
        <v>0.99963954415085188</v>
      </c>
      <c r="N298" s="1" t="str">
        <f t="shared" si="18"/>
        <v>0</v>
      </c>
    </row>
    <row r="299" spans="1:14" x14ac:dyDescent="0.15">
      <c r="A299" s="9" t="s">
        <v>111</v>
      </c>
      <c r="B299" s="5" t="str">
        <f>[2]preprocessed_input_data!$C212</f>
        <v>1.A.3.c 1.A.3.c. Railways: Solid Fuels (CO₂)</v>
      </c>
      <c r="C299" s="5" t="str">
        <f>[2]preprocessed_input_data!$D212</f>
        <v>1.A.3.c</v>
      </c>
      <c r="D299" s="5" t="str">
        <f>[2]preprocessed_input_data!$E212</f>
        <v>1.A.3.c. Railways</v>
      </c>
      <c r="E299" s="5" t="str">
        <f>[2]preprocessed_input_data!$F212</f>
        <v>Solid Fuels</v>
      </c>
      <c r="F299" s="5" t="str">
        <f>[2]preprocessed_input_data!$H212</f>
        <v>CO₂</v>
      </c>
      <c r="G299" s="5" t="str">
        <f>[2]preprocessed_input_data!$I212</f>
        <v>kt CO2 equivalent</v>
      </c>
      <c r="H299" s="5">
        <f>ABS([2]preprocessed_input_data!P212)</f>
        <v>663.34334200000001</v>
      </c>
      <c r="I299" s="5">
        <f>ABS([2]preprocessed_input_data!P212)</f>
        <v>663.34334200000001</v>
      </c>
      <c r="J299" s="5">
        <f>ABS([2]preprocessed_input_data!Q212)</f>
        <v>32.447681000000003</v>
      </c>
      <c r="K299" s="5">
        <f>ABS([2]preprocessed_input_data!R212)</f>
        <v>32.038666999999997</v>
      </c>
      <c r="L299" s="10">
        <f t="shared" si="17"/>
        <v>8.9497094588399783E-6</v>
      </c>
      <c r="M299" s="10">
        <f t="shared" si="16"/>
        <v>0.99964849386031074</v>
      </c>
      <c r="N299" s="1" t="str">
        <f t="shared" si="18"/>
        <v>0</v>
      </c>
    </row>
    <row r="300" spans="1:14" x14ac:dyDescent="0.15">
      <c r="A300" s="9" t="s">
        <v>111</v>
      </c>
      <c r="B300" s="5" t="str">
        <f>[2]preprocessed_input_data!$C229</f>
        <v>1.A.3.d 1.A.3.d. Domestic navigation: Other Liquid Fuels (CO₂)</v>
      </c>
      <c r="C300" s="5" t="str">
        <f>[2]preprocessed_input_data!$D229</f>
        <v>1.A.3.d</v>
      </c>
      <c r="D300" s="5" t="str">
        <f>[2]preprocessed_input_data!$E229</f>
        <v>1.A.3.d. Domestic navigation</v>
      </c>
      <c r="E300" s="5" t="str">
        <f>[2]preprocessed_input_data!$F229</f>
        <v>Other Liquid Fuels</v>
      </c>
      <c r="F300" s="5" t="str">
        <f>[2]preprocessed_input_data!$H229</f>
        <v>CO₂</v>
      </c>
      <c r="G300" s="5" t="str">
        <f>[2]preprocessed_input_data!$I229</f>
        <v>kt CO2 equivalent</v>
      </c>
      <c r="H300" s="5">
        <f>ABS([2]preprocessed_input_data!P229)</f>
        <v>12.413902999999999</v>
      </c>
      <c r="I300" s="5">
        <f>ABS([2]preprocessed_input_data!P229)</f>
        <v>12.413902999999999</v>
      </c>
      <c r="J300" s="5">
        <f>ABS([2]preprocessed_input_data!Q229)</f>
        <v>34.070602000000001</v>
      </c>
      <c r="K300" s="5">
        <f>ABS([2]preprocessed_input_data!R229)</f>
        <v>31.810115</v>
      </c>
      <c r="L300" s="10">
        <f t="shared" si="17"/>
        <v>8.8858655418556432E-6</v>
      </c>
      <c r="M300" s="10">
        <f t="shared" ref="M300:M363" si="19">M299+L300</f>
        <v>0.99965737972585256</v>
      </c>
      <c r="N300" s="1" t="str">
        <f t="shared" si="18"/>
        <v>0</v>
      </c>
    </row>
    <row r="301" spans="1:14" x14ac:dyDescent="0.15">
      <c r="A301" s="9" t="s">
        <v>111</v>
      </c>
      <c r="B301" s="5" t="str">
        <f>[2]preprocessed_input_data!$C222</f>
        <v>1.A.3.d 1.A.3.d. Domestic navigation: Gasoline (CH₄)</v>
      </c>
      <c r="C301" s="5" t="str">
        <f>[2]preprocessed_input_data!$D222</f>
        <v>1.A.3.d</v>
      </c>
      <c r="D301" s="5" t="str">
        <f>[2]preprocessed_input_data!$E222</f>
        <v>1.A.3.d. Domestic navigation</v>
      </c>
      <c r="E301" s="5" t="str">
        <f>[2]preprocessed_input_data!$F222</f>
        <v>Gasoline</v>
      </c>
      <c r="F301" s="5" t="str">
        <f>[2]preprocessed_input_data!$H222</f>
        <v>CH₄</v>
      </c>
      <c r="G301" s="5" t="str">
        <f>[2]preprocessed_input_data!$I222</f>
        <v>kt CO2 equivalent</v>
      </c>
      <c r="H301" s="5">
        <f>ABS([2]preprocessed_input_data!P222)</f>
        <v>48.730783000000002</v>
      </c>
      <c r="I301" s="5">
        <f>ABS([2]preprocessed_input_data!P222)</f>
        <v>48.730783000000002</v>
      </c>
      <c r="J301" s="5">
        <f>ABS([2]preprocessed_input_data!Q222)</f>
        <v>30.765025999999999</v>
      </c>
      <c r="K301" s="5">
        <f>ABS([2]preprocessed_input_data!R222)</f>
        <v>30.499773999999999</v>
      </c>
      <c r="L301" s="10">
        <f t="shared" si="17"/>
        <v>8.5198337327917447E-6</v>
      </c>
      <c r="M301" s="10">
        <f t="shared" si="19"/>
        <v>0.9996658995595854</v>
      </c>
      <c r="N301" s="1" t="str">
        <f t="shared" si="18"/>
        <v>0</v>
      </c>
    </row>
    <row r="302" spans="1:14" x14ac:dyDescent="0.15">
      <c r="A302" s="9" t="s">
        <v>111</v>
      </c>
      <c r="B302" s="5" t="str">
        <f>[2]preprocessed_input_data!$C103</f>
        <v>1.A.2.c 1.A.2.c. Chemicals: Solid Fuels (N₂O)</v>
      </c>
      <c r="C302" s="5" t="str">
        <f>[2]preprocessed_input_data!$D103</f>
        <v>1.A.2.c</v>
      </c>
      <c r="D302" s="5" t="str">
        <f>[2]preprocessed_input_data!$E103</f>
        <v>1.A.2.c. Chemicals</v>
      </c>
      <c r="E302" s="5" t="str">
        <f>[2]preprocessed_input_data!$F103</f>
        <v>Solid Fuels</v>
      </c>
      <c r="F302" s="5" t="str">
        <f>[2]preprocessed_input_data!$H103</f>
        <v>N₂O</v>
      </c>
      <c r="G302" s="5" t="str">
        <f>[2]preprocessed_input_data!$I103</f>
        <v>kt CO2 equivalent</v>
      </c>
      <c r="H302" s="5">
        <f>ABS([2]preprocessed_input_data!P103)</f>
        <v>63.287567000000003</v>
      </c>
      <c r="I302" s="5">
        <f>ABS([2]preprocessed_input_data!P103)</f>
        <v>63.287567000000003</v>
      </c>
      <c r="J302" s="5">
        <f>ABS([2]preprocessed_input_data!Q103)</f>
        <v>34.058121</v>
      </c>
      <c r="K302" s="5">
        <f>ABS([2]preprocessed_input_data!R103)</f>
        <v>30.259616000000001</v>
      </c>
      <c r="L302" s="10">
        <f t="shared" si="17"/>
        <v>8.4527477855450602E-6</v>
      </c>
      <c r="M302" s="10">
        <f t="shared" si="19"/>
        <v>0.99967435230737089</v>
      </c>
      <c r="N302" s="1" t="str">
        <f t="shared" si="18"/>
        <v>0</v>
      </c>
    </row>
    <row r="303" spans="1:14" x14ac:dyDescent="0.15">
      <c r="A303" s="9" t="s">
        <v>111</v>
      </c>
      <c r="B303" s="5" t="str">
        <f>[2]preprocessed_input_data!$C15</f>
        <v>1.A.1.a 1.A.1.a. Public electricity and heat production: Peat (N₂O)</v>
      </c>
      <c r="C303" s="5" t="str">
        <f>[2]preprocessed_input_data!$D15</f>
        <v>1.A.1.a</v>
      </c>
      <c r="D303" s="5" t="str">
        <f>[2]preprocessed_input_data!$E15</f>
        <v>1.A.1.a. Public electricity and heat production</v>
      </c>
      <c r="E303" s="5" t="str">
        <f>[2]preprocessed_input_data!$F15</f>
        <v>Peat</v>
      </c>
      <c r="F303" s="5" t="str">
        <f>[2]preprocessed_input_data!$H15</f>
        <v>N₂O</v>
      </c>
      <c r="G303" s="5" t="str">
        <f>[2]preprocessed_input_data!$I15</f>
        <v>kt CO2 equivalent</v>
      </c>
      <c r="H303" s="5">
        <f>ABS([2]preprocessed_input_data!P15)</f>
        <v>110.34575</v>
      </c>
      <c r="I303" s="5">
        <f>ABS([2]preprocessed_input_data!P15)</f>
        <v>110.34575</v>
      </c>
      <c r="J303" s="5">
        <f>ABS([2]preprocessed_input_data!Q15)</f>
        <v>48.312584000000001</v>
      </c>
      <c r="K303" s="5">
        <f>ABS([2]preprocessed_input_data!R15)</f>
        <v>30.024246999999999</v>
      </c>
      <c r="L303" s="10">
        <f t="shared" si="17"/>
        <v>8.3869996017764379E-6</v>
      </c>
      <c r="M303" s="10">
        <f t="shared" si="19"/>
        <v>0.99968273930697271</v>
      </c>
      <c r="N303" s="1" t="str">
        <f t="shared" si="18"/>
        <v>0</v>
      </c>
    </row>
    <row r="304" spans="1:14" x14ac:dyDescent="0.15">
      <c r="A304" s="9" t="s">
        <v>111</v>
      </c>
      <c r="B304" s="5" t="str">
        <f>[2]preprocessed_input_data!$C256</f>
        <v>1.A.4.a 1.A.4.a. Commercial/institutional: Other Fuels (CH₄)</v>
      </c>
      <c r="C304" s="5" t="str">
        <f>[2]preprocessed_input_data!$D256</f>
        <v>1.A.4.a</v>
      </c>
      <c r="D304" s="5" t="str">
        <f>[2]preprocessed_input_data!$E256</f>
        <v>1.A.4.a. Commercial/institutional</v>
      </c>
      <c r="E304" s="5" t="str">
        <f>[2]preprocessed_input_data!$F256</f>
        <v>Other Fuels</v>
      </c>
      <c r="F304" s="5" t="str">
        <f>[2]preprocessed_input_data!$H256</f>
        <v>CH₄</v>
      </c>
      <c r="G304" s="5" t="str">
        <f>[2]preprocessed_input_data!$I256</f>
        <v>kt CO2 equivalent</v>
      </c>
      <c r="H304" s="5">
        <f>ABS([2]preprocessed_input_data!P256)</f>
        <v>9.4751159999999999</v>
      </c>
      <c r="I304" s="5">
        <f>ABS([2]preprocessed_input_data!P256)</f>
        <v>9.4751159999999999</v>
      </c>
      <c r="J304" s="5">
        <f>ABS([2]preprocessed_input_data!Q256)</f>
        <v>24.427308</v>
      </c>
      <c r="K304" s="5">
        <f>ABS([2]preprocessed_input_data!R256)</f>
        <v>29.884152</v>
      </c>
      <c r="L304" s="10">
        <f t="shared" si="17"/>
        <v>8.3478653410833757E-6</v>
      </c>
      <c r="M304" s="10">
        <f t="shared" si="19"/>
        <v>0.99969108717231381</v>
      </c>
      <c r="N304" s="1" t="str">
        <f t="shared" si="18"/>
        <v>0</v>
      </c>
    </row>
    <row r="305" spans="1:14" x14ac:dyDescent="0.15">
      <c r="A305" s="9" t="s">
        <v>111</v>
      </c>
      <c r="B305" s="5" t="str">
        <f>[2]preprocessed_input_data!$C108</f>
        <v>1.A.2.d 1.A.2.d. Pulp, paper and print: Gaseous Fuels (N₂O)</v>
      </c>
      <c r="C305" s="5" t="str">
        <f>[2]preprocessed_input_data!$D108</f>
        <v>1.A.2.d</v>
      </c>
      <c r="D305" s="5" t="str">
        <f>[2]preprocessed_input_data!$E108</f>
        <v>1.A.2.d. Pulp, paper and print</v>
      </c>
      <c r="E305" s="5" t="str">
        <f>[2]preprocessed_input_data!$F108</f>
        <v>Gaseous Fuels</v>
      </c>
      <c r="F305" s="5" t="str">
        <f>[2]preprocessed_input_data!$H108</f>
        <v>N₂O</v>
      </c>
      <c r="G305" s="5" t="str">
        <f>[2]preprocessed_input_data!$I108</f>
        <v>kt CO2 equivalent</v>
      </c>
      <c r="H305" s="5">
        <f>ABS([2]preprocessed_input_data!P108)</f>
        <v>25.710583</v>
      </c>
      <c r="I305" s="5">
        <f>ABS([2]preprocessed_input_data!P108)</f>
        <v>25.710583</v>
      </c>
      <c r="J305" s="5">
        <f>ABS([2]preprocessed_input_data!Q108)</f>
        <v>37.685496999999998</v>
      </c>
      <c r="K305" s="5">
        <f>ABS([2]preprocessed_input_data!R108)</f>
        <v>29.734479</v>
      </c>
      <c r="L305" s="10">
        <f t="shared" si="17"/>
        <v>8.3060555534341908E-6</v>
      </c>
      <c r="M305" s="10">
        <f t="shared" si="19"/>
        <v>0.99969939322786727</v>
      </c>
      <c r="N305" s="1" t="str">
        <f t="shared" si="18"/>
        <v>0</v>
      </c>
    </row>
    <row r="306" spans="1:14" x14ac:dyDescent="0.15">
      <c r="A306" s="9" t="s">
        <v>111</v>
      </c>
      <c r="B306" s="5" t="str">
        <f>[2]preprocessed_input_data!$C564</f>
        <v>5.C.2 5.C.2. Open burning of waste: no classification (CO₂)</v>
      </c>
      <c r="C306" s="5" t="str">
        <f>[2]preprocessed_input_data!$D564</f>
        <v>5.C.2</v>
      </c>
      <c r="D306" s="5" t="str">
        <f>[2]preprocessed_input_data!$E564</f>
        <v>5.C.2. Open burning of waste</v>
      </c>
      <c r="E306" s="5" t="str">
        <f>[2]preprocessed_input_data!$F564</f>
        <v>no classification</v>
      </c>
      <c r="F306" s="5" t="str">
        <f>[2]preprocessed_input_data!$H564</f>
        <v>CO₂</v>
      </c>
      <c r="G306" s="5" t="str">
        <f>[2]preprocessed_input_data!$I564</f>
        <v>kt CO2 equivalent</v>
      </c>
      <c r="H306" s="5">
        <f>ABS([2]preprocessed_input_data!P564)</f>
        <v>83.358536000000001</v>
      </c>
      <c r="I306" s="5">
        <f>ABS([2]preprocessed_input_data!P564)</f>
        <v>83.358536000000001</v>
      </c>
      <c r="J306" s="5">
        <f>ABS([2]preprocessed_input_data!Q564)</f>
        <v>30.121441999999998</v>
      </c>
      <c r="K306" s="5">
        <f>ABS([2]preprocessed_input_data!R564)</f>
        <v>29.714421000000002</v>
      </c>
      <c r="L306" s="10">
        <f t="shared" si="17"/>
        <v>8.30045253404748E-6</v>
      </c>
      <c r="M306" s="10">
        <f t="shared" si="19"/>
        <v>0.99970769368040135</v>
      </c>
      <c r="N306" s="1" t="str">
        <f t="shared" si="18"/>
        <v>0</v>
      </c>
    </row>
    <row r="307" spans="1:14" x14ac:dyDescent="0.15">
      <c r="A307" s="9" t="s">
        <v>111</v>
      </c>
      <c r="B307" s="5" t="str">
        <f>[2]preprocessed_input_data!$C453</f>
        <v>2.G.4 2.G.4  Other: no classification (HFCs)</v>
      </c>
      <c r="C307" s="5" t="str">
        <f>[2]preprocessed_input_data!$D453</f>
        <v>2.G.4</v>
      </c>
      <c r="D307" s="5" t="str">
        <f>[2]preprocessed_input_data!$E453</f>
        <v>2.G.4  Other</v>
      </c>
      <c r="E307" s="5" t="str">
        <f>[2]preprocessed_input_data!$F453</f>
        <v>no classification</v>
      </c>
      <c r="F307" s="5" t="str">
        <f>[2]preprocessed_input_data!$H453</f>
        <v>HFCs</v>
      </c>
      <c r="G307" s="5" t="str">
        <f>[2]preprocessed_input_data!$I453</f>
        <v>kt CO2 equivalent</v>
      </c>
      <c r="H307" s="5">
        <f>ABS([2]preprocessed_input_data!P453)</f>
        <v>0</v>
      </c>
      <c r="I307" s="5">
        <f>ABS([2]preprocessed_input_data!P453)</f>
        <v>0</v>
      </c>
      <c r="J307" s="5">
        <f>ABS([2]preprocessed_input_data!Q453)</f>
        <v>19.666488000000001</v>
      </c>
      <c r="K307" s="5">
        <f>ABS([2]preprocessed_input_data!R453)</f>
        <v>29.439851999999998</v>
      </c>
      <c r="L307" s="10">
        <f t="shared" si="17"/>
        <v>8.223754187752227E-6</v>
      </c>
      <c r="M307" s="10">
        <f t="shared" si="19"/>
        <v>0.9997159174345891</v>
      </c>
      <c r="N307" s="1" t="str">
        <f t="shared" si="18"/>
        <v>0</v>
      </c>
    </row>
    <row r="308" spans="1:14" x14ac:dyDescent="0.15">
      <c r="A308" s="9" t="s">
        <v>111</v>
      </c>
      <c r="B308" s="5" t="str">
        <f>[2]preprocessed_input_data!$C143</f>
        <v>1.A.2.f 1.A.2.f. Non-metallic minerals: Liquid Fuels (CH₄)</v>
      </c>
      <c r="C308" s="5" t="str">
        <f>[2]preprocessed_input_data!$D143</f>
        <v>1.A.2.f</v>
      </c>
      <c r="D308" s="5" t="str">
        <f>[2]preprocessed_input_data!$E143</f>
        <v>1.A.2.f. Non-metallic minerals</v>
      </c>
      <c r="E308" s="5" t="str">
        <f>[2]preprocessed_input_data!$F143</f>
        <v>Liquid Fuels</v>
      </c>
      <c r="F308" s="5" t="str">
        <f>[2]preprocessed_input_data!$H143</f>
        <v>CH₄</v>
      </c>
      <c r="G308" s="5" t="str">
        <f>[2]preprocessed_input_data!$I143</f>
        <v>kt CO2 equivalent</v>
      </c>
      <c r="H308" s="5">
        <f>ABS([2]preprocessed_input_data!P143)</f>
        <v>59.858459000000003</v>
      </c>
      <c r="I308" s="5">
        <f>ABS([2]preprocessed_input_data!P143)</f>
        <v>59.858459000000003</v>
      </c>
      <c r="J308" s="5">
        <f>ABS([2]preprocessed_input_data!Q143)</f>
        <v>29.468019000000002</v>
      </c>
      <c r="K308" s="5">
        <f>ABS([2]preprocessed_input_data!R143)</f>
        <v>28.178186</v>
      </c>
      <c r="L308" s="10">
        <f t="shared" si="17"/>
        <v>7.8713192960603605E-6</v>
      </c>
      <c r="M308" s="10">
        <f t="shared" si="19"/>
        <v>0.99972378875388512</v>
      </c>
      <c r="N308" s="1" t="str">
        <f t="shared" si="18"/>
        <v>0</v>
      </c>
    </row>
    <row r="309" spans="1:14" x14ac:dyDescent="0.15">
      <c r="A309" s="9" t="s">
        <v>111</v>
      </c>
      <c r="B309" s="5" t="str">
        <f>[2]preprocessed_input_data!$C125</f>
        <v>1.A.2.e 1.A.2.e. Food processing, beverages and tobacco: Gaseous Fuels (N₂O)</v>
      </c>
      <c r="C309" s="5" t="str">
        <f>[2]preprocessed_input_data!$D125</f>
        <v>1.A.2.e</v>
      </c>
      <c r="D309" s="5" t="str">
        <f>[2]preprocessed_input_data!$E125</f>
        <v>1.A.2.e. Food processing, beverages and tobacco</v>
      </c>
      <c r="E309" s="5" t="str">
        <f>[2]preprocessed_input_data!$F125</f>
        <v>Gaseous Fuels</v>
      </c>
      <c r="F309" s="5" t="str">
        <f>[2]preprocessed_input_data!$H125</f>
        <v>N₂O</v>
      </c>
      <c r="G309" s="5" t="str">
        <f>[2]preprocessed_input_data!$I125</f>
        <v>kt CO2 equivalent</v>
      </c>
      <c r="H309" s="5">
        <f>ABS([2]preprocessed_input_data!P125)</f>
        <v>15.022837000000001</v>
      </c>
      <c r="I309" s="5">
        <f>ABS([2]preprocessed_input_data!P125)</f>
        <v>15.022837000000001</v>
      </c>
      <c r="J309" s="5">
        <f>ABS([2]preprocessed_input_data!Q125)</f>
        <v>27.531677999999999</v>
      </c>
      <c r="K309" s="5">
        <f>ABS([2]preprocessed_input_data!R125)</f>
        <v>27.915400000000002</v>
      </c>
      <c r="L309" s="10">
        <f t="shared" si="17"/>
        <v>7.797912423363357E-6</v>
      </c>
      <c r="M309" s="10">
        <f t="shared" si="19"/>
        <v>0.99973158666630846</v>
      </c>
      <c r="N309" s="1" t="str">
        <f t="shared" si="18"/>
        <v>0</v>
      </c>
    </row>
    <row r="310" spans="1:14" x14ac:dyDescent="0.15">
      <c r="A310" s="9" t="s">
        <v>111</v>
      </c>
      <c r="B310" s="5" t="str">
        <f>[2]preprocessed_input_data!$C323</f>
        <v>1.A.5.b 1.A.5.b  Mobile: Liquid Fuels (N₂O)</v>
      </c>
      <c r="C310" s="5" t="str">
        <f>[2]preprocessed_input_data!$D323</f>
        <v>1.A.5.b</v>
      </c>
      <c r="D310" s="5" t="str">
        <f>[2]preprocessed_input_data!$E323</f>
        <v>1.A.5.b  Mobile</v>
      </c>
      <c r="E310" s="5" t="str">
        <f>[2]preprocessed_input_data!$F323</f>
        <v>Liquid Fuels</v>
      </c>
      <c r="F310" s="5" t="str">
        <f>[2]preprocessed_input_data!$H323</f>
        <v>N₂O</v>
      </c>
      <c r="G310" s="5" t="str">
        <f>[2]preprocessed_input_data!$I323</f>
        <v>kt CO2 equivalent</v>
      </c>
      <c r="H310" s="5">
        <f>ABS([2]preprocessed_input_data!P323)</f>
        <v>113.605028</v>
      </c>
      <c r="I310" s="5">
        <f>ABS([2]preprocessed_input_data!P323)</f>
        <v>113.605028</v>
      </c>
      <c r="J310" s="5">
        <f>ABS([2]preprocessed_input_data!Q323)</f>
        <v>27.630996</v>
      </c>
      <c r="K310" s="5">
        <f>ABS([2]preprocessed_input_data!R323)</f>
        <v>27.101067</v>
      </c>
      <c r="L310" s="10">
        <f t="shared" si="17"/>
        <v>7.5704359258940468E-6</v>
      </c>
      <c r="M310" s="10">
        <f t="shared" si="19"/>
        <v>0.99973915710223438</v>
      </c>
      <c r="N310" s="1" t="str">
        <f t="shared" si="18"/>
        <v>0</v>
      </c>
    </row>
    <row r="311" spans="1:14" x14ac:dyDescent="0.15">
      <c r="A311" s="9" t="s">
        <v>111</v>
      </c>
      <c r="B311" s="5" t="str">
        <f>[2]preprocessed_input_data!$C551</f>
        <v>4.H 4.H. Other: no classification (CO₂)</v>
      </c>
      <c r="C311" s="5" t="str">
        <f>[2]preprocessed_input_data!$D551</f>
        <v>4.H</v>
      </c>
      <c r="D311" s="5" t="str">
        <f>[2]preprocessed_input_data!$E551</f>
        <v>4.H. Other</v>
      </c>
      <c r="E311" s="5" t="str">
        <f>[2]preprocessed_input_data!$F551</f>
        <v>no classification</v>
      </c>
      <c r="F311" s="5" t="str">
        <f>[2]preprocessed_input_data!$H551</f>
        <v>CO₂</v>
      </c>
      <c r="G311" s="5" t="str">
        <f>[2]preprocessed_input_data!$I551</f>
        <v>kt CO2 equivalent</v>
      </c>
      <c r="H311" s="5">
        <f>ABS([2]preprocessed_input_data!P551)</f>
        <v>0</v>
      </c>
      <c r="I311" s="5">
        <f>ABS([2]preprocessed_input_data!P551)</f>
        <v>0</v>
      </c>
      <c r="J311" s="5">
        <f>ABS([2]preprocessed_input_data!Q551)</f>
        <v>30.294</v>
      </c>
      <c r="K311" s="5">
        <f>ABS([2]preprocessed_input_data!R551)</f>
        <v>26.418333000000001</v>
      </c>
      <c r="L311" s="10">
        <f t="shared" si="17"/>
        <v>7.3797204089946811E-6</v>
      </c>
      <c r="M311" s="10">
        <f t="shared" si="19"/>
        <v>0.99974653682264336</v>
      </c>
      <c r="N311" s="1" t="str">
        <f t="shared" si="18"/>
        <v>0</v>
      </c>
    </row>
    <row r="312" spans="1:14" x14ac:dyDescent="0.15">
      <c r="A312" s="9" t="s">
        <v>111</v>
      </c>
      <c r="B312" s="5" t="str">
        <f>[2]preprocessed_input_data!$C574</f>
        <v>5.E 5.E  Other: no classification (N₂O)</v>
      </c>
      <c r="C312" s="5" t="str">
        <f>[2]preprocessed_input_data!$D574</f>
        <v>5.E</v>
      </c>
      <c r="D312" s="5" t="str">
        <f>[2]preprocessed_input_data!$E574</f>
        <v>5.E  Other</v>
      </c>
      <c r="E312" s="5" t="str">
        <f>[2]preprocessed_input_data!$F574</f>
        <v>no classification</v>
      </c>
      <c r="F312" s="5" t="str">
        <f>[2]preprocessed_input_data!$H574</f>
        <v>N₂O</v>
      </c>
      <c r="G312" s="5" t="str">
        <f>[2]preprocessed_input_data!$I574</f>
        <v>kt CO2 equivalent</v>
      </c>
      <c r="H312" s="5">
        <f>ABS([2]preprocessed_input_data!P574)</f>
        <v>0</v>
      </c>
      <c r="I312" s="5">
        <f>ABS([2]preprocessed_input_data!P574)</f>
        <v>0</v>
      </c>
      <c r="J312" s="5">
        <f>ABS([2]preprocessed_input_data!Q574)</f>
        <v>27.591049999999999</v>
      </c>
      <c r="K312" s="5">
        <f>ABS([2]preprocessed_input_data!R574)</f>
        <v>26.345665</v>
      </c>
      <c r="L312" s="10">
        <f t="shared" si="17"/>
        <v>7.3594212658700627E-6</v>
      </c>
      <c r="M312" s="10">
        <f t="shared" si="19"/>
        <v>0.9997538962439092</v>
      </c>
      <c r="N312" s="1" t="str">
        <f t="shared" si="18"/>
        <v>0</v>
      </c>
    </row>
    <row r="313" spans="1:14" x14ac:dyDescent="0.15">
      <c r="A313" s="9" t="s">
        <v>111</v>
      </c>
      <c r="B313" s="5" t="str">
        <f>[2]preprocessed_input_data!$C408</f>
        <v>2.E.1 2.E.1. Integrated circuit or semiconductor: no classification (HFCs)</v>
      </c>
      <c r="C313" s="5" t="str">
        <f>[2]preprocessed_input_data!$D408</f>
        <v>2.E.1</v>
      </c>
      <c r="D313" s="5" t="str">
        <f>[2]preprocessed_input_data!$E408</f>
        <v>2.E.1. Integrated circuit or semiconductor</v>
      </c>
      <c r="E313" s="5" t="str">
        <f>[2]preprocessed_input_data!$F408</f>
        <v>no classification</v>
      </c>
      <c r="F313" s="5" t="str">
        <f>[2]preprocessed_input_data!$H408</f>
        <v>HFCs</v>
      </c>
      <c r="G313" s="5" t="str">
        <f>[2]preprocessed_input_data!$I408</f>
        <v>kt CO2 equivalent</v>
      </c>
      <c r="H313" s="5">
        <f>ABS([2]preprocessed_input_data!P408)</f>
        <v>68.613308000000004</v>
      </c>
      <c r="I313" s="5">
        <f>ABS([2]preprocessed_input_data!P408)</f>
        <v>68.613308000000004</v>
      </c>
      <c r="J313" s="5">
        <f>ABS([2]preprocessed_input_data!Q408)</f>
        <v>36.225546000000001</v>
      </c>
      <c r="K313" s="5">
        <f>ABS([2]preprocessed_input_data!R408)</f>
        <v>26.289662</v>
      </c>
      <c r="L313" s="10">
        <f t="shared" si="17"/>
        <v>7.343777338523665E-6</v>
      </c>
      <c r="M313" s="10">
        <f t="shared" si="19"/>
        <v>0.99976124002124778</v>
      </c>
      <c r="N313" s="1" t="str">
        <f t="shared" si="18"/>
        <v>0</v>
      </c>
    </row>
    <row r="314" spans="1:14" x14ac:dyDescent="0.15">
      <c r="A314" s="9" t="s">
        <v>111</v>
      </c>
      <c r="B314" s="5" t="str">
        <f>[2]preprocessed_input_data!$C7</f>
        <v>1.A.1.a 1.A.1.a. Public electricity and heat production: Liquid Fuels (CH₄)</v>
      </c>
      <c r="C314" s="5" t="str">
        <f>[2]preprocessed_input_data!$D7</f>
        <v>1.A.1.a</v>
      </c>
      <c r="D314" s="5" t="str">
        <f>[2]preprocessed_input_data!$E7</f>
        <v>1.A.1.a. Public electricity and heat production</v>
      </c>
      <c r="E314" s="5" t="str">
        <f>[2]preprocessed_input_data!$F7</f>
        <v>Liquid Fuels</v>
      </c>
      <c r="F314" s="5" t="str">
        <f>[2]preprocessed_input_data!$H7</f>
        <v>CH₄</v>
      </c>
      <c r="G314" s="5" t="str">
        <f>[2]preprocessed_input_data!$I7</f>
        <v>kt CO2 equivalent</v>
      </c>
      <c r="H314" s="5">
        <f>ABS([2]preprocessed_input_data!P7)</f>
        <v>157.26924399999999</v>
      </c>
      <c r="I314" s="5">
        <f>ABS([2]preprocessed_input_data!P7)</f>
        <v>157.26924399999999</v>
      </c>
      <c r="J314" s="5">
        <f>ABS([2]preprocessed_input_data!Q7)</f>
        <v>29.040734</v>
      </c>
      <c r="K314" s="5">
        <f>ABS([2]preprocessed_input_data!R7)</f>
        <v>25.289760999999999</v>
      </c>
      <c r="L314" s="10">
        <f t="shared" si="17"/>
        <v>7.0644641124895242E-6</v>
      </c>
      <c r="M314" s="10">
        <f t="shared" si="19"/>
        <v>0.99976830448536025</v>
      </c>
      <c r="N314" s="1" t="str">
        <f t="shared" si="18"/>
        <v>0</v>
      </c>
    </row>
    <row r="315" spans="1:14" x14ac:dyDescent="0.15">
      <c r="A315" s="9" t="s">
        <v>111</v>
      </c>
      <c r="B315" s="5" t="str">
        <f>[2]preprocessed_input_data!$C379</f>
        <v>2.B.9 2.B.9. Fluorochemical production: no classification (Unspecified mix of HFCs and PFCs)</v>
      </c>
      <c r="C315" s="5" t="str">
        <f>[2]preprocessed_input_data!$D379</f>
        <v>2.B.9</v>
      </c>
      <c r="D315" s="5" t="str">
        <f>[2]preprocessed_input_data!$E379</f>
        <v>2.B.9. Fluorochemical production</v>
      </c>
      <c r="E315" s="5" t="str">
        <f>[2]preprocessed_input_data!$F379</f>
        <v>no classification</v>
      </c>
      <c r="F315" s="5" t="str">
        <f>[2]preprocessed_input_data!$H379</f>
        <v>Unspecified mix of HFCs and PFCs</v>
      </c>
      <c r="G315" s="5" t="str">
        <f>[2]preprocessed_input_data!$I379</f>
        <v>kt CO2 equivalent</v>
      </c>
      <c r="H315" s="5">
        <f>ABS([2]preprocessed_input_data!P379)</f>
        <v>4787.2147539999996</v>
      </c>
      <c r="I315" s="5">
        <f>ABS([2]preprocessed_input_data!P379)</f>
        <v>4787.2147539999996</v>
      </c>
      <c r="J315" s="5">
        <f>ABS([2]preprocessed_input_data!Q379)</f>
        <v>37.861902999999998</v>
      </c>
      <c r="K315" s="5">
        <f>ABS([2]preprocessed_input_data!R379)</f>
        <v>24.795069000000002</v>
      </c>
      <c r="L315" s="10">
        <f t="shared" si="17"/>
        <v>6.9262764134940438E-6</v>
      </c>
      <c r="M315" s="10">
        <f t="shared" si="19"/>
        <v>0.99977523076177377</v>
      </c>
      <c r="N315" s="1" t="str">
        <f t="shared" si="18"/>
        <v>0</v>
      </c>
    </row>
    <row r="316" spans="1:14" x14ac:dyDescent="0.15">
      <c r="A316" s="9" t="s">
        <v>111</v>
      </c>
      <c r="B316" s="5" t="str">
        <f>[2]preprocessed_input_data!$C238</f>
        <v>1.A.3.e 1.A.3.e. Other transportation: Gaseous Fuels (N₂O)</v>
      </c>
      <c r="C316" s="5" t="str">
        <f>[2]preprocessed_input_data!$D238</f>
        <v>1.A.3.e</v>
      </c>
      <c r="D316" s="5" t="str">
        <f>[2]preprocessed_input_data!$E238</f>
        <v>1.A.3.e. Other transportation</v>
      </c>
      <c r="E316" s="5" t="str">
        <f>[2]preprocessed_input_data!$F238</f>
        <v>Gaseous Fuels</v>
      </c>
      <c r="F316" s="5" t="str">
        <f>[2]preprocessed_input_data!$H238</f>
        <v>N₂O</v>
      </c>
      <c r="G316" s="5" t="str">
        <f>[2]preprocessed_input_data!$I238</f>
        <v>kt CO2 equivalent</v>
      </c>
      <c r="H316" s="5">
        <f>ABS([2]preprocessed_input_data!P238)</f>
        <v>21.015498000000001</v>
      </c>
      <c r="I316" s="5">
        <f>ABS([2]preprocessed_input_data!P238)</f>
        <v>21.015498000000001</v>
      </c>
      <c r="J316" s="5">
        <f>ABS([2]preprocessed_input_data!Q238)</f>
        <v>25.692039999999999</v>
      </c>
      <c r="K316" s="5">
        <f>ABS([2]preprocessed_input_data!R238)</f>
        <v>21.818023</v>
      </c>
      <c r="L316" s="10">
        <f t="shared" si="17"/>
        <v>6.0946657617274853E-6</v>
      </c>
      <c r="M316" s="10">
        <f t="shared" si="19"/>
        <v>0.99978132542753551</v>
      </c>
      <c r="N316" s="1" t="str">
        <f t="shared" si="18"/>
        <v>0</v>
      </c>
    </row>
    <row r="317" spans="1:14" x14ac:dyDescent="0.15">
      <c r="A317" s="9" t="s">
        <v>111</v>
      </c>
      <c r="B317" s="5" t="str">
        <f>[2]preprocessed_input_data!$C88</f>
        <v>1.A.2.c 1.A.2.c. Chemicals: Biomass (N₂O)</v>
      </c>
      <c r="C317" s="5" t="str">
        <f>[2]preprocessed_input_data!$D88</f>
        <v>1.A.2.c</v>
      </c>
      <c r="D317" s="5" t="str">
        <f>[2]preprocessed_input_data!$E88</f>
        <v>1.A.2.c. Chemicals</v>
      </c>
      <c r="E317" s="5" t="str">
        <f>[2]preprocessed_input_data!$F88</f>
        <v>Biomass</v>
      </c>
      <c r="F317" s="5" t="str">
        <f>[2]preprocessed_input_data!$H88</f>
        <v>N₂O</v>
      </c>
      <c r="G317" s="5" t="str">
        <f>[2]preprocessed_input_data!$I88</f>
        <v>kt CO2 equivalent</v>
      </c>
      <c r="H317" s="5">
        <f>ABS([2]preprocessed_input_data!P88)</f>
        <v>7.2240900000000003</v>
      </c>
      <c r="I317" s="5">
        <f>ABS([2]preprocessed_input_data!P88)</f>
        <v>7.2240900000000003</v>
      </c>
      <c r="J317" s="5">
        <f>ABS([2]preprocessed_input_data!Q88)</f>
        <v>30.167950000000001</v>
      </c>
      <c r="K317" s="5">
        <f>ABS([2]preprocessed_input_data!R88)</f>
        <v>21.587527999999999</v>
      </c>
      <c r="L317" s="10">
        <f t="shared" si="17"/>
        <v>6.0302790854117901E-6</v>
      </c>
      <c r="M317" s="10">
        <f t="shared" si="19"/>
        <v>0.99978735570662092</v>
      </c>
      <c r="N317" s="1" t="str">
        <f t="shared" si="18"/>
        <v>0</v>
      </c>
    </row>
    <row r="318" spans="1:14" x14ac:dyDescent="0.15">
      <c r="A318" s="9" t="s">
        <v>111</v>
      </c>
      <c r="B318" s="5" t="str">
        <f>[2]preprocessed_input_data!$C55</f>
        <v>1.A.2.a 1.A.2.a. Iron and steel: Gaseous Fuels (CH₄)</v>
      </c>
      <c r="C318" s="5" t="str">
        <f>[2]preprocessed_input_data!$D55</f>
        <v>1.A.2.a</v>
      </c>
      <c r="D318" s="5" t="str">
        <f>[2]preprocessed_input_data!$E55</f>
        <v>1.A.2.a. Iron and steel</v>
      </c>
      <c r="E318" s="5" t="str">
        <f>[2]preprocessed_input_data!$F55</f>
        <v>Gaseous Fuels</v>
      </c>
      <c r="F318" s="5" t="str">
        <f>[2]preprocessed_input_data!$H55</f>
        <v>CH₄</v>
      </c>
      <c r="G318" s="5" t="str">
        <f>[2]preprocessed_input_data!$I55</f>
        <v>kt CO2 equivalent</v>
      </c>
      <c r="H318" s="5">
        <f>ABS([2]preprocessed_input_data!P55)</f>
        <v>20.608250999999999</v>
      </c>
      <c r="I318" s="5">
        <f>ABS([2]preprocessed_input_data!P55)</f>
        <v>20.608250999999999</v>
      </c>
      <c r="J318" s="5">
        <f>ABS([2]preprocessed_input_data!Q55)</f>
        <v>13.013111</v>
      </c>
      <c r="K318" s="5">
        <f>ABS([2]preprocessed_input_data!R55)</f>
        <v>21.525213000000001</v>
      </c>
      <c r="L318" s="10">
        <f t="shared" si="17"/>
        <v>6.0128719584259015E-6</v>
      </c>
      <c r="M318" s="10">
        <f t="shared" si="19"/>
        <v>0.99979336857857937</v>
      </c>
      <c r="N318" s="1" t="str">
        <f t="shared" si="18"/>
        <v>0</v>
      </c>
    </row>
    <row r="319" spans="1:14" x14ac:dyDescent="0.15">
      <c r="A319" s="9" t="s">
        <v>111</v>
      </c>
      <c r="B319" s="5" t="str">
        <f>[2]preprocessed_input_data!$C40</f>
        <v>1.A.1.c 1.A.1.c. Manufacture of solid fuels and other energy industries: Gaseous Fuels (N₂O)</v>
      </c>
      <c r="C319" s="5" t="str">
        <f>[2]preprocessed_input_data!$D40</f>
        <v>1.A.1.c</v>
      </c>
      <c r="D319" s="5" t="str">
        <f>[2]preprocessed_input_data!$E40</f>
        <v>1.A.1.c. Manufacture of solid fuels and other energy industries</v>
      </c>
      <c r="E319" s="5" t="str">
        <f>[2]preprocessed_input_data!$F40</f>
        <v>Gaseous Fuels</v>
      </c>
      <c r="F319" s="5" t="str">
        <f>[2]preprocessed_input_data!$H40</f>
        <v>N₂O</v>
      </c>
      <c r="G319" s="5" t="str">
        <f>[2]preprocessed_input_data!$I40</f>
        <v>kt CO2 equivalent</v>
      </c>
      <c r="H319" s="5">
        <f>ABS([2]preprocessed_input_data!P40)</f>
        <v>15.926824999999999</v>
      </c>
      <c r="I319" s="5">
        <f>ABS([2]preprocessed_input_data!P40)</f>
        <v>15.926824999999999</v>
      </c>
      <c r="J319" s="5">
        <f>ABS([2]preprocessed_input_data!Q40)</f>
        <v>23.502165999999999</v>
      </c>
      <c r="K319" s="5">
        <f>ABS([2]preprocessed_input_data!R40)</f>
        <v>21.500876999999999</v>
      </c>
      <c r="L319" s="10">
        <f t="shared" si="17"/>
        <v>6.0060739187512069E-6</v>
      </c>
      <c r="M319" s="10">
        <f t="shared" si="19"/>
        <v>0.99979937465249813</v>
      </c>
      <c r="N319" s="1" t="str">
        <f t="shared" si="18"/>
        <v>0</v>
      </c>
    </row>
    <row r="320" spans="1:14" x14ac:dyDescent="0.15">
      <c r="A320" s="9" t="s">
        <v>111</v>
      </c>
      <c r="B320" s="5" t="str">
        <f>[2]preprocessed_input_data!$C187</f>
        <v>1.A.3.b 1.A.3.b. Road transportation: Gaseous Fuels (N₂O)</v>
      </c>
      <c r="C320" s="5" t="str">
        <f>[2]preprocessed_input_data!$D187</f>
        <v>1.A.3.b</v>
      </c>
      <c r="D320" s="5" t="str">
        <f>[2]preprocessed_input_data!$E187</f>
        <v>1.A.3.b. Road transportation</v>
      </c>
      <c r="E320" s="5" t="str">
        <f>[2]preprocessed_input_data!$F187</f>
        <v>Gaseous Fuels</v>
      </c>
      <c r="F320" s="5" t="str">
        <f>[2]preprocessed_input_data!$H187</f>
        <v>N₂O</v>
      </c>
      <c r="G320" s="5" t="str">
        <f>[2]preprocessed_input_data!$I187</f>
        <v>kt CO2 equivalent</v>
      </c>
      <c r="H320" s="5">
        <f>ABS([2]preprocessed_input_data!P187)</f>
        <v>1.3330409999999999</v>
      </c>
      <c r="I320" s="5">
        <f>ABS([2]preprocessed_input_data!P187)</f>
        <v>1.3330409999999999</v>
      </c>
      <c r="J320" s="5">
        <f>ABS([2]preprocessed_input_data!Q187)</f>
        <v>21.676181</v>
      </c>
      <c r="K320" s="5">
        <f>ABS([2]preprocessed_input_data!R187)</f>
        <v>20.889188999999998</v>
      </c>
      <c r="L320" s="10">
        <f t="shared" si="17"/>
        <v>5.8352044540678311E-6</v>
      </c>
      <c r="M320" s="10">
        <f t="shared" si="19"/>
        <v>0.9998052098569522</v>
      </c>
      <c r="N320" s="1" t="str">
        <f t="shared" si="18"/>
        <v>0</v>
      </c>
    </row>
    <row r="321" spans="1:14" x14ac:dyDescent="0.15">
      <c r="A321" s="9" t="s">
        <v>111</v>
      </c>
      <c r="B321" s="5" t="str">
        <f>[2]preprocessed_input_data!$C219</f>
        <v>1.A.3.d 1.A.3.d. Domestic navigation: Gaseous Fuels (CH₄)</v>
      </c>
      <c r="C321" s="5" t="str">
        <f>[2]preprocessed_input_data!$D219</f>
        <v>1.A.3.d</v>
      </c>
      <c r="D321" s="5" t="str">
        <f>[2]preprocessed_input_data!$E219</f>
        <v>1.A.3.d. Domestic navigation</v>
      </c>
      <c r="E321" s="5" t="str">
        <f>[2]preprocessed_input_data!$F219</f>
        <v>Gaseous Fuels</v>
      </c>
      <c r="F321" s="5" t="str">
        <f>[2]preprocessed_input_data!$H219</f>
        <v>CH₄</v>
      </c>
      <c r="G321" s="5" t="str">
        <f>[2]preprocessed_input_data!$I219</f>
        <v>kt CO2 equivalent</v>
      </c>
      <c r="H321" s="5">
        <f>ABS([2]preprocessed_input_data!P219)</f>
        <v>0</v>
      </c>
      <c r="I321" s="5">
        <f>ABS([2]preprocessed_input_data!P219)</f>
        <v>0</v>
      </c>
      <c r="J321" s="5">
        <f>ABS([2]preprocessed_input_data!Q219)</f>
        <v>27.942640000000001</v>
      </c>
      <c r="K321" s="5">
        <f>ABS([2]preprocessed_input_data!R219)</f>
        <v>20.614211999999998</v>
      </c>
      <c r="L321" s="10">
        <f t="shared" si="17"/>
        <v>5.758392136693222E-6</v>
      </c>
      <c r="M321" s="10">
        <f t="shared" si="19"/>
        <v>0.99981096824908888</v>
      </c>
      <c r="N321" s="1" t="str">
        <f t="shared" si="18"/>
        <v>0</v>
      </c>
    </row>
    <row r="322" spans="1:14" x14ac:dyDescent="0.15">
      <c r="A322" s="9" t="s">
        <v>111</v>
      </c>
      <c r="B322" s="5" t="str">
        <f>[2]preprocessed_input_data!$C152</f>
        <v>1.A.2.f 1.A.2.f. Non-metallic minerals: Solid Fuels (CH₄)</v>
      </c>
      <c r="C322" s="5" t="str">
        <f>[2]preprocessed_input_data!$D152</f>
        <v>1.A.2.f</v>
      </c>
      <c r="D322" s="5" t="str">
        <f>[2]preprocessed_input_data!$E152</f>
        <v>1.A.2.f. Non-metallic minerals</v>
      </c>
      <c r="E322" s="5" t="str">
        <f>[2]preprocessed_input_data!$F152</f>
        <v>Solid Fuels</v>
      </c>
      <c r="F322" s="5" t="str">
        <f>[2]preprocessed_input_data!$H152</f>
        <v>CH₄</v>
      </c>
      <c r="G322" s="5" t="str">
        <f>[2]preprocessed_input_data!$I152</f>
        <v>kt CO2 equivalent</v>
      </c>
      <c r="H322" s="5">
        <f>ABS([2]preprocessed_input_data!P152)</f>
        <v>138.407365</v>
      </c>
      <c r="I322" s="5">
        <f>ABS([2]preprocessed_input_data!P152)</f>
        <v>138.407365</v>
      </c>
      <c r="J322" s="5">
        <f>ABS([2]preprocessed_input_data!Q152)</f>
        <v>26.207998</v>
      </c>
      <c r="K322" s="5">
        <f>ABS([2]preprocessed_input_data!R152)</f>
        <v>20.20121</v>
      </c>
      <c r="L322" s="10">
        <f t="shared" si="17"/>
        <v>5.6430237942487682E-6</v>
      </c>
      <c r="M322" s="10">
        <f t="shared" si="19"/>
        <v>0.99981661127288313</v>
      </c>
      <c r="N322" s="1" t="str">
        <f t="shared" si="18"/>
        <v>0</v>
      </c>
    </row>
    <row r="323" spans="1:14" x14ac:dyDescent="0.15">
      <c r="A323" s="9" t="s">
        <v>111</v>
      </c>
      <c r="B323" s="5" t="str">
        <f>[2]preprocessed_input_data!$C216</f>
        <v>1.A.3.d 1.A.3.d. Domestic navigation: Gas/Diesel Oil (CH₄)</v>
      </c>
      <c r="C323" s="5" t="str">
        <f>[2]preprocessed_input_data!$D216</f>
        <v>1.A.3.d</v>
      </c>
      <c r="D323" s="5" t="str">
        <f>[2]preprocessed_input_data!$E216</f>
        <v>1.A.3.d. Domestic navigation</v>
      </c>
      <c r="E323" s="5" t="str">
        <f>[2]preprocessed_input_data!$F216</f>
        <v>Gas/Diesel Oil</v>
      </c>
      <c r="F323" s="5" t="str">
        <f>[2]preprocessed_input_data!$H216</f>
        <v>CH₄</v>
      </c>
      <c r="G323" s="5" t="str">
        <f>[2]preprocessed_input_data!$I216</f>
        <v>kt CO2 equivalent</v>
      </c>
      <c r="H323" s="5">
        <f>ABS([2]preprocessed_input_data!P216)</f>
        <v>27.064782000000001</v>
      </c>
      <c r="I323" s="5">
        <f>ABS([2]preprocessed_input_data!P216)</f>
        <v>27.064782000000001</v>
      </c>
      <c r="J323" s="5">
        <f>ABS([2]preprocessed_input_data!Q216)</f>
        <v>19.694859999999998</v>
      </c>
      <c r="K323" s="5">
        <f>ABS([2]preprocessed_input_data!R216)</f>
        <v>19.150006999999999</v>
      </c>
      <c r="L323" s="10">
        <f t="shared" si="17"/>
        <v>5.3493798223487826E-6</v>
      </c>
      <c r="M323" s="10">
        <f t="shared" si="19"/>
        <v>0.99982196065270545</v>
      </c>
      <c r="N323" s="1" t="str">
        <f t="shared" si="18"/>
        <v>0</v>
      </c>
    </row>
    <row r="324" spans="1:14" x14ac:dyDescent="0.15">
      <c r="A324" s="9" t="s">
        <v>111</v>
      </c>
      <c r="B324" s="5" t="str">
        <f>[2]preprocessed_input_data!$C306</f>
        <v>1.A.5.a 1.A.5.a  Stationary: Liquid Fuels (N₂O)</v>
      </c>
      <c r="C324" s="5" t="str">
        <f>[2]preprocessed_input_data!$D306</f>
        <v>1.A.5.a</v>
      </c>
      <c r="D324" s="5" t="str">
        <f>[2]preprocessed_input_data!$E306</f>
        <v>1.A.5.a  Stationary</v>
      </c>
      <c r="E324" s="5" t="str">
        <f>[2]preprocessed_input_data!$F306</f>
        <v>Liquid Fuels</v>
      </c>
      <c r="F324" s="5" t="str">
        <f>[2]preprocessed_input_data!$H306</f>
        <v>N₂O</v>
      </c>
      <c r="G324" s="5" t="str">
        <f>[2]preprocessed_input_data!$I306</f>
        <v>kt CO2 equivalent</v>
      </c>
      <c r="H324" s="5">
        <f>ABS([2]preprocessed_input_data!P306)</f>
        <v>41.281939000000001</v>
      </c>
      <c r="I324" s="5">
        <f>ABS([2]preprocessed_input_data!P306)</f>
        <v>41.281939000000001</v>
      </c>
      <c r="J324" s="5">
        <f>ABS([2]preprocessed_input_data!Q306)</f>
        <v>17.773713000000001</v>
      </c>
      <c r="K324" s="5">
        <f>ABS([2]preprocessed_input_data!R306)</f>
        <v>17.809262</v>
      </c>
      <c r="L324" s="10">
        <f t="shared" ref="L324:L387" si="20">$K324/$K$577</f>
        <v>4.9748549331456087E-6</v>
      </c>
      <c r="M324" s="10">
        <f t="shared" si="19"/>
        <v>0.99982693550763857</v>
      </c>
      <c r="N324" s="1" t="str">
        <f t="shared" si="18"/>
        <v>0</v>
      </c>
    </row>
    <row r="325" spans="1:14" x14ac:dyDescent="0.15">
      <c r="A325" s="9" t="s">
        <v>111</v>
      </c>
      <c r="B325" s="5" t="str">
        <f>[2]preprocessed_input_data!$C23</f>
        <v>1.A.1.b 1.A.1.b. Petroleum refining: Gaseous Fuels (N₂O)</v>
      </c>
      <c r="C325" s="5" t="str">
        <f>[2]preprocessed_input_data!$D23</f>
        <v>1.A.1.b</v>
      </c>
      <c r="D325" s="5" t="str">
        <f>[2]preprocessed_input_data!$E23</f>
        <v>1.A.1.b. Petroleum refining</v>
      </c>
      <c r="E325" s="5" t="str">
        <f>[2]preprocessed_input_data!$F23</f>
        <v>Gaseous Fuels</v>
      </c>
      <c r="F325" s="5" t="str">
        <f>[2]preprocessed_input_data!$H23</f>
        <v>N₂O</v>
      </c>
      <c r="G325" s="5" t="str">
        <f>[2]preprocessed_input_data!$I23</f>
        <v>kt CO2 equivalent</v>
      </c>
      <c r="H325" s="5">
        <f>ABS([2]preprocessed_input_data!P23)</f>
        <v>120.337901</v>
      </c>
      <c r="I325" s="5">
        <f>ABS([2]preprocessed_input_data!P23)</f>
        <v>120.337901</v>
      </c>
      <c r="J325" s="5">
        <f>ABS([2]preprocessed_input_data!Q23)</f>
        <v>15.853797999999999</v>
      </c>
      <c r="K325" s="5">
        <f>ABS([2]preprocessed_input_data!R23)</f>
        <v>17.790271000000001</v>
      </c>
      <c r="L325" s="10">
        <f t="shared" si="20"/>
        <v>4.9695499704786907E-6</v>
      </c>
      <c r="M325" s="10">
        <f t="shared" si="19"/>
        <v>0.99983190505760899</v>
      </c>
      <c r="N325" s="1" t="str">
        <f t="shared" si="18"/>
        <v>0</v>
      </c>
    </row>
    <row r="326" spans="1:14" x14ac:dyDescent="0.15">
      <c r="A326" s="9" t="s">
        <v>111</v>
      </c>
      <c r="B326" s="5" t="str">
        <f>[2]preprocessed_input_data!$C62</f>
        <v>1.A.2.a 1.A.2.a. Iron and steel: Other Fuels (CO₂)</v>
      </c>
      <c r="C326" s="5" t="str">
        <f>[2]preprocessed_input_data!$D62</f>
        <v>1.A.2.a</v>
      </c>
      <c r="D326" s="5" t="str">
        <f>[2]preprocessed_input_data!$E62</f>
        <v>1.A.2.a. Iron and steel</v>
      </c>
      <c r="E326" s="5" t="str">
        <f>[2]preprocessed_input_data!$F62</f>
        <v>Other Fuels</v>
      </c>
      <c r="F326" s="5" t="str">
        <f>[2]preprocessed_input_data!$H62</f>
        <v>CO₂</v>
      </c>
      <c r="G326" s="5" t="str">
        <f>[2]preprocessed_input_data!$I62</f>
        <v>kt CO2 equivalent</v>
      </c>
      <c r="H326" s="5">
        <f>ABS([2]preprocessed_input_data!P62)</f>
        <v>655.44741899999997</v>
      </c>
      <c r="I326" s="5">
        <f>ABS([2]preprocessed_input_data!P62)</f>
        <v>655.44741899999997</v>
      </c>
      <c r="J326" s="5">
        <f>ABS([2]preprocessed_input_data!Q62)</f>
        <v>8.7670169999999992</v>
      </c>
      <c r="K326" s="5">
        <f>ABS([2]preprocessed_input_data!R62)</f>
        <v>16.105830000000001</v>
      </c>
      <c r="L326" s="10">
        <f t="shared" si="20"/>
        <v>4.4990167379144929E-6</v>
      </c>
      <c r="M326" s="10">
        <f t="shared" si="19"/>
        <v>0.99983640407434693</v>
      </c>
      <c r="N326" s="1" t="str">
        <f t="shared" si="18"/>
        <v>0</v>
      </c>
    </row>
    <row r="327" spans="1:14" x14ac:dyDescent="0.15">
      <c r="A327" s="9" t="s">
        <v>111</v>
      </c>
      <c r="B327" s="5" t="str">
        <f>[2]preprocessed_input_data!$C226</f>
        <v>1.A.3.d 1.A.3.d. Domestic navigation: Other Fuels (CO₂)</v>
      </c>
      <c r="C327" s="5" t="str">
        <f>[2]preprocessed_input_data!$D226</f>
        <v>1.A.3.d</v>
      </c>
      <c r="D327" s="5" t="str">
        <f>[2]preprocessed_input_data!$E226</f>
        <v>1.A.3.d. Domestic navigation</v>
      </c>
      <c r="E327" s="5" t="str">
        <f>[2]preprocessed_input_data!$F226</f>
        <v>Other Fuels</v>
      </c>
      <c r="F327" s="5" t="str">
        <f>[2]preprocessed_input_data!$H226</f>
        <v>CO₂</v>
      </c>
      <c r="G327" s="5" t="str">
        <f>[2]preprocessed_input_data!$I226</f>
        <v>kt CO2 equivalent</v>
      </c>
      <c r="H327" s="5">
        <f>ABS([2]preprocessed_input_data!P226)</f>
        <v>0</v>
      </c>
      <c r="I327" s="5">
        <f>ABS([2]preprocessed_input_data!P226)</f>
        <v>0</v>
      </c>
      <c r="J327" s="5">
        <f>ABS([2]preprocessed_input_data!Q226)</f>
        <v>25.718112000000001</v>
      </c>
      <c r="K327" s="5">
        <f>ABS([2]preprocessed_input_data!R226)</f>
        <v>16.078704999999999</v>
      </c>
      <c r="L327" s="10">
        <f t="shared" si="20"/>
        <v>4.4914396165232991E-6</v>
      </c>
      <c r="M327" s="10">
        <f t="shared" si="19"/>
        <v>0.99984089551396349</v>
      </c>
      <c r="N327" s="1" t="str">
        <f t="shared" si="18"/>
        <v>0</v>
      </c>
    </row>
    <row r="328" spans="1:14" x14ac:dyDescent="0.15">
      <c r="A328" s="9" t="s">
        <v>111</v>
      </c>
      <c r="B328" s="5" t="str">
        <f>[2]preprocessed_input_data!$C196</f>
        <v>1.A.3.b 1.A.3.b. Road transportation: Other Fuels (N₂O)</v>
      </c>
      <c r="C328" s="5" t="str">
        <f>[2]preprocessed_input_data!$D196</f>
        <v>1.A.3.b</v>
      </c>
      <c r="D328" s="5" t="str">
        <f>[2]preprocessed_input_data!$E196</f>
        <v>1.A.3.b. Road transportation</v>
      </c>
      <c r="E328" s="5" t="str">
        <f>[2]preprocessed_input_data!$F196</f>
        <v>Other Fuels</v>
      </c>
      <c r="F328" s="5" t="str">
        <f>[2]preprocessed_input_data!$H196</f>
        <v>N₂O</v>
      </c>
      <c r="G328" s="5" t="str">
        <f>[2]preprocessed_input_data!$I196</f>
        <v>kt CO2 equivalent</v>
      </c>
      <c r="H328" s="5">
        <f>ABS([2]preprocessed_input_data!P196)</f>
        <v>0</v>
      </c>
      <c r="I328" s="5">
        <f>ABS([2]preprocessed_input_data!P196)</f>
        <v>0</v>
      </c>
      <c r="J328" s="5">
        <f>ABS([2]preprocessed_input_data!Q196)</f>
        <v>17.155003000000001</v>
      </c>
      <c r="K328" s="5">
        <f>ABS([2]preprocessed_input_data!R196)</f>
        <v>16.044467000000001</v>
      </c>
      <c r="L328" s="10">
        <f t="shared" si="20"/>
        <v>4.4818755434471082E-6</v>
      </c>
      <c r="M328" s="10">
        <f t="shared" si="19"/>
        <v>0.99984537738950696</v>
      </c>
      <c r="N328" s="1" t="str">
        <f t="shared" si="18"/>
        <v>0</v>
      </c>
    </row>
    <row r="329" spans="1:14" x14ac:dyDescent="0.15">
      <c r="A329" s="9" t="s">
        <v>111</v>
      </c>
      <c r="B329" s="5" t="str">
        <f>[2]preprocessed_input_data!$C97</f>
        <v>1.A.2.c 1.A.2.c. Chemicals: Other Fuels (N₂O)</v>
      </c>
      <c r="C329" s="5" t="str">
        <f>[2]preprocessed_input_data!$D97</f>
        <v>1.A.2.c</v>
      </c>
      <c r="D329" s="5" t="str">
        <f>[2]preprocessed_input_data!$E97</f>
        <v>1.A.2.c. Chemicals</v>
      </c>
      <c r="E329" s="5" t="str">
        <f>[2]preprocessed_input_data!$F97</f>
        <v>Other Fuels</v>
      </c>
      <c r="F329" s="5" t="str">
        <f>[2]preprocessed_input_data!$H97</f>
        <v>N₂O</v>
      </c>
      <c r="G329" s="5" t="str">
        <f>[2]preprocessed_input_data!$I97</f>
        <v>kt CO2 equivalent</v>
      </c>
      <c r="H329" s="5">
        <f>ABS([2]preprocessed_input_data!P97)</f>
        <v>24.056511</v>
      </c>
      <c r="I329" s="5">
        <f>ABS([2]preprocessed_input_data!P97)</f>
        <v>24.056511</v>
      </c>
      <c r="J329" s="5">
        <f>ABS([2]preprocessed_input_data!Q97)</f>
        <v>17.183626</v>
      </c>
      <c r="K329" s="5">
        <f>ABS([2]preprocessed_input_data!R97)</f>
        <v>15.488343</v>
      </c>
      <c r="L329" s="10">
        <f t="shared" si="20"/>
        <v>4.3265273754634675E-6</v>
      </c>
      <c r="M329" s="10">
        <f t="shared" si="19"/>
        <v>0.99984970391688244</v>
      </c>
      <c r="N329" s="1" t="str">
        <f t="shared" si="18"/>
        <v>0</v>
      </c>
    </row>
    <row r="330" spans="1:14" x14ac:dyDescent="0.15">
      <c r="A330" s="9" t="s">
        <v>111</v>
      </c>
      <c r="B330" s="5" t="str">
        <f>[2]preprocessed_input_data!$C50</f>
        <v>1.A.1.c 1.A.1.c. Manufacture of solid fuels and other energy industries: Solid Fuels (CH₄)</v>
      </c>
      <c r="C330" s="5" t="str">
        <f>[2]preprocessed_input_data!$D50</f>
        <v>1.A.1.c</v>
      </c>
      <c r="D330" s="5" t="str">
        <f>[2]preprocessed_input_data!$E50</f>
        <v>1.A.1.c. Manufacture of solid fuels and other energy industries</v>
      </c>
      <c r="E330" s="5" t="str">
        <f>[2]preprocessed_input_data!$F50</f>
        <v>Solid Fuels</v>
      </c>
      <c r="F330" s="5" t="str">
        <f>[2]preprocessed_input_data!$H50</f>
        <v>CH₄</v>
      </c>
      <c r="G330" s="5" t="str">
        <f>[2]preprocessed_input_data!$I50</f>
        <v>kt CO2 equivalent</v>
      </c>
      <c r="H330" s="5">
        <f>ABS([2]preprocessed_input_data!P50)</f>
        <v>174.237808</v>
      </c>
      <c r="I330" s="5">
        <f>ABS([2]preprocessed_input_data!P50)</f>
        <v>174.237808</v>
      </c>
      <c r="J330" s="5">
        <f>ABS([2]preprocessed_input_data!Q50)</f>
        <v>14.501398</v>
      </c>
      <c r="K330" s="5">
        <f>ABS([2]preprocessed_input_data!R50)</f>
        <v>15.476801999999999</v>
      </c>
      <c r="L330" s="10">
        <f t="shared" si="20"/>
        <v>4.3233035023583694E-6</v>
      </c>
      <c r="M330" s="10">
        <f t="shared" si="19"/>
        <v>0.99985402722038474</v>
      </c>
      <c r="N330" s="1" t="str">
        <f t="shared" si="18"/>
        <v>0</v>
      </c>
    </row>
    <row r="331" spans="1:14" x14ac:dyDescent="0.15">
      <c r="A331" s="9" t="s">
        <v>111</v>
      </c>
      <c r="B331" s="5" t="str">
        <f>[2]preprocessed_input_data!$C388</f>
        <v>2.C.4 2.C.4. Magnesium production: no classification (HFCs)</v>
      </c>
      <c r="C331" s="5" t="str">
        <f>[2]preprocessed_input_data!$D388</f>
        <v>2.C.4</v>
      </c>
      <c r="D331" s="5" t="str">
        <f>[2]preprocessed_input_data!$E388</f>
        <v>2.C.4. Magnesium production</v>
      </c>
      <c r="E331" s="5" t="str">
        <f>[2]preprocessed_input_data!$F388</f>
        <v>no classification</v>
      </c>
      <c r="F331" s="5" t="str">
        <f>[2]preprocessed_input_data!$H388</f>
        <v>HFCs</v>
      </c>
      <c r="G331" s="5" t="str">
        <f>[2]preprocessed_input_data!$I388</f>
        <v>kt CO2 equivalent</v>
      </c>
      <c r="H331" s="5">
        <f>ABS([2]preprocessed_input_data!P388)</f>
        <v>0</v>
      </c>
      <c r="I331" s="5">
        <f>ABS([2]preprocessed_input_data!P388)</f>
        <v>0</v>
      </c>
      <c r="J331" s="5">
        <f>ABS([2]preprocessed_input_data!Q388)</f>
        <v>14.766817</v>
      </c>
      <c r="K331" s="5">
        <f>ABS([2]preprocessed_input_data!R388)</f>
        <v>15.214745000000001</v>
      </c>
      <c r="L331" s="10">
        <f t="shared" si="20"/>
        <v>4.2501002691634547E-6</v>
      </c>
      <c r="M331" s="10">
        <f t="shared" si="19"/>
        <v>0.99985827732065391</v>
      </c>
      <c r="N331" s="1" t="str">
        <f t="shared" si="18"/>
        <v>0</v>
      </c>
    </row>
    <row r="332" spans="1:14" x14ac:dyDescent="0.15">
      <c r="A332" s="9" t="s">
        <v>111</v>
      </c>
      <c r="B332" s="5" t="str">
        <f>[2]preprocessed_input_data!$C21</f>
        <v>1.A.1.b 1.A.1.b. Petroleum refining: Gaseous Fuels (CH₄)</v>
      </c>
      <c r="C332" s="5" t="str">
        <f>[2]preprocessed_input_data!$D21</f>
        <v>1.A.1.b</v>
      </c>
      <c r="D332" s="5" t="str">
        <f>[2]preprocessed_input_data!$E21</f>
        <v>1.A.1.b. Petroleum refining</v>
      </c>
      <c r="E332" s="5" t="str">
        <f>[2]preprocessed_input_data!$F21</f>
        <v>Gaseous Fuels</v>
      </c>
      <c r="F332" s="5" t="str">
        <f>[2]preprocessed_input_data!$H21</f>
        <v>CH₄</v>
      </c>
      <c r="G332" s="5" t="str">
        <f>[2]preprocessed_input_data!$I21</f>
        <v>kt CO2 equivalent</v>
      </c>
      <c r="H332" s="5">
        <f>ABS([2]preprocessed_input_data!P21)</f>
        <v>6.3956390000000001</v>
      </c>
      <c r="I332" s="5">
        <f>ABS([2]preprocessed_input_data!P21)</f>
        <v>6.3956390000000001</v>
      </c>
      <c r="J332" s="5">
        <f>ABS([2]preprocessed_input_data!Q21)</f>
        <v>13.074510999999999</v>
      </c>
      <c r="K332" s="5">
        <f>ABS([2]preprocessed_input_data!R21)</f>
        <v>14.936311999999999</v>
      </c>
      <c r="L332" s="10">
        <f t="shared" si="20"/>
        <v>4.1723225497048638E-6</v>
      </c>
      <c r="M332" s="10">
        <f t="shared" si="19"/>
        <v>0.99986244964320359</v>
      </c>
      <c r="N332" s="1" t="str">
        <f t="shared" si="18"/>
        <v>0</v>
      </c>
    </row>
    <row r="333" spans="1:14" x14ac:dyDescent="0.15">
      <c r="A333" s="9" t="s">
        <v>111</v>
      </c>
      <c r="B333" s="5" t="str">
        <f>[2]preprocessed_input_data!$C487</f>
        <v>3.F.5 3.F.5  Other: Other Agricultural residues (N₂O)</v>
      </c>
      <c r="C333" s="5" t="str">
        <f>[2]preprocessed_input_data!$D487</f>
        <v>3.F.5</v>
      </c>
      <c r="D333" s="5" t="str">
        <f>[2]preprocessed_input_data!$E487</f>
        <v>3.F.5  Other</v>
      </c>
      <c r="E333" s="5" t="str">
        <f>[2]preprocessed_input_data!$F487</f>
        <v>Other Agricultural residues</v>
      </c>
      <c r="F333" s="5" t="str">
        <f>[2]preprocessed_input_data!$H487</f>
        <v>N₂O</v>
      </c>
      <c r="G333" s="5" t="str">
        <f>[2]preprocessed_input_data!$I487</f>
        <v>kt CO2 equivalent</v>
      </c>
      <c r="H333" s="5">
        <f>ABS([2]preprocessed_input_data!P487)</f>
        <v>28.674906</v>
      </c>
      <c r="I333" s="5">
        <f>ABS([2]preprocessed_input_data!P487)</f>
        <v>28.674906</v>
      </c>
      <c r="J333" s="5">
        <f>ABS([2]preprocessed_input_data!Q487)</f>
        <v>15.494645999999999</v>
      </c>
      <c r="K333" s="5">
        <f>ABS([2]preprocessed_input_data!R487)</f>
        <v>14.913726</v>
      </c>
      <c r="L333" s="10">
        <f t="shared" si="20"/>
        <v>4.1660133565715374E-6</v>
      </c>
      <c r="M333" s="10">
        <f t="shared" si="19"/>
        <v>0.99986661565656021</v>
      </c>
      <c r="N333" s="1" t="str">
        <f t="shared" si="18"/>
        <v>0</v>
      </c>
    </row>
    <row r="334" spans="1:14" x14ac:dyDescent="0.15">
      <c r="A334" s="9" t="s">
        <v>111</v>
      </c>
      <c r="B334" s="5" t="str">
        <f>[2]preprocessed_input_data!$C396</f>
        <v>2.C.7 2.C.7. Other: no classification (N₂O)</v>
      </c>
      <c r="C334" s="5" t="str">
        <f>[2]preprocessed_input_data!$D396</f>
        <v>2.C.7</v>
      </c>
      <c r="D334" s="5" t="str">
        <f>[2]preprocessed_input_data!$E396</f>
        <v>2.C.7. Other</v>
      </c>
      <c r="E334" s="5" t="str">
        <f>[2]preprocessed_input_data!$F396</f>
        <v>no classification</v>
      </c>
      <c r="F334" s="5" t="str">
        <f>[2]preprocessed_input_data!$H396</f>
        <v>N₂O</v>
      </c>
      <c r="G334" s="5" t="str">
        <f>[2]preprocessed_input_data!$I396</f>
        <v>kt CO2 equivalent</v>
      </c>
      <c r="H334" s="5">
        <f>ABS([2]preprocessed_input_data!P396)</f>
        <v>24.525690000000001</v>
      </c>
      <c r="I334" s="5">
        <f>ABS([2]preprocessed_input_data!P396)</f>
        <v>24.525690000000001</v>
      </c>
      <c r="J334" s="5">
        <f>ABS([2]preprocessed_input_data!Q396)</f>
        <v>11.867630999999999</v>
      </c>
      <c r="K334" s="5">
        <f>ABS([2]preprocessed_input_data!R396)</f>
        <v>13.371157999999999</v>
      </c>
      <c r="L334" s="10">
        <f t="shared" si="20"/>
        <v>3.7351110527864302E-6</v>
      </c>
      <c r="M334" s="10">
        <f t="shared" si="19"/>
        <v>0.99987035076761299</v>
      </c>
      <c r="N334" s="1" t="str">
        <f t="shared" ref="N334:N397" si="21">IF(M334&lt;=95%,"L","0")</f>
        <v>0</v>
      </c>
    </row>
    <row r="335" spans="1:14" x14ac:dyDescent="0.15">
      <c r="A335" s="9" t="s">
        <v>111</v>
      </c>
      <c r="B335" s="5" t="str">
        <f>[2]preprocessed_input_data!$C137</f>
        <v>1.A.2.e 1.A.2.e. Food processing, beverages and tobacco: Solid Fuels (N₂O)</v>
      </c>
      <c r="C335" s="5" t="str">
        <f>[2]preprocessed_input_data!$D137</f>
        <v>1.A.2.e</v>
      </c>
      <c r="D335" s="5" t="str">
        <f>[2]preprocessed_input_data!$E137</f>
        <v>1.A.2.e. Food processing, beverages and tobacco</v>
      </c>
      <c r="E335" s="5" t="str">
        <f>[2]preprocessed_input_data!$F137</f>
        <v>Solid Fuels</v>
      </c>
      <c r="F335" s="5" t="str">
        <f>[2]preprocessed_input_data!$H137</f>
        <v>N₂O</v>
      </c>
      <c r="G335" s="5" t="str">
        <f>[2]preprocessed_input_data!$I137</f>
        <v>kt CO2 equivalent</v>
      </c>
      <c r="H335" s="5">
        <f>ABS([2]preprocessed_input_data!P137)</f>
        <v>55.780079999999998</v>
      </c>
      <c r="I335" s="5">
        <f>ABS([2]preprocessed_input_data!P137)</f>
        <v>55.780079999999998</v>
      </c>
      <c r="J335" s="5">
        <f>ABS([2]preprocessed_input_data!Q137)</f>
        <v>13.388423</v>
      </c>
      <c r="K335" s="5">
        <f>ABS([2]preprocessed_input_data!R137)</f>
        <v>12.864530999999999</v>
      </c>
      <c r="L335" s="10">
        <f t="shared" si="20"/>
        <v>3.5935894203788236E-6</v>
      </c>
      <c r="M335" s="10">
        <f t="shared" si="19"/>
        <v>0.99987394435703336</v>
      </c>
      <c r="N335" s="1" t="str">
        <f t="shared" si="21"/>
        <v>0</v>
      </c>
    </row>
    <row r="336" spans="1:14" x14ac:dyDescent="0.15">
      <c r="A336" s="9" t="s">
        <v>111</v>
      </c>
      <c r="B336" s="5" t="str">
        <f>[2]preprocessed_input_data!$C231</f>
        <v>1.A.3.d 1.A.3.d. Domestic navigation: Residual Fuel Oil (CH₄)</v>
      </c>
      <c r="C336" s="5" t="str">
        <f>[2]preprocessed_input_data!$D231</f>
        <v>1.A.3.d</v>
      </c>
      <c r="D336" s="5" t="str">
        <f>[2]preprocessed_input_data!$E231</f>
        <v>1.A.3.d. Domestic navigation</v>
      </c>
      <c r="E336" s="5" t="str">
        <f>[2]preprocessed_input_data!$F231</f>
        <v>Residual Fuel Oil</v>
      </c>
      <c r="F336" s="5" t="str">
        <f>[2]preprocessed_input_data!$H231</f>
        <v>CH₄</v>
      </c>
      <c r="G336" s="5" t="str">
        <f>[2]preprocessed_input_data!$I231</f>
        <v>kt CO2 equivalent</v>
      </c>
      <c r="H336" s="5">
        <f>ABS([2]preprocessed_input_data!P231)</f>
        <v>18.370985000000001</v>
      </c>
      <c r="I336" s="5">
        <f>ABS([2]preprocessed_input_data!P231)</f>
        <v>18.370985000000001</v>
      </c>
      <c r="J336" s="5">
        <f>ABS([2]preprocessed_input_data!Q231)</f>
        <v>14.500406999999999</v>
      </c>
      <c r="K336" s="5">
        <f>ABS([2]preprocessed_input_data!R231)</f>
        <v>12.460701</v>
      </c>
      <c r="L336" s="10">
        <f t="shared" si="20"/>
        <v>3.4807831924928963E-6</v>
      </c>
      <c r="M336" s="10">
        <f t="shared" si="19"/>
        <v>0.99987742514022582</v>
      </c>
      <c r="N336" s="1" t="str">
        <f t="shared" si="21"/>
        <v>0</v>
      </c>
    </row>
    <row r="337" spans="1:14" x14ac:dyDescent="0.15">
      <c r="A337" s="9" t="s">
        <v>111</v>
      </c>
      <c r="B337" s="5" t="str">
        <f>[2]preprocessed_input_data!$C454</f>
        <v>2.G.4 2.G.4  Other: no classification (N₂O)</v>
      </c>
      <c r="C337" s="5" t="str">
        <f>[2]preprocessed_input_data!$D454</f>
        <v>2.G.4</v>
      </c>
      <c r="D337" s="5" t="str">
        <f>[2]preprocessed_input_data!$E454</f>
        <v>2.G.4  Other</v>
      </c>
      <c r="E337" s="5" t="str">
        <f>[2]preprocessed_input_data!$F454</f>
        <v>no classification</v>
      </c>
      <c r="F337" s="5" t="str">
        <f>[2]preprocessed_input_data!$H454</f>
        <v>N₂O</v>
      </c>
      <c r="G337" s="5" t="str">
        <f>[2]preprocessed_input_data!$I454</f>
        <v>kt CO2 equivalent</v>
      </c>
      <c r="H337" s="5">
        <f>ABS([2]preprocessed_input_data!P454)</f>
        <v>4.0075019999999997</v>
      </c>
      <c r="I337" s="5">
        <f>ABS([2]preprocessed_input_data!P454)</f>
        <v>4.0075019999999997</v>
      </c>
      <c r="J337" s="5">
        <f>ABS([2]preprocessed_input_data!Q454)</f>
        <v>9.5946429999999996</v>
      </c>
      <c r="K337" s="5">
        <f>ABS([2]preprocessed_input_data!R454)</f>
        <v>12.178889</v>
      </c>
      <c r="L337" s="10">
        <f t="shared" si="20"/>
        <v>3.4020615801981455E-6</v>
      </c>
      <c r="M337" s="10">
        <f t="shared" si="19"/>
        <v>0.99988082720180604</v>
      </c>
      <c r="N337" s="1" t="str">
        <f t="shared" si="21"/>
        <v>0</v>
      </c>
    </row>
    <row r="338" spans="1:14" x14ac:dyDescent="0.15">
      <c r="A338" s="9" t="s">
        <v>111</v>
      </c>
      <c r="B338" s="5" t="str">
        <f>[2]preprocessed_input_data!$C367</f>
        <v>2.B.3 2.B.3. Adipic acid production: no classification (CO₂)</v>
      </c>
      <c r="C338" s="5" t="str">
        <f>[2]preprocessed_input_data!$D367</f>
        <v>2.B.3</v>
      </c>
      <c r="D338" s="5" t="str">
        <f>[2]preprocessed_input_data!$E367</f>
        <v>2.B.3. Adipic acid production</v>
      </c>
      <c r="E338" s="5" t="str">
        <f>[2]preprocessed_input_data!$F367</f>
        <v>no classification</v>
      </c>
      <c r="F338" s="5" t="str">
        <f>[2]preprocessed_input_data!$H367</f>
        <v>CO₂</v>
      </c>
      <c r="G338" s="5" t="str">
        <f>[2]preprocessed_input_data!$I367</f>
        <v>kt CO2 equivalent</v>
      </c>
      <c r="H338" s="5">
        <f>ABS([2]preprocessed_input_data!P367)</f>
        <v>26.459472000000002</v>
      </c>
      <c r="I338" s="5">
        <f>ABS([2]preprocessed_input_data!P367)</f>
        <v>26.459472000000002</v>
      </c>
      <c r="J338" s="5">
        <f>ABS([2]preprocessed_input_data!Q367)</f>
        <v>15.887077</v>
      </c>
      <c r="K338" s="5">
        <f>ABS([2]preprocessed_input_data!R367)</f>
        <v>12.157838999999999</v>
      </c>
      <c r="L338" s="10">
        <f t="shared" si="20"/>
        <v>3.3961814546576983E-6</v>
      </c>
      <c r="M338" s="10">
        <f t="shared" si="19"/>
        <v>0.99988422338326066</v>
      </c>
      <c r="N338" s="1" t="str">
        <f t="shared" si="21"/>
        <v>0</v>
      </c>
    </row>
    <row r="339" spans="1:14" x14ac:dyDescent="0.15">
      <c r="A339" s="9" t="s">
        <v>111</v>
      </c>
      <c r="B339" s="5" t="str">
        <f>[2]preprocessed_input_data!$C573</f>
        <v>5.E 5.E  Other: no classification (CO₂)</v>
      </c>
      <c r="C339" s="5" t="str">
        <f>[2]preprocessed_input_data!$D573</f>
        <v>5.E</v>
      </c>
      <c r="D339" s="5" t="str">
        <f>[2]preprocessed_input_data!$E573</f>
        <v>5.E  Other</v>
      </c>
      <c r="E339" s="5" t="str">
        <f>[2]preprocessed_input_data!$F573</f>
        <v>no classification</v>
      </c>
      <c r="F339" s="5" t="str">
        <f>[2]preprocessed_input_data!$H573</f>
        <v>CO₂</v>
      </c>
      <c r="G339" s="5" t="str">
        <f>[2]preprocessed_input_data!$I573</f>
        <v>kt CO2 equivalent</v>
      </c>
      <c r="H339" s="5">
        <f>ABS([2]preprocessed_input_data!P573)</f>
        <v>16.46142</v>
      </c>
      <c r="I339" s="5">
        <f>ABS([2]preprocessed_input_data!P573)</f>
        <v>16.46142</v>
      </c>
      <c r="J339" s="5">
        <f>ABS([2]preprocessed_input_data!Q573)</f>
        <v>14.852734</v>
      </c>
      <c r="K339" s="5">
        <f>ABS([2]preprocessed_input_data!R573)</f>
        <v>12.000786</v>
      </c>
      <c r="L339" s="10">
        <f t="shared" si="20"/>
        <v>3.3523101313083472E-6</v>
      </c>
      <c r="M339" s="10">
        <f t="shared" si="19"/>
        <v>0.99988757569339193</v>
      </c>
      <c r="N339" s="1" t="str">
        <f t="shared" si="21"/>
        <v>0</v>
      </c>
    </row>
    <row r="340" spans="1:14" x14ac:dyDescent="0.15">
      <c r="A340" s="9" t="s">
        <v>111</v>
      </c>
      <c r="B340" s="5" t="str">
        <f>[2]preprocessed_input_data!$C241</f>
        <v>1.A.3.e 1.A.3.e. Other transportation: Liquid Fuels (N₂O)</v>
      </c>
      <c r="C340" s="5" t="str">
        <f>[2]preprocessed_input_data!$D241</f>
        <v>1.A.3.e</v>
      </c>
      <c r="D340" s="5" t="str">
        <f>[2]preprocessed_input_data!$E241</f>
        <v>1.A.3.e. Other transportation</v>
      </c>
      <c r="E340" s="5" t="str">
        <f>[2]preprocessed_input_data!$F241</f>
        <v>Liquid Fuels</v>
      </c>
      <c r="F340" s="5" t="str">
        <f>[2]preprocessed_input_data!$H241</f>
        <v>N₂O</v>
      </c>
      <c r="G340" s="5" t="str">
        <f>[2]preprocessed_input_data!$I241</f>
        <v>kt CO2 equivalent</v>
      </c>
      <c r="H340" s="5">
        <f>ABS([2]preprocessed_input_data!P241)</f>
        <v>31.314209000000002</v>
      </c>
      <c r="I340" s="5">
        <f>ABS([2]preprocessed_input_data!P241)</f>
        <v>31.314209000000002</v>
      </c>
      <c r="J340" s="5">
        <f>ABS([2]preprocessed_input_data!Q241)</f>
        <v>12.131297</v>
      </c>
      <c r="K340" s="5">
        <f>ABS([2]preprocessed_input_data!R241)</f>
        <v>11.870301</v>
      </c>
      <c r="L340" s="10">
        <f t="shared" si="20"/>
        <v>3.3158603364795943E-6</v>
      </c>
      <c r="M340" s="10">
        <f t="shared" si="19"/>
        <v>0.99989089155372846</v>
      </c>
      <c r="N340" s="1" t="str">
        <f t="shared" si="21"/>
        <v>0</v>
      </c>
    </row>
    <row r="341" spans="1:14" x14ac:dyDescent="0.15">
      <c r="A341" s="9" t="s">
        <v>111</v>
      </c>
      <c r="B341" s="5" t="str">
        <f>[2]preprocessed_input_data!$C382</f>
        <v>2.C.2 2.C.2. Ferroalloys production: no classification (CH₄)</v>
      </c>
      <c r="C341" s="5" t="str">
        <f>[2]preprocessed_input_data!$D382</f>
        <v>2.C.2</v>
      </c>
      <c r="D341" s="5" t="str">
        <f>[2]preprocessed_input_data!$E382</f>
        <v>2.C.2. Ferroalloys production</v>
      </c>
      <c r="E341" s="5" t="str">
        <f>[2]preprocessed_input_data!$F382</f>
        <v>no classification</v>
      </c>
      <c r="F341" s="5" t="str">
        <f>[2]preprocessed_input_data!$H382</f>
        <v>CH₄</v>
      </c>
      <c r="G341" s="5" t="str">
        <f>[2]preprocessed_input_data!$I382</f>
        <v>kt CO2 equivalent</v>
      </c>
      <c r="H341" s="5">
        <f>ABS([2]preprocessed_input_data!P382)</f>
        <v>28.667401999999999</v>
      </c>
      <c r="I341" s="5">
        <f>ABS([2]preprocessed_input_data!P382)</f>
        <v>28.667401999999999</v>
      </c>
      <c r="J341" s="5">
        <f>ABS([2]preprocessed_input_data!Q382)</f>
        <v>15.101710000000001</v>
      </c>
      <c r="K341" s="5">
        <f>ABS([2]preprocessed_input_data!R382)</f>
        <v>11.640253</v>
      </c>
      <c r="L341" s="10">
        <f t="shared" si="20"/>
        <v>3.2515985255376088E-6</v>
      </c>
      <c r="M341" s="10">
        <f t="shared" si="19"/>
        <v>0.999894143152254</v>
      </c>
      <c r="N341" s="1" t="str">
        <f t="shared" si="21"/>
        <v>0</v>
      </c>
    </row>
    <row r="342" spans="1:14" x14ac:dyDescent="0.15">
      <c r="A342" s="9" t="s">
        <v>111</v>
      </c>
      <c r="B342" s="5" t="str">
        <f>[2]preprocessed_input_data!$C87</f>
        <v>1.A.2.c 1.A.2.c. Chemicals: Biomass (CH₄)</v>
      </c>
      <c r="C342" s="5" t="str">
        <f>[2]preprocessed_input_data!$D87</f>
        <v>1.A.2.c</v>
      </c>
      <c r="D342" s="5" t="str">
        <f>[2]preprocessed_input_data!$E87</f>
        <v>1.A.2.c. Chemicals</v>
      </c>
      <c r="E342" s="5" t="str">
        <f>[2]preprocessed_input_data!$F87</f>
        <v>Biomass</v>
      </c>
      <c r="F342" s="5" t="str">
        <f>[2]preprocessed_input_data!$H87</f>
        <v>CH₄</v>
      </c>
      <c r="G342" s="5" t="str">
        <f>[2]preprocessed_input_data!$I87</f>
        <v>kt CO2 equivalent</v>
      </c>
      <c r="H342" s="5">
        <f>ABS([2]preprocessed_input_data!P87)</f>
        <v>1.7217229999999999</v>
      </c>
      <c r="I342" s="5">
        <f>ABS([2]preprocessed_input_data!P87)</f>
        <v>1.7217229999999999</v>
      </c>
      <c r="J342" s="5">
        <f>ABS([2]preprocessed_input_data!Q87)</f>
        <v>18.565887</v>
      </c>
      <c r="K342" s="5">
        <f>ABS([2]preprocessed_input_data!R87)</f>
        <v>11.533452</v>
      </c>
      <c r="L342" s="10">
        <f t="shared" si="20"/>
        <v>3.2217646401292816E-6</v>
      </c>
      <c r="M342" s="10">
        <f t="shared" si="19"/>
        <v>0.99989736491689418</v>
      </c>
      <c r="N342" s="1" t="str">
        <f t="shared" si="21"/>
        <v>0</v>
      </c>
    </row>
    <row r="343" spans="1:14" x14ac:dyDescent="0.15">
      <c r="A343" s="9" t="s">
        <v>111</v>
      </c>
      <c r="B343" s="5" t="str">
        <f>[2]preprocessed_input_data!$C150</f>
        <v>1.A.2.f 1.A.2.f. Non-metallic minerals: Peat (CO₂)</v>
      </c>
      <c r="C343" s="5" t="str">
        <f>[2]preprocessed_input_data!$D150</f>
        <v>1.A.2.f</v>
      </c>
      <c r="D343" s="5" t="str">
        <f>[2]preprocessed_input_data!$E150</f>
        <v>1.A.2.f. Non-metallic minerals</v>
      </c>
      <c r="E343" s="5" t="str">
        <f>[2]preprocessed_input_data!$F150</f>
        <v>Peat</v>
      </c>
      <c r="F343" s="5" t="str">
        <f>[2]preprocessed_input_data!$H150</f>
        <v>CO₂</v>
      </c>
      <c r="G343" s="5" t="str">
        <f>[2]preprocessed_input_data!$I150</f>
        <v>kt CO2 equivalent</v>
      </c>
      <c r="H343" s="5">
        <f>ABS([2]preprocessed_input_data!P150)</f>
        <v>26.88</v>
      </c>
      <c r="I343" s="5">
        <f>ABS([2]preprocessed_input_data!P150)</f>
        <v>26.88</v>
      </c>
      <c r="J343" s="5">
        <f>ABS([2]preprocessed_input_data!Q150)</f>
        <v>4.2231040000000002</v>
      </c>
      <c r="K343" s="5">
        <f>ABS([2]preprocessed_input_data!R150)</f>
        <v>10.158219000000001</v>
      </c>
      <c r="L343" s="10">
        <f t="shared" si="20"/>
        <v>2.8376058426297203E-6</v>
      </c>
      <c r="M343" s="10">
        <f t="shared" si="19"/>
        <v>0.99990020252273681</v>
      </c>
      <c r="N343" s="1" t="str">
        <f t="shared" si="21"/>
        <v>0</v>
      </c>
    </row>
    <row r="344" spans="1:14" x14ac:dyDescent="0.15">
      <c r="A344" s="9" t="s">
        <v>111</v>
      </c>
      <c r="B344" s="5" t="str">
        <f>[2]preprocessed_input_data!$C128</f>
        <v>1.A.2.e 1.A.2.e. Food processing, beverages and tobacco: Liquid Fuels (N₂O)</v>
      </c>
      <c r="C344" s="5" t="str">
        <f>[2]preprocessed_input_data!$D128</f>
        <v>1.A.2.e</v>
      </c>
      <c r="D344" s="5" t="str">
        <f>[2]preprocessed_input_data!$E128</f>
        <v>1.A.2.e. Food processing, beverages and tobacco</v>
      </c>
      <c r="E344" s="5" t="str">
        <f>[2]preprocessed_input_data!$F128</f>
        <v>Liquid Fuels</v>
      </c>
      <c r="F344" s="5" t="str">
        <f>[2]preprocessed_input_data!$H128</f>
        <v>N₂O</v>
      </c>
      <c r="G344" s="5" t="str">
        <f>[2]preprocessed_input_data!$I128</f>
        <v>kt CO2 equivalent</v>
      </c>
      <c r="H344" s="5">
        <f>ABS([2]preprocessed_input_data!P128)</f>
        <v>66.383183000000002</v>
      </c>
      <c r="I344" s="5">
        <f>ABS([2]preprocessed_input_data!P128)</f>
        <v>66.383183000000002</v>
      </c>
      <c r="J344" s="5">
        <f>ABS([2]preprocessed_input_data!Q128)</f>
        <v>9.9527769999999993</v>
      </c>
      <c r="K344" s="5">
        <f>ABS([2]preprocessed_input_data!R128)</f>
        <v>9.7191679999999998</v>
      </c>
      <c r="L344" s="10">
        <f t="shared" si="20"/>
        <v>2.714960949581793E-6</v>
      </c>
      <c r="M344" s="10">
        <f t="shared" si="19"/>
        <v>0.99990291748368643</v>
      </c>
      <c r="N344" s="1" t="str">
        <f t="shared" si="21"/>
        <v>0</v>
      </c>
    </row>
    <row r="345" spans="1:14" x14ac:dyDescent="0.15">
      <c r="A345" s="9" t="s">
        <v>111</v>
      </c>
      <c r="B345" s="5" t="str">
        <f>[2]preprocessed_input_data!$C286</f>
        <v>1.A.4.c 1.A.4.c. Agriculture/forestry/fishing: Gaseous Fuels (N₂O)</v>
      </c>
      <c r="C345" s="5" t="str">
        <f>[2]preprocessed_input_data!$D286</f>
        <v>1.A.4.c</v>
      </c>
      <c r="D345" s="5" t="str">
        <f>[2]preprocessed_input_data!$E286</f>
        <v>1.A.4.c. Agriculture/forestry/fishing</v>
      </c>
      <c r="E345" s="5" t="str">
        <f>[2]preprocessed_input_data!$F286</f>
        <v>Gaseous Fuels</v>
      </c>
      <c r="F345" s="5" t="str">
        <f>[2]preprocessed_input_data!$H286</f>
        <v>N₂O</v>
      </c>
      <c r="G345" s="5" t="str">
        <f>[2]preprocessed_input_data!$I286</f>
        <v>kt CO2 equivalent</v>
      </c>
      <c r="H345" s="5">
        <f>ABS([2]preprocessed_input_data!P286)</f>
        <v>7.4992939999999999</v>
      </c>
      <c r="I345" s="5">
        <f>ABS([2]preprocessed_input_data!P286)</f>
        <v>7.4992939999999999</v>
      </c>
      <c r="J345" s="5">
        <f>ABS([2]preprocessed_input_data!Q286)</f>
        <v>9.3877489999999995</v>
      </c>
      <c r="K345" s="5">
        <f>ABS([2]preprocessed_input_data!R286)</f>
        <v>9.2958870000000005</v>
      </c>
      <c r="L345" s="10">
        <f t="shared" si="20"/>
        <v>2.5967212622237877E-6</v>
      </c>
      <c r="M345" s="10">
        <f t="shared" si="19"/>
        <v>0.99990551420494866</v>
      </c>
      <c r="N345" s="1" t="str">
        <f t="shared" si="21"/>
        <v>0</v>
      </c>
    </row>
    <row r="346" spans="1:14" x14ac:dyDescent="0.15">
      <c r="A346" s="9" t="s">
        <v>111</v>
      </c>
      <c r="B346" s="5" t="str">
        <f>[2]preprocessed_input_data!$C457</f>
        <v>2.H 2.H  Other: no classification (CH₄)</v>
      </c>
      <c r="C346" s="5" t="str">
        <f>[2]preprocessed_input_data!$D457</f>
        <v>2.H</v>
      </c>
      <c r="D346" s="5" t="str">
        <f>[2]preprocessed_input_data!$E457</f>
        <v>2.H  Other</v>
      </c>
      <c r="E346" s="5" t="str">
        <f>[2]preprocessed_input_data!$F457</f>
        <v>no classification</v>
      </c>
      <c r="F346" s="5" t="str">
        <f>[2]preprocessed_input_data!$H457</f>
        <v>CH₄</v>
      </c>
      <c r="G346" s="5" t="str">
        <f>[2]preprocessed_input_data!$I457</f>
        <v>kt CO2 equivalent</v>
      </c>
      <c r="H346" s="5">
        <f>ABS([2]preprocessed_input_data!P457)</f>
        <v>6.8148080000000002</v>
      </c>
      <c r="I346" s="5">
        <f>ABS([2]preprocessed_input_data!P457)</f>
        <v>6.8148080000000002</v>
      </c>
      <c r="J346" s="5">
        <f>ABS([2]preprocessed_input_data!Q457)</f>
        <v>9.7481679999999997</v>
      </c>
      <c r="K346" s="5">
        <f>ABS([2]preprocessed_input_data!R457)</f>
        <v>9.273631</v>
      </c>
      <c r="L346" s="10">
        <f t="shared" si="20"/>
        <v>2.5905042515811178E-6</v>
      </c>
      <c r="M346" s="10">
        <f t="shared" si="19"/>
        <v>0.99990810470920022</v>
      </c>
      <c r="N346" s="1" t="str">
        <f t="shared" si="21"/>
        <v>0</v>
      </c>
    </row>
    <row r="347" spans="1:14" x14ac:dyDescent="0.15">
      <c r="A347" s="9" t="s">
        <v>111</v>
      </c>
      <c r="B347" s="5" t="str">
        <f>[2]preprocessed_input_data!$C92</f>
        <v>1.A.2.c 1.A.2.c. Chemicals: Liquid Fuels (CH₄)</v>
      </c>
      <c r="C347" s="5" t="str">
        <f>[2]preprocessed_input_data!$D92</f>
        <v>1.A.2.c</v>
      </c>
      <c r="D347" s="5" t="str">
        <f>[2]preprocessed_input_data!$E92</f>
        <v>1.A.2.c. Chemicals</v>
      </c>
      <c r="E347" s="5" t="str">
        <f>[2]preprocessed_input_data!$F92</f>
        <v>Liquid Fuels</v>
      </c>
      <c r="F347" s="5" t="str">
        <f>[2]preprocessed_input_data!$H92</f>
        <v>CH₄</v>
      </c>
      <c r="G347" s="5" t="str">
        <f>[2]preprocessed_input_data!$I92</f>
        <v>kt CO2 equivalent</v>
      </c>
      <c r="H347" s="5">
        <f>ABS([2]preprocessed_input_data!P92)</f>
        <v>36.923223999999998</v>
      </c>
      <c r="I347" s="5">
        <f>ABS([2]preprocessed_input_data!P92)</f>
        <v>36.923223999999998</v>
      </c>
      <c r="J347" s="5">
        <f>ABS([2]preprocessed_input_data!Q92)</f>
        <v>12.662053999999999</v>
      </c>
      <c r="K347" s="5">
        <f>ABS([2]preprocessed_input_data!R92)</f>
        <v>9.2468669999999999</v>
      </c>
      <c r="L347" s="10">
        <f t="shared" si="20"/>
        <v>2.5830279722478862E-6</v>
      </c>
      <c r="M347" s="10">
        <f t="shared" si="19"/>
        <v>0.99991068773717251</v>
      </c>
      <c r="N347" s="1" t="str">
        <f t="shared" si="21"/>
        <v>0</v>
      </c>
    </row>
    <row r="348" spans="1:14" x14ac:dyDescent="0.15">
      <c r="A348" s="9" t="s">
        <v>111</v>
      </c>
      <c r="B348" s="5" t="str">
        <f>[2]preprocessed_input_data!$C432</f>
        <v>2.F.3 2.F.3. Fire protection: no classification (PFCs)</v>
      </c>
      <c r="C348" s="5" t="str">
        <f>[2]preprocessed_input_data!$D432</f>
        <v>2.F.3</v>
      </c>
      <c r="D348" s="5" t="str">
        <f>[2]preprocessed_input_data!$E432</f>
        <v>2.F.3. Fire protection</v>
      </c>
      <c r="E348" s="5" t="str">
        <f>[2]preprocessed_input_data!$F432</f>
        <v>no classification</v>
      </c>
      <c r="F348" s="5" t="str">
        <f>[2]preprocessed_input_data!$H432</f>
        <v>PFCs</v>
      </c>
      <c r="G348" s="5" t="str">
        <f>[2]preprocessed_input_data!$I432</f>
        <v>kt CO2 equivalent</v>
      </c>
      <c r="H348" s="5">
        <f>ABS([2]preprocessed_input_data!P432)</f>
        <v>0</v>
      </c>
      <c r="I348" s="5">
        <f>ABS([2]preprocessed_input_data!P432)</f>
        <v>0</v>
      </c>
      <c r="J348" s="5">
        <f>ABS([2]preprocessed_input_data!Q432)</f>
        <v>9.6270919999999993</v>
      </c>
      <c r="K348" s="5">
        <f>ABS([2]preprocessed_input_data!R432)</f>
        <v>9.1454679999999993</v>
      </c>
      <c r="L348" s="10">
        <f t="shared" si="20"/>
        <v>2.5547030862775391E-6</v>
      </c>
      <c r="M348" s="10">
        <f t="shared" si="19"/>
        <v>0.99991324244025881</v>
      </c>
      <c r="N348" s="1" t="str">
        <f t="shared" si="21"/>
        <v>0</v>
      </c>
    </row>
    <row r="349" spans="1:14" x14ac:dyDescent="0.15">
      <c r="A349" s="9" t="s">
        <v>111</v>
      </c>
      <c r="B349" s="5" t="str">
        <f>[2]preprocessed_input_data!$C264</f>
        <v>1.A.4.a 1.A.4.a. Commercial/institutional: Solid Fuels (N₂O)</v>
      </c>
      <c r="C349" s="5" t="str">
        <f>[2]preprocessed_input_data!$D264</f>
        <v>1.A.4.a</v>
      </c>
      <c r="D349" s="5" t="str">
        <f>[2]preprocessed_input_data!$E264</f>
        <v>1.A.4.a. Commercial/institutional</v>
      </c>
      <c r="E349" s="5" t="str">
        <f>[2]preprocessed_input_data!$F264</f>
        <v>Solid Fuels</v>
      </c>
      <c r="F349" s="5" t="str">
        <f>[2]preprocessed_input_data!$H264</f>
        <v>N₂O</v>
      </c>
      <c r="G349" s="5" t="str">
        <f>[2]preprocessed_input_data!$I264</f>
        <v>kt CO2 equivalent</v>
      </c>
      <c r="H349" s="5">
        <f>ABS([2]preprocessed_input_data!P264)</f>
        <v>129.51936699999999</v>
      </c>
      <c r="I349" s="5">
        <f>ABS([2]preprocessed_input_data!P264)</f>
        <v>129.51936699999999</v>
      </c>
      <c r="J349" s="5">
        <f>ABS([2]preprocessed_input_data!Q264)</f>
        <v>8.1093130000000002</v>
      </c>
      <c r="K349" s="5">
        <f>ABS([2]preprocessed_input_data!R264)</f>
        <v>8.9777159999999991</v>
      </c>
      <c r="L349" s="10">
        <f t="shared" si="20"/>
        <v>2.507843094844708E-6</v>
      </c>
      <c r="M349" s="10">
        <f t="shared" si="19"/>
        <v>0.99991575028335367</v>
      </c>
      <c r="N349" s="1" t="str">
        <f t="shared" si="21"/>
        <v>0</v>
      </c>
    </row>
    <row r="350" spans="1:14" x14ac:dyDescent="0.15">
      <c r="A350" s="9" t="s">
        <v>111</v>
      </c>
      <c r="B350" s="5" t="str">
        <f>[2]preprocessed_input_data!$C560</f>
        <v>5.C.1 5.C.1. Waste incineration: no classification (CH₄)</v>
      </c>
      <c r="C350" s="5" t="str">
        <f>[2]preprocessed_input_data!$D560</f>
        <v>5.C.1</v>
      </c>
      <c r="D350" s="5" t="str">
        <f>[2]preprocessed_input_data!$E560</f>
        <v>5.C.1. Waste incineration</v>
      </c>
      <c r="E350" s="5" t="str">
        <f>[2]preprocessed_input_data!$F560</f>
        <v>no classification</v>
      </c>
      <c r="F350" s="5" t="str">
        <f>[2]preprocessed_input_data!$H560</f>
        <v>CH₄</v>
      </c>
      <c r="G350" s="5" t="str">
        <f>[2]preprocessed_input_data!$I560</f>
        <v>kt CO2 equivalent</v>
      </c>
      <c r="H350" s="5">
        <f>ABS([2]preprocessed_input_data!P560)</f>
        <v>27.461948</v>
      </c>
      <c r="I350" s="5">
        <f>ABS([2]preprocessed_input_data!P560)</f>
        <v>27.461948</v>
      </c>
      <c r="J350" s="5">
        <f>ABS([2]preprocessed_input_data!Q560)</f>
        <v>13.872168</v>
      </c>
      <c r="K350" s="5">
        <f>ABS([2]preprocessed_input_data!R560)</f>
        <v>8.7351600000000005</v>
      </c>
      <c r="L350" s="10">
        <f t="shared" si="20"/>
        <v>2.4400872881659102E-6</v>
      </c>
      <c r="M350" s="10">
        <f t="shared" si="19"/>
        <v>0.99991819037064178</v>
      </c>
      <c r="N350" s="1" t="str">
        <f t="shared" si="21"/>
        <v>0</v>
      </c>
    </row>
    <row r="351" spans="1:14" x14ac:dyDescent="0.15">
      <c r="A351" s="9" t="s">
        <v>111</v>
      </c>
      <c r="B351" s="5" t="str">
        <f>[2]preprocessed_input_data!$C274</f>
        <v>1.A.4.b 1.A.4.b. Residential: Other Fuels (CO₂)</v>
      </c>
      <c r="C351" s="5" t="str">
        <f>[2]preprocessed_input_data!$D274</f>
        <v>1.A.4.b</v>
      </c>
      <c r="D351" s="5" t="str">
        <f>[2]preprocessed_input_data!$E274</f>
        <v>1.A.4.b. Residential</v>
      </c>
      <c r="E351" s="5" t="str">
        <f>[2]preprocessed_input_data!$F274</f>
        <v>Other Fuels</v>
      </c>
      <c r="F351" s="5" t="str">
        <f>[2]preprocessed_input_data!$H274</f>
        <v>CO₂</v>
      </c>
      <c r="G351" s="5" t="str">
        <f>[2]preprocessed_input_data!$I274</f>
        <v>kt CO2 equivalent</v>
      </c>
      <c r="H351" s="5">
        <f>ABS([2]preprocessed_input_data!P274)</f>
        <v>0</v>
      </c>
      <c r="I351" s="5">
        <f>ABS([2]preprocessed_input_data!P274)</f>
        <v>0</v>
      </c>
      <c r="J351" s="5">
        <f>ABS([2]preprocessed_input_data!Q274)</f>
        <v>12.723102000000001</v>
      </c>
      <c r="K351" s="5">
        <f>ABS([2]preprocessed_input_data!R274)</f>
        <v>8.7052169999999993</v>
      </c>
      <c r="L351" s="10">
        <f t="shared" si="20"/>
        <v>2.4317229841726743E-6</v>
      </c>
      <c r="M351" s="10">
        <f t="shared" si="19"/>
        <v>0.99992062209362598</v>
      </c>
      <c r="N351" s="1" t="str">
        <f t="shared" si="21"/>
        <v>0</v>
      </c>
    </row>
    <row r="352" spans="1:14" x14ac:dyDescent="0.15">
      <c r="A352" s="9" t="s">
        <v>111</v>
      </c>
      <c r="B352" s="5" t="str">
        <f>[2]preprocessed_input_data!$C572</f>
        <v>5.E 5.E  Other: no classification (CH₄)</v>
      </c>
      <c r="C352" s="5" t="str">
        <f>[2]preprocessed_input_data!$D572</f>
        <v>5.E</v>
      </c>
      <c r="D352" s="5" t="str">
        <f>[2]preprocessed_input_data!$E572</f>
        <v>5.E  Other</v>
      </c>
      <c r="E352" s="5" t="str">
        <f>[2]preprocessed_input_data!$F572</f>
        <v>no classification</v>
      </c>
      <c r="F352" s="5" t="str">
        <f>[2]preprocessed_input_data!$H572</f>
        <v>CH₄</v>
      </c>
      <c r="G352" s="5" t="str">
        <f>[2]preprocessed_input_data!$I572</f>
        <v>kt CO2 equivalent</v>
      </c>
      <c r="H352" s="5">
        <f>ABS([2]preprocessed_input_data!P572)</f>
        <v>56.347607000000004</v>
      </c>
      <c r="I352" s="5">
        <f>ABS([2]preprocessed_input_data!P572)</f>
        <v>56.347607000000004</v>
      </c>
      <c r="J352" s="5">
        <f>ABS([2]preprocessed_input_data!Q572)</f>
        <v>9.2046170000000007</v>
      </c>
      <c r="K352" s="5">
        <f>ABS([2]preprocessed_input_data!R572)</f>
        <v>8.6201659999999993</v>
      </c>
      <c r="L352" s="10">
        <f t="shared" si="20"/>
        <v>2.407964762921341E-6</v>
      </c>
      <c r="M352" s="10">
        <f t="shared" si="19"/>
        <v>0.9999230300583889</v>
      </c>
      <c r="N352" s="1" t="str">
        <f t="shared" si="21"/>
        <v>0</v>
      </c>
    </row>
    <row r="353" spans="1:14" x14ac:dyDescent="0.15">
      <c r="A353" s="9" t="s">
        <v>111</v>
      </c>
      <c r="B353" s="5" t="str">
        <f>[2]preprocessed_input_data!$C346</f>
        <v>1.B.2.c 1.B.2.c. Venting and flaring: no classification (N₂O)</v>
      </c>
      <c r="C353" s="5" t="str">
        <f>[2]preprocessed_input_data!$D346</f>
        <v>1.B.2.c</v>
      </c>
      <c r="D353" s="5" t="str">
        <f>[2]preprocessed_input_data!$E346</f>
        <v>1.B.2.c. Venting and flaring</v>
      </c>
      <c r="E353" s="5" t="str">
        <f>[2]preprocessed_input_data!$F346</f>
        <v>no classification</v>
      </c>
      <c r="F353" s="5" t="str">
        <f>[2]preprocessed_input_data!$H346</f>
        <v>N₂O</v>
      </c>
      <c r="G353" s="5" t="str">
        <f>[2]preprocessed_input_data!$I346</f>
        <v>kt CO2 equivalent</v>
      </c>
      <c r="H353" s="5">
        <f>ABS([2]preprocessed_input_data!P346)</f>
        <v>14.228382</v>
      </c>
      <c r="I353" s="5">
        <f>ABS([2]preprocessed_input_data!P346)</f>
        <v>14.228382</v>
      </c>
      <c r="J353" s="5">
        <f>ABS([2]preprocessed_input_data!Q346)</f>
        <v>8.1973160000000007</v>
      </c>
      <c r="K353" s="5">
        <f>ABS([2]preprocessed_input_data!R346)</f>
        <v>8.3589380000000002</v>
      </c>
      <c r="L353" s="10">
        <f t="shared" si="20"/>
        <v>2.334993103316594E-6</v>
      </c>
      <c r="M353" s="10">
        <f t="shared" si="19"/>
        <v>0.99992536505149221</v>
      </c>
      <c r="N353" s="1" t="str">
        <f t="shared" si="21"/>
        <v>0</v>
      </c>
    </row>
    <row r="354" spans="1:14" x14ac:dyDescent="0.15">
      <c r="A354" s="9" t="s">
        <v>111</v>
      </c>
      <c r="B354" s="5" t="str">
        <f>[2]preprocessed_input_data!$C236</f>
        <v>1.A.3.e 1.A.3.e. Other transportation: Gaseous Fuels (CH₄)</v>
      </c>
      <c r="C354" s="5" t="str">
        <f>[2]preprocessed_input_data!$D236</f>
        <v>1.A.3.e</v>
      </c>
      <c r="D354" s="5" t="str">
        <f>[2]preprocessed_input_data!$E236</f>
        <v>1.A.3.e. Other transportation</v>
      </c>
      <c r="E354" s="5" t="str">
        <f>[2]preprocessed_input_data!$F236</f>
        <v>Gaseous Fuels</v>
      </c>
      <c r="F354" s="5" t="str">
        <f>[2]preprocessed_input_data!$H236</f>
        <v>CH₄</v>
      </c>
      <c r="G354" s="5" t="str">
        <f>[2]preprocessed_input_data!$I236</f>
        <v>kt CO2 equivalent</v>
      </c>
      <c r="H354" s="5">
        <f>ABS([2]preprocessed_input_data!P236)</f>
        <v>11.096105</v>
      </c>
      <c r="I354" s="5">
        <f>ABS([2]preprocessed_input_data!P236)</f>
        <v>11.096105</v>
      </c>
      <c r="J354" s="5">
        <f>ABS([2]preprocessed_input_data!Q236)</f>
        <v>10.191935000000001</v>
      </c>
      <c r="K354" s="5">
        <f>ABS([2]preprocessed_input_data!R236)</f>
        <v>8.3435039999999994</v>
      </c>
      <c r="L354" s="10">
        <f t="shared" si="20"/>
        <v>2.3306817561626145E-6</v>
      </c>
      <c r="M354" s="10">
        <f t="shared" si="19"/>
        <v>0.99992769573324836</v>
      </c>
      <c r="N354" s="1" t="str">
        <f t="shared" si="21"/>
        <v>0</v>
      </c>
    </row>
    <row r="355" spans="1:14" x14ac:dyDescent="0.15">
      <c r="A355" s="9" t="s">
        <v>111</v>
      </c>
      <c r="B355" s="5" t="str">
        <f>[2]preprocessed_input_data!$C114</f>
        <v>1.A.2.d 1.A.2.d. Pulp, paper and print: Other Fuels (N₂O)</v>
      </c>
      <c r="C355" s="5" t="str">
        <f>[2]preprocessed_input_data!$D114</f>
        <v>1.A.2.d</v>
      </c>
      <c r="D355" s="5" t="str">
        <f>[2]preprocessed_input_data!$E114</f>
        <v>1.A.2.d. Pulp, paper and print</v>
      </c>
      <c r="E355" s="5" t="str">
        <f>[2]preprocessed_input_data!$F114</f>
        <v>Other Fuels</v>
      </c>
      <c r="F355" s="5" t="str">
        <f>[2]preprocessed_input_data!$H114</f>
        <v>N₂O</v>
      </c>
      <c r="G355" s="5" t="str">
        <f>[2]preprocessed_input_data!$I114</f>
        <v>kt CO2 equivalent</v>
      </c>
      <c r="H355" s="5">
        <f>ABS([2]preprocessed_input_data!P114)</f>
        <v>0.58102500000000001</v>
      </c>
      <c r="I355" s="5">
        <f>ABS([2]preprocessed_input_data!P114)</f>
        <v>0.58102500000000001</v>
      </c>
      <c r="J355" s="5">
        <f>ABS([2]preprocessed_input_data!Q114)</f>
        <v>7.0613349999999997</v>
      </c>
      <c r="K355" s="5">
        <f>ABS([2]preprocessed_input_data!R114)</f>
        <v>7.9697870000000002</v>
      </c>
      <c r="L355" s="10">
        <f t="shared" si="20"/>
        <v>2.2262873202196555E-6</v>
      </c>
      <c r="M355" s="10">
        <f t="shared" si="19"/>
        <v>0.99992992202056863</v>
      </c>
      <c r="N355" s="1" t="str">
        <f t="shared" si="21"/>
        <v>0</v>
      </c>
    </row>
    <row r="356" spans="1:14" x14ac:dyDescent="0.15">
      <c r="A356" s="9" t="s">
        <v>111</v>
      </c>
      <c r="B356" s="5" t="str">
        <f>[2]preprocessed_input_data!$C298</f>
        <v>1.A.4.c 1.A.4.c. Agriculture/forestry/fishing: Solid Fuels (N₂O)</v>
      </c>
      <c r="C356" s="5" t="str">
        <f>[2]preprocessed_input_data!$D298</f>
        <v>1.A.4.c</v>
      </c>
      <c r="D356" s="5" t="str">
        <f>[2]preprocessed_input_data!$E298</f>
        <v>1.A.4.c. Agriculture/forestry/fishing</v>
      </c>
      <c r="E356" s="5" t="str">
        <f>[2]preprocessed_input_data!$F298</f>
        <v>Solid Fuels</v>
      </c>
      <c r="F356" s="5" t="str">
        <f>[2]preprocessed_input_data!$H298</f>
        <v>N₂O</v>
      </c>
      <c r="G356" s="5" t="str">
        <f>[2]preprocessed_input_data!$I298</f>
        <v>kt CO2 equivalent</v>
      </c>
      <c r="H356" s="5">
        <f>ABS([2]preprocessed_input_data!P298)</f>
        <v>33.819955</v>
      </c>
      <c r="I356" s="5">
        <f>ABS([2]preprocessed_input_data!P298)</f>
        <v>33.819955</v>
      </c>
      <c r="J356" s="5">
        <f>ABS([2]preprocessed_input_data!Q298)</f>
        <v>8.9087429999999994</v>
      </c>
      <c r="K356" s="5">
        <f>ABS([2]preprocessed_input_data!R298)</f>
        <v>7.9254939999999996</v>
      </c>
      <c r="L356" s="10">
        <f t="shared" si="20"/>
        <v>2.2139144745872076E-6</v>
      </c>
      <c r="M356" s="10">
        <f t="shared" si="19"/>
        <v>0.99993213593504326</v>
      </c>
      <c r="N356" s="1" t="str">
        <f t="shared" si="21"/>
        <v>0</v>
      </c>
    </row>
    <row r="357" spans="1:14" x14ac:dyDescent="0.15">
      <c r="A357" s="9" t="s">
        <v>111</v>
      </c>
      <c r="B357" s="5" t="str">
        <f>[2]preprocessed_input_data!$C135</f>
        <v>1.A.2.e 1.A.2.e. Food processing, beverages and tobacco: Solid Fuels (CH₄)</v>
      </c>
      <c r="C357" s="5" t="str">
        <f>[2]preprocessed_input_data!$D135</f>
        <v>1.A.2.e</v>
      </c>
      <c r="D357" s="5" t="str">
        <f>[2]preprocessed_input_data!$E135</f>
        <v>1.A.2.e. Food processing, beverages and tobacco</v>
      </c>
      <c r="E357" s="5" t="str">
        <f>[2]preprocessed_input_data!$F135</f>
        <v>Solid Fuels</v>
      </c>
      <c r="F357" s="5" t="str">
        <f>[2]preprocessed_input_data!$H135</f>
        <v>CH₄</v>
      </c>
      <c r="G357" s="5" t="str">
        <f>[2]preprocessed_input_data!$I135</f>
        <v>kt CO2 equivalent</v>
      </c>
      <c r="H357" s="5">
        <f>ABS([2]preprocessed_input_data!P135)</f>
        <v>32.368380000000002</v>
      </c>
      <c r="I357" s="5">
        <f>ABS([2]preprocessed_input_data!P135)</f>
        <v>32.368380000000002</v>
      </c>
      <c r="J357" s="5">
        <f>ABS([2]preprocessed_input_data!Q135)</f>
        <v>8.0830490000000008</v>
      </c>
      <c r="K357" s="5">
        <f>ABS([2]preprocessed_input_data!R135)</f>
        <v>7.6641789999999999</v>
      </c>
      <c r="L357" s="10">
        <f t="shared" si="20"/>
        <v>2.1409185123258323E-6</v>
      </c>
      <c r="M357" s="10">
        <f t="shared" si="19"/>
        <v>0.99993427685355563</v>
      </c>
      <c r="N357" s="1" t="str">
        <f t="shared" si="21"/>
        <v>0</v>
      </c>
    </row>
    <row r="358" spans="1:14" x14ac:dyDescent="0.15">
      <c r="A358" s="9" t="s">
        <v>111</v>
      </c>
      <c r="B358" s="5" t="str">
        <f>[2]preprocessed_input_data!$C95</f>
        <v>1.A.2.c 1.A.2.c. Chemicals: Other Fuels (CH₄)</v>
      </c>
      <c r="C358" s="5" t="str">
        <f>[2]preprocessed_input_data!$D95</f>
        <v>1.A.2.c</v>
      </c>
      <c r="D358" s="5" t="str">
        <f>[2]preprocessed_input_data!$E95</f>
        <v>1.A.2.c. Chemicals</v>
      </c>
      <c r="E358" s="5" t="str">
        <f>[2]preprocessed_input_data!$F95</f>
        <v>Other Fuels</v>
      </c>
      <c r="F358" s="5" t="str">
        <f>[2]preprocessed_input_data!$H95</f>
        <v>CH₄</v>
      </c>
      <c r="G358" s="5" t="str">
        <f>[2]preprocessed_input_data!$I95</f>
        <v>kt CO2 equivalent</v>
      </c>
      <c r="H358" s="5">
        <f>ABS([2]preprocessed_input_data!P95)</f>
        <v>17.08156</v>
      </c>
      <c r="I358" s="5">
        <f>ABS([2]preprocessed_input_data!P95)</f>
        <v>17.08156</v>
      </c>
      <c r="J358" s="5">
        <f>ABS([2]preprocessed_input_data!Q95)</f>
        <v>8.3801649999999999</v>
      </c>
      <c r="K358" s="5">
        <f>ABS([2]preprocessed_input_data!R95)</f>
        <v>7.603453</v>
      </c>
      <c r="L358" s="10">
        <f t="shared" si="20"/>
        <v>2.1239552579995049E-6</v>
      </c>
      <c r="M358" s="10">
        <f t="shared" si="19"/>
        <v>0.99993640080881363</v>
      </c>
      <c r="N358" s="1" t="str">
        <f t="shared" si="21"/>
        <v>0</v>
      </c>
    </row>
    <row r="359" spans="1:14" x14ac:dyDescent="0.15">
      <c r="A359" s="9" t="s">
        <v>111</v>
      </c>
      <c r="B359" s="5" t="str">
        <f>[2]preprocessed_input_data!$C109</f>
        <v>1.A.2.d 1.A.2.d. Pulp, paper and print: Liquid Fuels (CH₄)</v>
      </c>
      <c r="C359" s="5" t="str">
        <f>[2]preprocessed_input_data!$D109</f>
        <v>1.A.2.d</v>
      </c>
      <c r="D359" s="5" t="str">
        <f>[2]preprocessed_input_data!$E109</f>
        <v>1.A.2.d. Pulp, paper and print</v>
      </c>
      <c r="E359" s="5" t="str">
        <f>[2]preprocessed_input_data!$F109</f>
        <v>Liquid Fuels</v>
      </c>
      <c r="F359" s="5" t="str">
        <f>[2]preprocessed_input_data!$H109</f>
        <v>CH₄</v>
      </c>
      <c r="G359" s="5" t="str">
        <f>[2]preprocessed_input_data!$I109</f>
        <v>kt CO2 equivalent</v>
      </c>
      <c r="H359" s="5">
        <f>ABS([2]preprocessed_input_data!P109)</f>
        <v>13.240451</v>
      </c>
      <c r="I359" s="5">
        <f>ABS([2]preprocessed_input_data!P109)</f>
        <v>13.240451</v>
      </c>
      <c r="J359" s="5">
        <f>ABS([2]preprocessed_input_data!Q109)</f>
        <v>7.9905540000000004</v>
      </c>
      <c r="K359" s="5">
        <f>ABS([2]preprocessed_input_data!R109)</f>
        <v>7.5589550000000001</v>
      </c>
      <c r="L359" s="10">
        <f t="shared" si="20"/>
        <v>2.1115251474864971E-6</v>
      </c>
      <c r="M359" s="10">
        <f t="shared" si="19"/>
        <v>0.99993851233396114</v>
      </c>
      <c r="N359" s="1" t="str">
        <f t="shared" si="21"/>
        <v>0</v>
      </c>
    </row>
    <row r="360" spans="1:14" x14ac:dyDescent="0.15">
      <c r="A360" s="9" t="s">
        <v>111</v>
      </c>
      <c r="B360" s="5" t="str">
        <f>[2]preprocessed_input_data!$C72</f>
        <v>1.A.2.b 1.A.2.b. Non-ferrous metals: Gaseous Fuels (CH₄)</v>
      </c>
      <c r="C360" s="5" t="str">
        <f>[2]preprocessed_input_data!$D72</f>
        <v>1.A.2.b</v>
      </c>
      <c r="D360" s="5" t="str">
        <f>[2]preprocessed_input_data!$E72</f>
        <v>1.A.2.b. Non-ferrous metals</v>
      </c>
      <c r="E360" s="5" t="str">
        <f>[2]preprocessed_input_data!$F72</f>
        <v>Gaseous Fuels</v>
      </c>
      <c r="F360" s="5" t="str">
        <f>[2]preprocessed_input_data!$H72</f>
        <v>CH₄</v>
      </c>
      <c r="G360" s="5" t="str">
        <f>[2]preprocessed_input_data!$I72</f>
        <v>kt CO2 equivalent</v>
      </c>
      <c r="H360" s="5">
        <f>ABS([2]preprocessed_input_data!P72)</f>
        <v>2.2322359999999999</v>
      </c>
      <c r="I360" s="5">
        <f>ABS([2]preprocessed_input_data!P72)</f>
        <v>2.2322359999999999</v>
      </c>
      <c r="J360" s="5">
        <f>ABS([2]preprocessed_input_data!Q72)</f>
        <v>20.299375999999999</v>
      </c>
      <c r="K360" s="5">
        <f>ABS([2]preprocessed_input_data!R72)</f>
        <v>7.2585280000000001</v>
      </c>
      <c r="L360" s="10">
        <f t="shared" si="20"/>
        <v>2.0276036046960021E-6</v>
      </c>
      <c r="M360" s="10">
        <f t="shared" si="19"/>
        <v>0.99994053993756582</v>
      </c>
      <c r="N360" s="1" t="str">
        <f t="shared" si="21"/>
        <v>0</v>
      </c>
    </row>
    <row r="361" spans="1:14" x14ac:dyDescent="0.15">
      <c r="A361" s="9" t="s">
        <v>111</v>
      </c>
      <c r="B361" s="5" t="str">
        <f>[2]preprocessed_input_data!$C262</f>
        <v>1.A.4.a 1.A.4.a. Commercial/institutional: Solid Fuels (CH₄)</v>
      </c>
      <c r="C361" s="5" t="str">
        <f>[2]preprocessed_input_data!$D262</f>
        <v>1.A.4.a</v>
      </c>
      <c r="D361" s="5" t="str">
        <f>[2]preprocessed_input_data!$E262</f>
        <v>1.A.4.a. Commercial/institutional</v>
      </c>
      <c r="E361" s="5" t="str">
        <f>[2]preprocessed_input_data!$F262</f>
        <v>Solid Fuels</v>
      </c>
      <c r="F361" s="5" t="str">
        <f>[2]preprocessed_input_data!$H262</f>
        <v>CH₄</v>
      </c>
      <c r="G361" s="5" t="str">
        <f>[2]preprocessed_input_data!$I262</f>
        <v>kt CO2 equivalent</v>
      </c>
      <c r="H361" s="5">
        <f>ABS([2]preprocessed_input_data!P262)</f>
        <v>1641.1389059999999</v>
      </c>
      <c r="I361" s="5">
        <f>ABS([2]preprocessed_input_data!P262)</f>
        <v>1641.1389059999999</v>
      </c>
      <c r="J361" s="5">
        <f>ABS([2]preprocessed_input_data!Q262)</f>
        <v>5.9114100000000001</v>
      </c>
      <c r="K361" s="5">
        <f>ABS([2]preprocessed_input_data!R262)</f>
        <v>7.2387699999999997</v>
      </c>
      <c r="L361" s="10">
        <f t="shared" si="20"/>
        <v>2.0220843875735242E-6</v>
      </c>
      <c r="M361" s="10">
        <f t="shared" si="19"/>
        <v>0.99994256202195342</v>
      </c>
      <c r="N361" s="1" t="str">
        <f t="shared" si="21"/>
        <v>0</v>
      </c>
    </row>
    <row r="362" spans="1:14" x14ac:dyDescent="0.15">
      <c r="A362" s="9" t="s">
        <v>111</v>
      </c>
      <c r="B362" s="5" t="str">
        <f>[2]preprocessed_input_data!$C74</f>
        <v>1.A.2.b 1.A.2.b. Non-ferrous metals: Gaseous Fuels (N₂O)</v>
      </c>
      <c r="C362" s="5" t="str">
        <f>[2]preprocessed_input_data!$D74</f>
        <v>1.A.2.b</v>
      </c>
      <c r="D362" s="5" t="str">
        <f>[2]preprocessed_input_data!$E74</f>
        <v>1.A.2.b. Non-ferrous metals</v>
      </c>
      <c r="E362" s="5" t="str">
        <f>[2]preprocessed_input_data!$F74</f>
        <v>Gaseous Fuels</v>
      </c>
      <c r="F362" s="5" t="str">
        <f>[2]preprocessed_input_data!$H74</f>
        <v>N₂O</v>
      </c>
      <c r="G362" s="5" t="str">
        <f>[2]preprocessed_input_data!$I74</f>
        <v>kt CO2 equivalent</v>
      </c>
      <c r="H362" s="5">
        <f>ABS([2]preprocessed_input_data!P74)</f>
        <v>4.1445179999999997</v>
      </c>
      <c r="I362" s="5">
        <f>ABS([2]preprocessed_input_data!P74)</f>
        <v>4.1445179999999997</v>
      </c>
      <c r="J362" s="5">
        <f>ABS([2]preprocessed_input_data!Q74)</f>
        <v>8.1635650000000002</v>
      </c>
      <c r="K362" s="5">
        <f>ABS([2]preprocessed_input_data!R74)</f>
        <v>7.191592</v>
      </c>
      <c r="L362" s="10">
        <f t="shared" si="20"/>
        <v>2.0089056435000224E-6</v>
      </c>
      <c r="M362" s="10">
        <f t="shared" si="19"/>
        <v>0.99994457092759692</v>
      </c>
      <c r="N362" s="1" t="str">
        <f t="shared" si="21"/>
        <v>0</v>
      </c>
    </row>
    <row r="363" spans="1:14" x14ac:dyDescent="0.15">
      <c r="A363" s="9" t="s">
        <v>111</v>
      </c>
      <c r="B363" s="5" t="str">
        <f>[2]preprocessed_input_data!$C203</f>
        <v>1.A.3.c 1.A.3.c. Railways: Gaseous Fuels (CO₂)</v>
      </c>
      <c r="C363" s="5" t="str">
        <f>[2]preprocessed_input_data!$D203</f>
        <v>1.A.3.c</v>
      </c>
      <c r="D363" s="5" t="str">
        <f>[2]preprocessed_input_data!$E203</f>
        <v>1.A.3.c. Railways</v>
      </c>
      <c r="E363" s="5" t="str">
        <f>[2]preprocessed_input_data!$F203</f>
        <v>Gaseous Fuels</v>
      </c>
      <c r="F363" s="5" t="str">
        <f>[2]preprocessed_input_data!$H203</f>
        <v>CO₂</v>
      </c>
      <c r="G363" s="5" t="str">
        <f>[2]preprocessed_input_data!$I203</f>
        <v>kt CO2 equivalent</v>
      </c>
      <c r="H363" s="5">
        <f>ABS([2]preprocessed_input_data!P203)</f>
        <v>0</v>
      </c>
      <c r="I363" s="5">
        <f>ABS([2]preprocessed_input_data!P203)</f>
        <v>0</v>
      </c>
      <c r="J363" s="5">
        <f>ABS([2]preprocessed_input_data!Q203)</f>
        <v>7.148987</v>
      </c>
      <c r="K363" s="5">
        <f>ABS([2]preprocessed_input_data!R203)</f>
        <v>6.9741759999999999</v>
      </c>
      <c r="L363" s="10">
        <f t="shared" si="20"/>
        <v>1.9481724665640669E-6</v>
      </c>
      <c r="M363" s="10">
        <f t="shared" si="19"/>
        <v>0.99994651910006349</v>
      </c>
      <c r="N363" s="1" t="str">
        <f t="shared" si="21"/>
        <v>0</v>
      </c>
    </row>
    <row r="364" spans="1:14" x14ac:dyDescent="0.15">
      <c r="A364" s="9" t="s">
        <v>111</v>
      </c>
      <c r="B364" s="5" t="str">
        <f>[2]preprocessed_input_data!$C224</f>
        <v>1.A.3.d 1.A.3.d. Domestic navigation: Gasoline (N₂O)</v>
      </c>
      <c r="C364" s="5" t="str">
        <f>[2]preprocessed_input_data!$D224</f>
        <v>1.A.3.d</v>
      </c>
      <c r="D364" s="5" t="str">
        <f>[2]preprocessed_input_data!$E224</f>
        <v>1.A.3.d. Domestic navigation</v>
      </c>
      <c r="E364" s="5" t="str">
        <f>[2]preprocessed_input_data!$F224</f>
        <v>Gasoline</v>
      </c>
      <c r="F364" s="5" t="str">
        <f>[2]preprocessed_input_data!$H224</f>
        <v>N₂O</v>
      </c>
      <c r="G364" s="5" t="str">
        <f>[2]preprocessed_input_data!$I224</f>
        <v>kt CO2 equivalent</v>
      </c>
      <c r="H364" s="5">
        <f>ABS([2]preprocessed_input_data!P224)</f>
        <v>6.0099869999999997</v>
      </c>
      <c r="I364" s="5">
        <f>ABS([2]preprocessed_input_data!P224)</f>
        <v>6.0099869999999997</v>
      </c>
      <c r="J364" s="5">
        <f>ABS([2]preprocessed_input_data!Q224)</f>
        <v>6.8426770000000001</v>
      </c>
      <c r="K364" s="5">
        <f>ABS([2]preprocessed_input_data!R224)</f>
        <v>6.8628479999999996</v>
      </c>
      <c r="L364" s="10">
        <f t="shared" si="20"/>
        <v>1.9170740049884421E-6</v>
      </c>
      <c r="M364" s="10">
        <f t="shared" ref="M364:M427" si="22">M363+L364</f>
        <v>0.99994843617406848</v>
      </c>
      <c r="N364" s="1" t="str">
        <f t="shared" si="21"/>
        <v>0</v>
      </c>
    </row>
    <row r="365" spans="1:14" x14ac:dyDescent="0.15">
      <c r="A365" s="9" t="s">
        <v>111</v>
      </c>
      <c r="B365" s="5" t="str">
        <f>[2]preprocessed_input_data!$C293</f>
        <v>1.A.4.c 1.A.4.c. Agriculture/forestry/fishing: Peat (CH₄)</v>
      </c>
      <c r="C365" s="5" t="str">
        <f>[2]preprocessed_input_data!$D293</f>
        <v>1.A.4.c</v>
      </c>
      <c r="D365" s="5" t="str">
        <f>[2]preprocessed_input_data!$E293</f>
        <v>1.A.4.c. Agriculture/forestry/fishing</v>
      </c>
      <c r="E365" s="5" t="str">
        <f>[2]preprocessed_input_data!$F293</f>
        <v>Peat</v>
      </c>
      <c r="F365" s="5" t="str">
        <f>[2]preprocessed_input_data!$H293</f>
        <v>CH₄</v>
      </c>
      <c r="G365" s="5" t="str">
        <f>[2]preprocessed_input_data!$I293</f>
        <v>kt CO2 equivalent</v>
      </c>
      <c r="H365" s="5">
        <f>ABS([2]preprocessed_input_data!P293)</f>
        <v>0.95479999999999998</v>
      </c>
      <c r="I365" s="5">
        <f>ABS([2]preprocessed_input_data!P293)</f>
        <v>0.95479999999999998</v>
      </c>
      <c r="J365" s="5">
        <f>ABS([2]preprocessed_input_data!Q293)</f>
        <v>8.0657029999999992</v>
      </c>
      <c r="K365" s="5">
        <f>ABS([2]preprocessed_input_data!R293)</f>
        <v>6.8535320000000004</v>
      </c>
      <c r="L365" s="10">
        <f t="shared" si="20"/>
        <v>1.9144716653430836E-6</v>
      </c>
      <c r="M365" s="10">
        <f t="shared" si="22"/>
        <v>0.99995035064573379</v>
      </c>
      <c r="N365" s="1" t="str">
        <f t="shared" si="21"/>
        <v>0</v>
      </c>
    </row>
    <row r="366" spans="1:14" x14ac:dyDescent="0.15">
      <c r="A366" s="9" t="s">
        <v>111</v>
      </c>
      <c r="B366" s="5" t="str">
        <f>[2]preprocessed_input_data!$C120</f>
        <v>1.A.2.d 1.A.2.d. Pulp, paper and print: Solid Fuels (N₂O)</v>
      </c>
      <c r="C366" s="5" t="str">
        <f>[2]preprocessed_input_data!$D120</f>
        <v>1.A.2.d</v>
      </c>
      <c r="D366" s="5" t="str">
        <f>[2]preprocessed_input_data!$E120</f>
        <v>1.A.2.d. Pulp, paper and print</v>
      </c>
      <c r="E366" s="5" t="str">
        <f>[2]preprocessed_input_data!$F120</f>
        <v>Solid Fuels</v>
      </c>
      <c r="F366" s="5" t="str">
        <f>[2]preprocessed_input_data!$H120</f>
        <v>N₂O</v>
      </c>
      <c r="G366" s="5" t="str">
        <f>[2]preprocessed_input_data!$I120</f>
        <v>kt CO2 equivalent</v>
      </c>
      <c r="H366" s="5">
        <f>ABS([2]preprocessed_input_data!P120)</f>
        <v>35.296944000000003</v>
      </c>
      <c r="I366" s="5">
        <f>ABS([2]preprocessed_input_data!P120)</f>
        <v>35.296944000000003</v>
      </c>
      <c r="J366" s="5">
        <f>ABS([2]preprocessed_input_data!Q120)</f>
        <v>24.735429</v>
      </c>
      <c r="K366" s="5">
        <f>ABS([2]preprocessed_input_data!R120)</f>
        <v>6.8383940000000001</v>
      </c>
      <c r="L366" s="10">
        <f t="shared" si="20"/>
        <v>1.9102430030898153E-6</v>
      </c>
      <c r="M366" s="10">
        <f t="shared" si="22"/>
        <v>0.9999522608887369</v>
      </c>
      <c r="N366" s="1" t="str">
        <f t="shared" si="21"/>
        <v>0</v>
      </c>
    </row>
    <row r="367" spans="1:14" x14ac:dyDescent="0.15">
      <c r="A367" s="9" t="s">
        <v>111</v>
      </c>
      <c r="B367" s="5" t="str">
        <f>[2]preprocessed_input_data!$C496</f>
        <v>4 4. Land use, land-use change and forestry: Direct N₂O Emissions from N inputs (N₂O)</v>
      </c>
      <c r="C367" s="5" t="str">
        <f>[2]preprocessed_input_data!$D496</f>
        <v>4</v>
      </c>
      <c r="D367" s="5" t="str">
        <f>[2]preprocessed_input_data!$E496</f>
        <v>4. Land use, land-use change and forestry</v>
      </c>
      <c r="E367" s="5" t="str">
        <f>[2]preprocessed_input_data!$F496</f>
        <v>Direct N₂O Emissions from N inputs</v>
      </c>
      <c r="F367" s="5" t="str">
        <f>[2]preprocessed_input_data!$H496</f>
        <v>N₂O</v>
      </c>
      <c r="G367" s="5" t="str">
        <f>[2]preprocessed_input_data!$I496</f>
        <v>kt CO2 equivalent</v>
      </c>
      <c r="H367" s="5">
        <f>ABS([2]preprocessed_input_data!P496)</f>
        <v>7.371588</v>
      </c>
      <c r="I367" s="5">
        <f>ABS([2]preprocessed_input_data!P496)</f>
        <v>7.371588</v>
      </c>
      <c r="J367" s="5">
        <f>ABS([2]preprocessed_input_data!Q496)</f>
        <v>1.665146</v>
      </c>
      <c r="K367" s="5">
        <f>ABS([2]preprocessed_input_data!R496)</f>
        <v>6.8131880000000002</v>
      </c>
      <c r="L367" s="10">
        <f t="shared" si="20"/>
        <v>1.903201936848841E-6</v>
      </c>
      <c r="M367" s="10">
        <f t="shared" si="22"/>
        <v>0.99995416409067372</v>
      </c>
      <c r="N367" s="1" t="str">
        <f t="shared" si="21"/>
        <v>0</v>
      </c>
    </row>
    <row r="368" spans="1:14" x14ac:dyDescent="0.15">
      <c r="A368" s="9" t="s">
        <v>111</v>
      </c>
      <c r="B368" s="5" t="str">
        <f>[2]preprocessed_input_data!$C349</f>
        <v>1.B.2.d 1.B.2.d  Other: no classification (N₂O)</v>
      </c>
      <c r="C368" s="5" t="str">
        <f>[2]preprocessed_input_data!$D349</f>
        <v>1.B.2.d</v>
      </c>
      <c r="D368" s="5" t="str">
        <f>[2]preprocessed_input_data!$E349</f>
        <v>1.B.2.d  Other</v>
      </c>
      <c r="E368" s="5" t="str">
        <f>[2]preprocessed_input_data!$F349</f>
        <v>no classification</v>
      </c>
      <c r="F368" s="5" t="str">
        <f>[2]preprocessed_input_data!$H349</f>
        <v>N₂O</v>
      </c>
      <c r="G368" s="5" t="str">
        <f>[2]preprocessed_input_data!$I349</f>
        <v>kt CO2 equivalent</v>
      </c>
      <c r="H368" s="5">
        <f>ABS([2]preprocessed_input_data!P349)</f>
        <v>9.507498</v>
      </c>
      <c r="I368" s="5">
        <f>ABS([2]preprocessed_input_data!P349)</f>
        <v>9.507498</v>
      </c>
      <c r="J368" s="5">
        <f>ABS([2]preprocessed_input_data!Q349)</f>
        <v>7.2292529999999999</v>
      </c>
      <c r="K368" s="5">
        <f>ABS([2]preprocessed_input_data!R349)</f>
        <v>6.8081170000000002</v>
      </c>
      <c r="L368" s="10">
        <f t="shared" si="20"/>
        <v>1.9017853992423988E-6</v>
      </c>
      <c r="M368" s="10">
        <f t="shared" si="22"/>
        <v>0.999956065876073</v>
      </c>
      <c r="N368" s="1" t="str">
        <f t="shared" si="21"/>
        <v>0</v>
      </c>
    </row>
    <row r="369" spans="1:14" x14ac:dyDescent="0.15">
      <c r="A369" s="9" t="s">
        <v>111</v>
      </c>
      <c r="B369" s="5" t="str">
        <f>[2]preprocessed_input_data!$C163</f>
        <v>1.A.2.g 1.A.2.g. Other: Other Fuels (CH₄)</v>
      </c>
      <c r="C369" s="5" t="str">
        <f>[2]preprocessed_input_data!$D163</f>
        <v>1.A.2.g</v>
      </c>
      <c r="D369" s="5" t="str">
        <f>[2]preprocessed_input_data!$E163</f>
        <v>1.A.2.g. Other</v>
      </c>
      <c r="E369" s="5" t="str">
        <f>[2]preprocessed_input_data!$F163</f>
        <v>Other Fuels</v>
      </c>
      <c r="F369" s="5" t="str">
        <f>[2]preprocessed_input_data!$H163</f>
        <v>CH₄</v>
      </c>
      <c r="G369" s="5" t="str">
        <f>[2]preprocessed_input_data!$I163</f>
        <v>kt CO2 equivalent</v>
      </c>
      <c r="H369" s="5">
        <f>ABS([2]preprocessed_input_data!P163)</f>
        <v>13.33403</v>
      </c>
      <c r="I369" s="5">
        <f>ABS([2]preprocessed_input_data!P163)</f>
        <v>13.33403</v>
      </c>
      <c r="J369" s="5">
        <f>ABS([2]preprocessed_input_data!Q163)</f>
        <v>6.2923669999999996</v>
      </c>
      <c r="K369" s="5">
        <f>ABS([2]preprocessed_input_data!R163)</f>
        <v>6.7870210000000002</v>
      </c>
      <c r="L369" s="10">
        <f t="shared" si="20"/>
        <v>1.8958924240214358E-6</v>
      </c>
      <c r="M369" s="10">
        <f t="shared" si="22"/>
        <v>0.99995796176849705</v>
      </c>
      <c r="N369" s="1" t="str">
        <f t="shared" si="21"/>
        <v>0</v>
      </c>
    </row>
    <row r="370" spans="1:14" x14ac:dyDescent="0.15">
      <c r="A370" s="9" t="s">
        <v>111</v>
      </c>
      <c r="B370" s="5" t="str">
        <f>[2]preprocessed_input_data!$C111</f>
        <v>1.A.2.d 1.A.2.d. Pulp, paper and print: Liquid Fuels (N₂O)</v>
      </c>
      <c r="C370" s="5" t="str">
        <f>[2]preprocessed_input_data!$D111</f>
        <v>1.A.2.d</v>
      </c>
      <c r="D370" s="5" t="str">
        <f>[2]preprocessed_input_data!$E111</f>
        <v>1.A.2.d. Pulp, paper and print</v>
      </c>
      <c r="E370" s="5" t="str">
        <f>[2]preprocessed_input_data!$F111</f>
        <v>Liquid Fuels</v>
      </c>
      <c r="F370" s="5" t="str">
        <f>[2]preprocessed_input_data!$H111</f>
        <v>N₂O</v>
      </c>
      <c r="G370" s="5" t="str">
        <f>[2]preprocessed_input_data!$I111</f>
        <v>kt CO2 equivalent</v>
      </c>
      <c r="H370" s="5">
        <f>ABS([2]preprocessed_input_data!P111)</f>
        <v>32.726998000000002</v>
      </c>
      <c r="I370" s="5">
        <f>ABS([2]preprocessed_input_data!P111)</f>
        <v>32.726998000000002</v>
      </c>
      <c r="J370" s="5">
        <f>ABS([2]preprocessed_input_data!Q111)</f>
        <v>7.6107519999999997</v>
      </c>
      <c r="K370" s="5">
        <f>ABS([2]preprocessed_input_data!R111)</f>
        <v>6.6424320000000003</v>
      </c>
      <c r="L370" s="10">
        <f t="shared" si="20"/>
        <v>1.8555028054101431E-6</v>
      </c>
      <c r="M370" s="10">
        <f t="shared" si="22"/>
        <v>0.99995981727130245</v>
      </c>
      <c r="N370" s="1" t="str">
        <f t="shared" si="21"/>
        <v>0</v>
      </c>
    </row>
    <row r="371" spans="1:14" x14ac:dyDescent="0.15">
      <c r="A371" s="9" t="s">
        <v>111</v>
      </c>
      <c r="B371" s="5" t="str">
        <f>[2]preprocessed_input_data!$C169</f>
        <v>1.A.2.g 1.A.2.g. Other: Solid Fuels (CH₄)</v>
      </c>
      <c r="C371" s="5" t="str">
        <f>[2]preprocessed_input_data!$D169</f>
        <v>1.A.2.g</v>
      </c>
      <c r="D371" s="5" t="str">
        <f>[2]preprocessed_input_data!$E169</f>
        <v>1.A.2.g. Other</v>
      </c>
      <c r="E371" s="5" t="str">
        <f>[2]preprocessed_input_data!$F169</f>
        <v>Solid Fuels</v>
      </c>
      <c r="F371" s="5" t="str">
        <f>[2]preprocessed_input_data!$H169</f>
        <v>CH₄</v>
      </c>
      <c r="G371" s="5" t="str">
        <f>[2]preprocessed_input_data!$I169</f>
        <v>kt CO2 equivalent</v>
      </c>
      <c r="H371" s="5">
        <f>ABS([2]preprocessed_input_data!P169)</f>
        <v>122.277722</v>
      </c>
      <c r="I371" s="5">
        <f>ABS([2]preprocessed_input_data!P169)</f>
        <v>122.277722</v>
      </c>
      <c r="J371" s="5">
        <f>ABS([2]preprocessed_input_data!Q169)</f>
        <v>7.7563529999999998</v>
      </c>
      <c r="K371" s="5">
        <f>ABS([2]preprocessed_input_data!R169)</f>
        <v>5.8543289999999999</v>
      </c>
      <c r="L371" s="10">
        <f t="shared" si="20"/>
        <v>1.6353534192437282E-6</v>
      </c>
      <c r="M371" s="10">
        <f t="shared" si="22"/>
        <v>0.99996145262472169</v>
      </c>
      <c r="N371" s="1" t="str">
        <f t="shared" si="21"/>
        <v>0</v>
      </c>
    </row>
    <row r="372" spans="1:14" x14ac:dyDescent="0.15">
      <c r="A372" s="9" t="s">
        <v>111</v>
      </c>
      <c r="B372" s="5" t="str">
        <f>[2]preprocessed_input_data!$C209</f>
        <v>1.A.3.c 1.A.3.c. Railways: Other Fuels (CO₂)</v>
      </c>
      <c r="C372" s="5" t="str">
        <f>[2]preprocessed_input_data!$D209</f>
        <v>1.A.3.c</v>
      </c>
      <c r="D372" s="5" t="str">
        <f>[2]preprocessed_input_data!$E209</f>
        <v>1.A.3.c. Railways</v>
      </c>
      <c r="E372" s="5" t="str">
        <f>[2]preprocessed_input_data!$F209</f>
        <v>Other Fuels</v>
      </c>
      <c r="F372" s="5" t="str">
        <f>[2]preprocessed_input_data!$H209</f>
        <v>CO₂</v>
      </c>
      <c r="G372" s="5" t="str">
        <f>[2]preprocessed_input_data!$I209</f>
        <v>kt CO2 equivalent</v>
      </c>
      <c r="H372" s="5">
        <f>ABS([2]preprocessed_input_data!P209)</f>
        <v>0</v>
      </c>
      <c r="I372" s="5">
        <f>ABS([2]preprocessed_input_data!P209)</f>
        <v>0</v>
      </c>
      <c r="J372" s="5">
        <f>ABS([2]preprocessed_input_data!Q209)</f>
        <v>5.9127530000000004</v>
      </c>
      <c r="K372" s="5">
        <f>ABS([2]preprocessed_input_data!R209)</f>
        <v>5.7245819999999998</v>
      </c>
      <c r="L372" s="10">
        <f t="shared" si="20"/>
        <v>1.599109777984992E-6</v>
      </c>
      <c r="M372" s="10">
        <f t="shared" si="22"/>
        <v>0.99996305173449973</v>
      </c>
      <c r="N372" s="1" t="str">
        <f t="shared" si="21"/>
        <v>0</v>
      </c>
    </row>
    <row r="373" spans="1:14" x14ac:dyDescent="0.15">
      <c r="A373" s="9" t="s">
        <v>111</v>
      </c>
      <c r="B373" s="5" t="str">
        <f>[2]preprocessed_input_data!$C112</f>
        <v>1.A.2.d 1.A.2.d. Pulp, paper and print: Other Fuels (CH₄)</v>
      </c>
      <c r="C373" s="5" t="str">
        <f>[2]preprocessed_input_data!$D112</f>
        <v>1.A.2.d</v>
      </c>
      <c r="D373" s="5" t="str">
        <f>[2]preprocessed_input_data!$E112</f>
        <v>1.A.2.d. Pulp, paper and print</v>
      </c>
      <c r="E373" s="5" t="str">
        <f>[2]preprocessed_input_data!$F112</f>
        <v>Other Fuels</v>
      </c>
      <c r="F373" s="5" t="str">
        <f>[2]preprocessed_input_data!$H112</f>
        <v>CH₄</v>
      </c>
      <c r="G373" s="5" t="str">
        <f>[2]preprocessed_input_data!$I112</f>
        <v>kt CO2 equivalent</v>
      </c>
      <c r="H373" s="5">
        <f>ABS([2]preprocessed_input_data!P112)</f>
        <v>0.35547299999999998</v>
      </c>
      <c r="I373" s="5">
        <f>ABS([2]preprocessed_input_data!P112)</f>
        <v>0.35547299999999998</v>
      </c>
      <c r="J373" s="5">
        <f>ABS([2]preprocessed_input_data!Q112)</f>
        <v>4.6553000000000004</v>
      </c>
      <c r="K373" s="5">
        <f>ABS([2]preprocessed_input_data!R112)</f>
        <v>5.6171689999999996</v>
      </c>
      <c r="L373" s="10">
        <f t="shared" si="20"/>
        <v>1.5691049359576262E-6</v>
      </c>
      <c r="M373" s="10">
        <f t="shared" si="22"/>
        <v>0.99996462083943571</v>
      </c>
      <c r="N373" s="1" t="str">
        <f t="shared" si="21"/>
        <v>0</v>
      </c>
    </row>
    <row r="374" spans="1:14" x14ac:dyDescent="0.15">
      <c r="A374" s="9" t="s">
        <v>111</v>
      </c>
      <c r="B374" s="5" t="str">
        <f>[2]preprocessed_input_data!$C177</f>
        <v>1.A.3.a 1.A.3.a. Domestic aviation: Jet Kerosene (CH₄)</v>
      </c>
      <c r="C374" s="5" t="str">
        <f>[2]preprocessed_input_data!$D177</f>
        <v>1.A.3.a</v>
      </c>
      <c r="D374" s="5" t="str">
        <f>[2]preprocessed_input_data!$E177</f>
        <v>1.A.3.a. Domestic aviation</v>
      </c>
      <c r="E374" s="5" t="str">
        <f>[2]preprocessed_input_data!$F177</f>
        <v>Jet Kerosene</v>
      </c>
      <c r="F374" s="5" t="str">
        <f>[2]preprocessed_input_data!$H177</f>
        <v>CH₄</v>
      </c>
      <c r="G374" s="5" t="str">
        <f>[2]preprocessed_input_data!$I177</f>
        <v>kt CO2 equivalent</v>
      </c>
      <c r="H374" s="5">
        <f>ABS([2]preprocessed_input_data!P177)</f>
        <v>7.459714</v>
      </c>
      <c r="I374" s="5">
        <f>ABS([2]preprocessed_input_data!P177)</f>
        <v>7.459714</v>
      </c>
      <c r="J374" s="5">
        <f>ABS([2]preprocessed_input_data!Q177)</f>
        <v>6.3472540000000004</v>
      </c>
      <c r="K374" s="5">
        <f>ABS([2]preprocessed_input_data!R177)</f>
        <v>5.6038740000000002</v>
      </c>
      <c r="L374" s="10">
        <f t="shared" si="20"/>
        <v>1.5653910989476384E-6</v>
      </c>
      <c r="M374" s="10">
        <f t="shared" si="22"/>
        <v>0.99996618623053468</v>
      </c>
      <c r="N374" s="1" t="str">
        <f t="shared" si="21"/>
        <v>0</v>
      </c>
    </row>
    <row r="375" spans="1:14" x14ac:dyDescent="0.15">
      <c r="A375" s="9" t="s">
        <v>111</v>
      </c>
      <c r="B375" s="5" t="str">
        <f>[2]preprocessed_input_data!$C341</f>
        <v>1.B.2.a 1.B.2.a. Oil: no classification (N₂O)</v>
      </c>
      <c r="C375" s="5" t="str">
        <f>[2]preprocessed_input_data!$D341</f>
        <v>1.B.2.a</v>
      </c>
      <c r="D375" s="5" t="str">
        <f>[2]preprocessed_input_data!$E341</f>
        <v>1.B.2.a. Oil</v>
      </c>
      <c r="E375" s="5" t="str">
        <f>[2]preprocessed_input_data!$F341</f>
        <v>no classification</v>
      </c>
      <c r="F375" s="5" t="str">
        <f>[2]preprocessed_input_data!$H341</f>
        <v>N₂O</v>
      </c>
      <c r="G375" s="5" t="str">
        <f>[2]preprocessed_input_data!$I341</f>
        <v>kt CO2 equivalent</v>
      </c>
      <c r="H375" s="5">
        <f>ABS([2]preprocessed_input_data!P341)</f>
        <v>22.253330999999999</v>
      </c>
      <c r="I375" s="5">
        <f>ABS([2]preprocessed_input_data!P341)</f>
        <v>22.253330999999999</v>
      </c>
      <c r="J375" s="5">
        <f>ABS([2]preprocessed_input_data!Q341)</f>
        <v>5.3480759999999998</v>
      </c>
      <c r="K375" s="5">
        <f>ABS([2]preprocessed_input_data!R341)</f>
        <v>5.4812649999999996</v>
      </c>
      <c r="L375" s="10">
        <f t="shared" si="20"/>
        <v>1.5311413928959191E-6</v>
      </c>
      <c r="M375" s="10">
        <f t="shared" si="22"/>
        <v>0.99996771737192758</v>
      </c>
      <c r="N375" s="1" t="str">
        <f t="shared" si="21"/>
        <v>0</v>
      </c>
    </row>
    <row r="376" spans="1:14" x14ac:dyDescent="0.15">
      <c r="A376" s="9" t="s">
        <v>111</v>
      </c>
      <c r="B376" s="5" t="str">
        <f>[2]preprocessed_input_data!$C304</f>
        <v>1.A.5.a 1.A.5.a  Stationary: Liquid Fuels (CH₄)</v>
      </c>
      <c r="C376" s="5" t="str">
        <f>[2]preprocessed_input_data!$D304</f>
        <v>1.A.5.a</v>
      </c>
      <c r="D376" s="5" t="str">
        <f>[2]preprocessed_input_data!$E304</f>
        <v>1.A.5.a  Stationary</v>
      </c>
      <c r="E376" s="5" t="str">
        <f>[2]preprocessed_input_data!$F304</f>
        <v>Liquid Fuels</v>
      </c>
      <c r="F376" s="5" t="str">
        <f>[2]preprocessed_input_data!$H304</f>
        <v>CH₄</v>
      </c>
      <c r="G376" s="5" t="str">
        <f>[2]preprocessed_input_data!$I304</f>
        <v>kt CO2 equivalent</v>
      </c>
      <c r="H376" s="5">
        <f>ABS([2]preprocessed_input_data!P304)</f>
        <v>7.9945919999999999</v>
      </c>
      <c r="I376" s="5">
        <f>ABS([2]preprocessed_input_data!P304)</f>
        <v>7.9945919999999999</v>
      </c>
      <c r="J376" s="5">
        <f>ABS([2]preprocessed_input_data!Q304)</f>
        <v>5.3450189999999997</v>
      </c>
      <c r="K376" s="5">
        <f>ABS([2]preprocessed_input_data!R304)</f>
        <v>5.2281370000000003</v>
      </c>
      <c r="L376" s="10">
        <f t="shared" si="20"/>
        <v>1.4604323944255009E-6</v>
      </c>
      <c r="M376" s="10">
        <f t="shared" si="22"/>
        <v>0.99996917780432204</v>
      </c>
      <c r="N376" s="1" t="str">
        <f t="shared" si="21"/>
        <v>0</v>
      </c>
    </row>
    <row r="377" spans="1:14" x14ac:dyDescent="0.15">
      <c r="A377" s="9" t="s">
        <v>111</v>
      </c>
      <c r="B377" s="5" t="str">
        <f>[2]preprocessed_input_data!$C13</f>
        <v>1.A.1.a 1.A.1.a. Public electricity and heat production: Peat (CH₄)</v>
      </c>
      <c r="C377" s="5" t="str">
        <f>[2]preprocessed_input_data!$D13</f>
        <v>1.A.1.a</v>
      </c>
      <c r="D377" s="5" t="str">
        <f>[2]preprocessed_input_data!$E13</f>
        <v>1.A.1.a. Public electricity and heat production</v>
      </c>
      <c r="E377" s="5" t="str">
        <f>[2]preprocessed_input_data!$F13</f>
        <v>Peat</v>
      </c>
      <c r="F377" s="5" t="str">
        <f>[2]preprocessed_input_data!$H13</f>
        <v>CH₄</v>
      </c>
      <c r="G377" s="5" t="str">
        <f>[2]preprocessed_input_data!$I13</f>
        <v>kt CO2 equivalent</v>
      </c>
      <c r="H377" s="5">
        <f>ABS([2]preprocessed_input_data!P13)</f>
        <v>9.2141710000000003</v>
      </c>
      <c r="I377" s="5">
        <f>ABS([2]preprocessed_input_data!P13)</f>
        <v>9.2141710000000003</v>
      </c>
      <c r="J377" s="5">
        <f>ABS([2]preprocessed_input_data!Q13)</f>
        <v>5.7577340000000001</v>
      </c>
      <c r="K377" s="5">
        <f>ABS([2]preprocessed_input_data!R13)</f>
        <v>4.9289649999999998</v>
      </c>
      <c r="L377" s="10">
        <f t="shared" si="20"/>
        <v>1.3768614244403863E-6</v>
      </c>
      <c r="M377" s="10">
        <f t="shared" si="22"/>
        <v>0.99997055466574647</v>
      </c>
      <c r="N377" s="1" t="str">
        <f t="shared" si="21"/>
        <v>0</v>
      </c>
    </row>
    <row r="378" spans="1:14" x14ac:dyDescent="0.15">
      <c r="A378" s="9" t="s">
        <v>111</v>
      </c>
      <c r="B378" s="5" t="str">
        <f>[2]preprocessed_input_data!$C371</f>
        <v>2.B.5 2.B.5. Carbide production: no classification (CH₄)</v>
      </c>
      <c r="C378" s="5" t="str">
        <f>[2]preprocessed_input_data!$D371</f>
        <v>2.B.5</v>
      </c>
      <c r="D378" s="5" t="str">
        <f>[2]preprocessed_input_data!$E371</f>
        <v>2.B.5. Carbide production</v>
      </c>
      <c r="E378" s="5" t="str">
        <f>[2]preprocessed_input_data!$F371</f>
        <v>no classification</v>
      </c>
      <c r="F378" s="5" t="str">
        <f>[2]preprocessed_input_data!$H371</f>
        <v>CH₄</v>
      </c>
      <c r="G378" s="5" t="str">
        <f>[2]preprocessed_input_data!$I371</f>
        <v>kt CO2 equivalent</v>
      </c>
      <c r="H378" s="5">
        <f>ABS([2]preprocessed_input_data!P371)</f>
        <v>6.2375369999999997</v>
      </c>
      <c r="I378" s="5">
        <f>ABS([2]preprocessed_input_data!P371)</f>
        <v>6.2375369999999997</v>
      </c>
      <c r="J378" s="5">
        <f>ABS([2]preprocessed_input_data!Q371)</f>
        <v>8.2622630000000008</v>
      </c>
      <c r="K378" s="5">
        <f>ABS([2]preprocessed_input_data!R371)</f>
        <v>4.6263870000000002</v>
      </c>
      <c r="L378" s="10">
        <f t="shared" si="20"/>
        <v>1.2923390194153308E-6</v>
      </c>
      <c r="M378" s="10">
        <f t="shared" si="22"/>
        <v>0.99997184700476593</v>
      </c>
      <c r="N378" s="1" t="str">
        <f t="shared" si="21"/>
        <v>0</v>
      </c>
    </row>
    <row r="379" spans="1:14" x14ac:dyDescent="0.15">
      <c r="A379" s="9" t="s">
        <v>111</v>
      </c>
      <c r="B379" s="5" t="str">
        <f>[2]preprocessed_input_data!$C205</f>
        <v>1.A.3.c 1.A.3.c. Railways: Liquid Fuels (CH₄)</v>
      </c>
      <c r="C379" s="5" t="str">
        <f>[2]preprocessed_input_data!$D205</f>
        <v>1.A.3.c</v>
      </c>
      <c r="D379" s="5" t="str">
        <f>[2]preprocessed_input_data!$E205</f>
        <v>1.A.3.c. Railways</v>
      </c>
      <c r="E379" s="5" t="str">
        <f>[2]preprocessed_input_data!$F205</f>
        <v>Liquid Fuels</v>
      </c>
      <c r="F379" s="5" t="str">
        <f>[2]preprocessed_input_data!$H205</f>
        <v>CH₄</v>
      </c>
      <c r="G379" s="5" t="str">
        <f>[2]preprocessed_input_data!$I205</f>
        <v>kt CO2 equivalent</v>
      </c>
      <c r="H379" s="5">
        <f>ABS([2]preprocessed_input_data!P205)</f>
        <v>19.104645999999999</v>
      </c>
      <c r="I379" s="5">
        <f>ABS([2]preprocessed_input_data!P205)</f>
        <v>19.104645999999999</v>
      </c>
      <c r="J379" s="5">
        <f>ABS([2]preprocessed_input_data!Q205)</f>
        <v>4.7602149999999996</v>
      </c>
      <c r="K379" s="5">
        <f>ABS([2]preprocessed_input_data!R205)</f>
        <v>4.5979869999999998</v>
      </c>
      <c r="L379" s="10">
        <f t="shared" si="20"/>
        <v>1.2844057384011408E-6</v>
      </c>
      <c r="M379" s="10">
        <f t="shared" si="22"/>
        <v>0.99997313141050437</v>
      </c>
      <c r="N379" s="1" t="str">
        <f t="shared" si="21"/>
        <v>0</v>
      </c>
    </row>
    <row r="380" spans="1:14" x14ac:dyDescent="0.15">
      <c r="A380" s="9" t="s">
        <v>111</v>
      </c>
      <c r="B380" s="5" t="str">
        <f>[2]preprocessed_input_data!$C194</f>
        <v>1.A.3.b 1.A.3.b. Road transportation: Other Fuels (CH₄)</v>
      </c>
      <c r="C380" s="5" t="str">
        <f>[2]preprocessed_input_data!$D194</f>
        <v>1.A.3.b</v>
      </c>
      <c r="D380" s="5" t="str">
        <f>[2]preprocessed_input_data!$E194</f>
        <v>1.A.3.b. Road transportation</v>
      </c>
      <c r="E380" s="5" t="str">
        <f>[2]preprocessed_input_data!$F194</f>
        <v>Other Fuels</v>
      </c>
      <c r="F380" s="5" t="str">
        <f>[2]preprocessed_input_data!$H194</f>
        <v>CH₄</v>
      </c>
      <c r="G380" s="5" t="str">
        <f>[2]preprocessed_input_data!$I194</f>
        <v>kt CO2 equivalent</v>
      </c>
      <c r="H380" s="5">
        <f>ABS([2]preprocessed_input_data!P194)</f>
        <v>0</v>
      </c>
      <c r="I380" s="5">
        <f>ABS([2]preprocessed_input_data!P194)</f>
        <v>0</v>
      </c>
      <c r="J380" s="5">
        <f>ABS([2]preprocessed_input_data!Q194)</f>
        <v>5.3448739999999999</v>
      </c>
      <c r="K380" s="5">
        <f>ABS([2]preprocessed_input_data!R194)</f>
        <v>4.1411769999999999</v>
      </c>
      <c r="L380" s="10">
        <f t="shared" si="20"/>
        <v>1.1568000306514179E-6</v>
      </c>
      <c r="M380" s="10">
        <f t="shared" si="22"/>
        <v>0.99997428821053502</v>
      </c>
      <c r="N380" s="1" t="str">
        <f t="shared" si="21"/>
        <v>0</v>
      </c>
    </row>
    <row r="381" spans="1:14" x14ac:dyDescent="0.15">
      <c r="A381" s="9" t="s">
        <v>111</v>
      </c>
      <c r="B381" s="5" t="str">
        <f>[2]preprocessed_input_data!$C459</f>
        <v>2.H 2.H  Other: no classification (HFCs)</v>
      </c>
      <c r="C381" s="5" t="str">
        <f>[2]preprocessed_input_data!$D459</f>
        <v>2.H</v>
      </c>
      <c r="D381" s="5" t="str">
        <f>[2]preprocessed_input_data!$E459</f>
        <v>2.H  Other</v>
      </c>
      <c r="E381" s="5" t="str">
        <f>[2]preprocessed_input_data!$F459</f>
        <v>no classification</v>
      </c>
      <c r="F381" s="5" t="str">
        <f>[2]preprocessed_input_data!$H459</f>
        <v>HFCs</v>
      </c>
      <c r="G381" s="5" t="str">
        <f>[2]preprocessed_input_data!$I459</f>
        <v>kt CO2 equivalent</v>
      </c>
      <c r="H381" s="5">
        <f>ABS([2]preprocessed_input_data!P459)</f>
        <v>8.7060000000000002E-3</v>
      </c>
      <c r="I381" s="5">
        <f>ABS([2]preprocessed_input_data!P459)</f>
        <v>8.7060000000000002E-3</v>
      </c>
      <c r="J381" s="5">
        <f>ABS([2]preprocessed_input_data!Q459)</f>
        <v>3.7139920000000002</v>
      </c>
      <c r="K381" s="5">
        <f>ABS([2]preprocessed_input_data!R459)</f>
        <v>4.1391869999999997</v>
      </c>
      <c r="L381" s="10">
        <f t="shared" si="20"/>
        <v>1.156244142298663E-6</v>
      </c>
      <c r="M381" s="10">
        <f t="shared" si="22"/>
        <v>0.99997544445467734</v>
      </c>
      <c r="N381" s="1" t="str">
        <f t="shared" si="21"/>
        <v>0</v>
      </c>
    </row>
    <row r="382" spans="1:14" x14ac:dyDescent="0.15">
      <c r="A382" s="9" t="s">
        <v>111</v>
      </c>
      <c r="B382" s="5" t="str">
        <f>[2]preprocessed_input_data!$C86</f>
        <v>1.A.2.b 1.A.2.b. Non-ferrous metals: Solid Fuels (N₂O)</v>
      </c>
      <c r="C382" s="5" t="str">
        <f>[2]preprocessed_input_data!$D86</f>
        <v>1.A.2.b</v>
      </c>
      <c r="D382" s="5" t="str">
        <f>[2]preprocessed_input_data!$E86</f>
        <v>1.A.2.b. Non-ferrous metals</v>
      </c>
      <c r="E382" s="5" t="str">
        <f>[2]preprocessed_input_data!$F86</f>
        <v>Solid Fuels</v>
      </c>
      <c r="F382" s="5" t="str">
        <f>[2]preprocessed_input_data!$H86</f>
        <v>N₂O</v>
      </c>
      <c r="G382" s="5" t="str">
        <f>[2]preprocessed_input_data!$I86</f>
        <v>kt CO2 equivalent</v>
      </c>
      <c r="H382" s="5">
        <f>ABS([2]preprocessed_input_data!P86)</f>
        <v>25.542663000000001</v>
      </c>
      <c r="I382" s="5">
        <f>ABS([2]preprocessed_input_data!P86)</f>
        <v>25.542663000000001</v>
      </c>
      <c r="J382" s="5">
        <f>ABS([2]preprocessed_input_data!Q86)</f>
        <v>4.5994109999999999</v>
      </c>
      <c r="K382" s="5">
        <f>ABS([2]preprocessed_input_data!R86)</f>
        <v>3.925303</v>
      </c>
      <c r="L382" s="10">
        <f t="shared" si="20"/>
        <v>1.0964975973536274E-6</v>
      </c>
      <c r="M382" s="10">
        <f t="shared" si="22"/>
        <v>0.99997654095227473</v>
      </c>
      <c r="N382" s="1" t="str">
        <f t="shared" si="21"/>
        <v>0</v>
      </c>
    </row>
    <row r="383" spans="1:14" x14ac:dyDescent="0.15">
      <c r="A383" s="9" t="s">
        <v>111</v>
      </c>
      <c r="B383" s="5" t="str">
        <f>[2]preprocessed_input_data!$C314</f>
        <v>1.A.5.a 1.A.5.a  Stationary: Solid Fuels (CO₂)</v>
      </c>
      <c r="C383" s="5" t="str">
        <f>[2]preprocessed_input_data!$D314</f>
        <v>1.A.5.a</v>
      </c>
      <c r="D383" s="5" t="str">
        <f>[2]preprocessed_input_data!$E314</f>
        <v>1.A.5.a  Stationary</v>
      </c>
      <c r="E383" s="5" t="str">
        <f>[2]preprocessed_input_data!$F314</f>
        <v>Solid Fuels</v>
      </c>
      <c r="F383" s="5" t="str">
        <f>[2]preprocessed_input_data!$H314</f>
        <v>CO₂</v>
      </c>
      <c r="G383" s="5" t="str">
        <f>[2]preprocessed_input_data!$I314</f>
        <v>kt CO2 equivalent</v>
      </c>
      <c r="H383" s="5">
        <f>ABS([2]preprocessed_input_data!P314)</f>
        <v>6065.2579830000004</v>
      </c>
      <c r="I383" s="5">
        <f>ABS([2]preprocessed_input_data!P314)</f>
        <v>6065.2579830000004</v>
      </c>
      <c r="J383" s="5">
        <f>ABS([2]preprocessed_input_data!Q314)</f>
        <v>3.7769810000000001</v>
      </c>
      <c r="K383" s="5">
        <f>ABS([2]preprocessed_input_data!R314)</f>
        <v>3.6951209999999999</v>
      </c>
      <c r="L383" s="10">
        <f t="shared" si="20"/>
        <v>1.0321983547336176E-6</v>
      </c>
      <c r="M383" s="10">
        <f t="shared" si="22"/>
        <v>0.99997757315062952</v>
      </c>
      <c r="N383" s="1" t="str">
        <f t="shared" si="21"/>
        <v>0</v>
      </c>
    </row>
    <row r="384" spans="1:14" x14ac:dyDescent="0.15">
      <c r="A384" s="9" t="s">
        <v>111</v>
      </c>
      <c r="B384" s="5" t="str">
        <f>[2]preprocessed_input_data!$C321</f>
        <v>1.A.5.b 1.A.5.b  Mobile: Liquid Fuels (CH₄)</v>
      </c>
      <c r="C384" s="5" t="str">
        <f>[2]preprocessed_input_data!$D321</f>
        <v>1.A.5.b</v>
      </c>
      <c r="D384" s="5" t="str">
        <f>[2]preprocessed_input_data!$E321</f>
        <v>1.A.5.b  Mobile</v>
      </c>
      <c r="E384" s="5" t="str">
        <f>[2]preprocessed_input_data!$F321</f>
        <v>Liquid Fuels</v>
      </c>
      <c r="F384" s="5" t="str">
        <f>[2]preprocessed_input_data!$H321</f>
        <v>CH₄</v>
      </c>
      <c r="G384" s="5" t="str">
        <f>[2]preprocessed_input_data!$I321</f>
        <v>kt CO2 equivalent</v>
      </c>
      <c r="H384" s="5">
        <f>ABS([2]preprocessed_input_data!P321)</f>
        <v>42.016967000000001</v>
      </c>
      <c r="I384" s="5">
        <f>ABS([2]preprocessed_input_data!P321)</f>
        <v>42.016967000000001</v>
      </c>
      <c r="J384" s="5">
        <f>ABS([2]preprocessed_input_data!Q321)</f>
        <v>3.7692570000000001</v>
      </c>
      <c r="K384" s="5">
        <f>ABS([2]preprocessed_input_data!R321)</f>
        <v>3.5550609999999998</v>
      </c>
      <c r="L384" s="10">
        <f t="shared" si="20"/>
        <v>9.9307387097138325E-7</v>
      </c>
      <c r="M384" s="10">
        <f t="shared" si="22"/>
        <v>0.99997856622450054</v>
      </c>
      <c r="N384" s="1" t="str">
        <f t="shared" si="21"/>
        <v>0</v>
      </c>
    </row>
    <row r="385" spans="1:14" x14ac:dyDescent="0.15">
      <c r="A385" s="9" t="s">
        <v>111</v>
      </c>
      <c r="B385" s="5" t="str">
        <f>[2]preprocessed_input_data!$C292</f>
        <v>1.A.4.c 1.A.4.c. Agriculture/forestry/fishing: Other Fuels (N₂O)</v>
      </c>
      <c r="C385" s="5" t="str">
        <f>[2]preprocessed_input_data!$D292</f>
        <v>1.A.4.c</v>
      </c>
      <c r="D385" s="5" t="str">
        <f>[2]preprocessed_input_data!$E292</f>
        <v>1.A.4.c. Agriculture/forestry/fishing</v>
      </c>
      <c r="E385" s="5" t="str">
        <f>[2]preprocessed_input_data!$F292</f>
        <v>Other Fuels</v>
      </c>
      <c r="F385" s="5" t="str">
        <f>[2]preprocessed_input_data!$H292</f>
        <v>N₂O</v>
      </c>
      <c r="G385" s="5" t="str">
        <f>[2]preprocessed_input_data!$I292</f>
        <v>kt CO2 equivalent</v>
      </c>
      <c r="H385" s="5">
        <f>ABS([2]preprocessed_input_data!P292)</f>
        <v>0</v>
      </c>
      <c r="I385" s="5">
        <f>ABS([2]preprocessed_input_data!P292)</f>
        <v>0</v>
      </c>
      <c r="J385" s="5">
        <f>ABS([2]preprocessed_input_data!Q292)</f>
        <v>2.9681389999999999</v>
      </c>
      <c r="K385" s="5">
        <f>ABS([2]preprocessed_input_data!R292)</f>
        <v>3.2974009999999998</v>
      </c>
      <c r="L385" s="10">
        <f t="shared" si="20"/>
        <v>9.2109889962926383E-7</v>
      </c>
      <c r="M385" s="10">
        <f t="shared" si="22"/>
        <v>0.99997948732340014</v>
      </c>
      <c r="N385" s="1" t="str">
        <f t="shared" si="21"/>
        <v>0</v>
      </c>
    </row>
    <row r="386" spans="1:14" x14ac:dyDescent="0.15">
      <c r="A386" s="9" t="s">
        <v>111</v>
      </c>
      <c r="B386" s="5" t="str">
        <f>[2]preprocessed_input_data!$C77</f>
        <v>1.A.2.b 1.A.2.b. Non-ferrous metals: Liquid Fuels (N₂O)</v>
      </c>
      <c r="C386" s="5" t="str">
        <f>[2]preprocessed_input_data!$D77</f>
        <v>1.A.2.b</v>
      </c>
      <c r="D386" s="5" t="str">
        <f>[2]preprocessed_input_data!$E77</f>
        <v>1.A.2.b. Non-ferrous metals</v>
      </c>
      <c r="E386" s="5" t="str">
        <f>[2]preprocessed_input_data!$F77</f>
        <v>Liquid Fuels</v>
      </c>
      <c r="F386" s="5" t="str">
        <f>[2]preprocessed_input_data!$H77</f>
        <v>N₂O</v>
      </c>
      <c r="G386" s="5" t="str">
        <f>[2]preprocessed_input_data!$I77</f>
        <v>kt CO2 equivalent</v>
      </c>
      <c r="H386" s="5">
        <f>ABS([2]preprocessed_input_data!P77)</f>
        <v>10.664834000000001</v>
      </c>
      <c r="I386" s="5">
        <f>ABS([2]preprocessed_input_data!P77)</f>
        <v>10.664834000000001</v>
      </c>
      <c r="J386" s="5">
        <f>ABS([2]preprocessed_input_data!Q77)</f>
        <v>2.987619</v>
      </c>
      <c r="K386" s="5">
        <f>ABS([2]preprocessed_input_data!R77)</f>
        <v>3.27834</v>
      </c>
      <c r="L386" s="10">
        <f t="shared" si="20"/>
        <v>9.1577438310069085E-7</v>
      </c>
      <c r="M386" s="10">
        <f t="shared" si="22"/>
        <v>0.99998040309778324</v>
      </c>
      <c r="N386" s="1" t="str">
        <f t="shared" si="21"/>
        <v>0</v>
      </c>
    </row>
    <row r="387" spans="1:14" x14ac:dyDescent="0.15">
      <c r="A387" s="9" t="s">
        <v>111</v>
      </c>
      <c r="B387" s="5" t="str">
        <f>[2]preprocessed_input_data!$C214</f>
        <v>1.A.3.d 1.A.3.d. Domestic navigation: Biomass (CH₄)</v>
      </c>
      <c r="C387" s="5" t="str">
        <f>[2]preprocessed_input_data!$D214</f>
        <v>1.A.3.d</v>
      </c>
      <c r="D387" s="5" t="str">
        <f>[2]preprocessed_input_data!$E214</f>
        <v>1.A.3.d. Domestic navigation</v>
      </c>
      <c r="E387" s="5" t="str">
        <f>[2]preprocessed_input_data!$F214</f>
        <v>Biomass</v>
      </c>
      <c r="F387" s="5" t="str">
        <f>[2]preprocessed_input_data!$H214</f>
        <v>CH₄</v>
      </c>
      <c r="G387" s="5" t="str">
        <f>[2]preprocessed_input_data!$I214</f>
        <v>kt CO2 equivalent</v>
      </c>
      <c r="H387" s="5">
        <f>ABS([2]preprocessed_input_data!P214)</f>
        <v>0</v>
      </c>
      <c r="I387" s="5">
        <f>ABS([2]preprocessed_input_data!P214)</f>
        <v>0</v>
      </c>
      <c r="J387" s="5">
        <f>ABS([2]preprocessed_input_data!Q214)</f>
        <v>3.1141570000000001</v>
      </c>
      <c r="K387" s="5">
        <f>ABS([2]preprocessed_input_data!R214)</f>
        <v>3.2172779999999999</v>
      </c>
      <c r="L387" s="10">
        <f t="shared" si="20"/>
        <v>8.9871727023842076E-7</v>
      </c>
      <c r="M387" s="10">
        <f t="shared" si="22"/>
        <v>0.99998130181505351</v>
      </c>
      <c r="N387" s="1" t="str">
        <f t="shared" si="21"/>
        <v>0</v>
      </c>
    </row>
    <row r="388" spans="1:14" x14ac:dyDescent="0.15">
      <c r="A388" s="9" t="s">
        <v>111</v>
      </c>
      <c r="B388" s="5" t="str">
        <f>[2]preprocessed_input_data!$C299</f>
        <v>1.A.5.a 1.A.5.a  Stationary: Biomass (CH₄)</v>
      </c>
      <c r="C388" s="5" t="str">
        <f>[2]preprocessed_input_data!$D299</f>
        <v>1.A.5.a</v>
      </c>
      <c r="D388" s="5" t="str">
        <f>[2]preprocessed_input_data!$E299</f>
        <v>1.A.5.a  Stationary</v>
      </c>
      <c r="E388" s="5" t="str">
        <f>[2]preprocessed_input_data!$F299</f>
        <v>Biomass</v>
      </c>
      <c r="F388" s="5" t="str">
        <f>[2]preprocessed_input_data!$H299</f>
        <v>CH₄</v>
      </c>
      <c r="G388" s="5" t="str">
        <f>[2]preprocessed_input_data!$I299</f>
        <v>kt CO2 equivalent</v>
      </c>
      <c r="H388" s="5">
        <f>ABS([2]preprocessed_input_data!P299)</f>
        <v>0.68518500000000004</v>
      </c>
      <c r="I388" s="5">
        <f>ABS([2]preprocessed_input_data!P299)</f>
        <v>0.68518500000000004</v>
      </c>
      <c r="J388" s="5">
        <f>ABS([2]preprocessed_input_data!Q299)</f>
        <v>3.323448</v>
      </c>
      <c r="K388" s="5">
        <f>ABS([2]preprocessed_input_data!R299)</f>
        <v>3.1905830000000002</v>
      </c>
      <c r="L388" s="10">
        <f t="shared" ref="L388:L451" si="23">$K388/$K$577</f>
        <v>8.9126026542596303E-7</v>
      </c>
      <c r="M388" s="10">
        <f t="shared" si="22"/>
        <v>0.99998219307531899</v>
      </c>
      <c r="N388" s="1" t="str">
        <f t="shared" si="21"/>
        <v>0</v>
      </c>
    </row>
    <row r="389" spans="1:14" x14ac:dyDescent="0.15">
      <c r="A389" s="9" t="s">
        <v>111</v>
      </c>
      <c r="B389" s="5" t="str">
        <f>[2]preprocessed_input_data!$C126</f>
        <v>1.A.2.e 1.A.2.e. Food processing, beverages and tobacco: Liquid Fuels (CH₄)</v>
      </c>
      <c r="C389" s="5" t="str">
        <f>[2]preprocessed_input_data!$D126</f>
        <v>1.A.2.e</v>
      </c>
      <c r="D389" s="5" t="str">
        <f>[2]preprocessed_input_data!$E126</f>
        <v>1.A.2.e. Food processing, beverages and tobacco</v>
      </c>
      <c r="E389" s="5" t="str">
        <f>[2]preprocessed_input_data!$F126</f>
        <v>Liquid Fuels</v>
      </c>
      <c r="F389" s="5" t="str">
        <f>[2]preprocessed_input_data!$H126</f>
        <v>CH₄</v>
      </c>
      <c r="G389" s="5" t="str">
        <f>[2]preprocessed_input_data!$I126</f>
        <v>kt CO2 equivalent</v>
      </c>
      <c r="H389" s="5">
        <f>ABS([2]preprocessed_input_data!P126)</f>
        <v>18.580383000000001</v>
      </c>
      <c r="I389" s="5">
        <f>ABS([2]preprocessed_input_data!P126)</f>
        <v>18.580383000000001</v>
      </c>
      <c r="J389" s="5">
        <f>ABS([2]preprocessed_input_data!Q126)</f>
        <v>3.2835160000000001</v>
      </c>
      <c r="K389" s="5">
        <f>ABS([2]preprocessed_input_data!R126)</f>
        <v>3.052387</v>
      </c>
      <c r="L389" s="10">
        <f t="shared" si="23"/>
        <v>8.5265647306550516E-7</v>
      </c>
      <c r="M389" s="10">
        <f t="shared" si="22"/>
        <v>0.99998304573179209</v>
      </c>
      <c r="N389" s="1" t="str">
        <f t="shared" si="21"/>
        <v>0</v>
      </c>
    </row>
    <row r="390" spans="1:14" x14ac:dyDescent="0.15">
      <c r="A390" s="9" t="s">
        <v>111</v>
      </c>
      <c r="B390" s="5" t="str">
        <f>[2]preprocessed_input_data!$C401</f>
        <v>2.D.1 2.D.1. Lubricant use: no classification (N₂O)</v>
      </c>
      <c r="C390" s="5" t="str">
        <f>[2]preprocessed_input_data!$D401</f>
        <v>2.D.1</v>
      </c>
      <c r="D390" s="5" t="str">
        <f>[2]preprocessed_input_data!$E401</f>
        <v>2.D.1. Lubricant use</v>
      </c>
      <c r="E390" s="5" t="str">
        <f>[2]preprocessed_input_data!$F401</f>
        <v>no classification</v>
      </c>
      <c r="F390" s="5" t="str">
        <f>[2]preprocessed_input_data!$H401</f>
        <v>N₂O</v>
      </c>
      <c r="G390" s="5" t="str">
        <f>[2]preprocessed_input_data!$I401</f>
        <v>kt CO2 equivalent</v>
      </c>
      <c r="H390" s="5">
        <f>ABS([2]preprocessed_input_data!P401)</f>
        <v>2.7339169999999999</v>
      </c>
      <c r="I390" s="5">
        <f>ABS([2]preprocessed_input_data!P401)</f>
        <v>2.7339169999999999</v>
      </c>
      <c r="J390" s="5">
        <f>ABS([2]preprocessed_input_data!Q401)</f>
        <v>2.8558140000000001</v>
      </c>
      <c r="K390" s="5">
        <f>ABS([2]preprocessed_input_data!R401)</f>
        <v>2.6668790000000002</v>
      </c>
      <c r="L390" s="10">
        <f t="shared" si="23"/>
        <v>7.449683287972533E-7</v>
      </c>
      <c r="M390" s="10">
        <f t="shared" si="22"/>
        <v>0.99998379070012089</v>
      </c>
      <c r="N390" s="1" t="str">
        <f t="shared" si="21"/>
        <v>0</v>
      </c>
    </row>
    <row r="391" spans="1:14" x14ac:dyDescent="0.15">
      <c r="A391" s="9" t="s">
        <v>111</v>
      </c>
      <c r="B391" s="5" t="str">
        <f>[2]preprocessed_input_data!$C118</f>
        <v>1.A.2.d 1.A.2.d. Pulp, paper and print: Solid Fuels (CH₄)</v>
      </c>
      <c r="C391" s="5" t="str">
        <f>[2]preprocessed_input_data!$D118</f>
        <v>1.A.2.d</v>
      </c>
      <c r="D391" s="5" t="str">
        <f>[2]preprocessed_input_data!$E118</f>
        <v>1.A.2.d. Pulp, paper and print</v>
      </c>
      <c r="E391" s="5" t="str">
        <f>[2]preprocessed_input_data!$F118</f>
        <v>Solid Fuels</v>
      </c>
      <c r="F391" s="5" t="str">
        <f>[2]preprocessed_input_data!$H118</f>
        <v>CH₄</v>
      </c>
      <c r="G391" s="5" t="str">
        <f>[2]preprocessed_input_data!$I118</f>
        <v>kt CO2 equivalent</v>
      </c>
      <c r="H391" s="5">
        <f>ABS([2]preprocessed_input_data!P118)</f>
        <v>15.712056</v>
      </c>
      <c r="I391" s="5">
        <f>ABS([2]preprocessed_input_data!P118)</f>
        <v>15.712056</v>
      </c>
      <c r="J391" s="5">
        <f>ABS([2]preprocessed_input_data!Q118)</f>
        <v>4.043863</v>
      </c>
      <c r="K391" s="5">
        <f>ABS([2]preprocessed_input_data!R118)</f>
        <v>2.621963</v>
      </c>
      <c r="L391" s="10">
        <f t="shared" si="23"/>
        <v>7.3242145379607869E-7</v>
      </c>
      <c r="M391" s="10">
        <f t="shared" si="22"/>
        <v>0.99998452312157471</v>
      </c>
      <c r="N391" s="1" t="str">
        <f t="shared" si="21"/>
        <v>0</v>
      </c>
    </row>
    <row r="392" spans="1:14" x14ac:dyDescent="0.15">
      <c r="A392" s="9" t="s">
        <v>111</v>
      </c>
      <c r="B392" s="5" t="str">
        <f>[2]preprocessed_input_data!$C512</f>
        <v>4(IV).E 4(IV).E Biomass burning (CO₂, CH₄, N₂O): Biomass Burning (N₂O)</v>
      </c>
      <c r="C392" s="5" t="str">
        <f>[2]preprocessed_input_data!$D512</f>
        <v>4(IV).E</v>
      </c>
      <c r="D392" s="5" t="str">
        <f>[2]preprocessed_input_data!$E512</f>
        <v>4(IV).E Biomass burning (CO₂, CH₄, N₂O)</v>
      </c>
      <c r="E392" s="5" t="str">
        <f>[2]preprocessed_input_data!$F512</f>
        <v>Biomass Burning</v>
      </c>
      <c r="F392" s="5" t="str">
        <f>[2]preprocessed_input_data!$H512</f>
        <v>N₂O</v>
      </c>
      <c r="G392" s="5" t="str">
        <f>[2]preprocessed_input_data!$I512</f>
        <v>kt CO2 equivalent</v>
      </c>
      <c r="H392" s="5">
        <f>ABS([2]preprocessed_input_data!P512)</f>
        <v>2.7279789999999999</v>
      </c>
      <c r="I392" s="5">
        <f>ABS([2]preprocessed_input_data!P512)</f>
        <v>2.7279789999999999</v>
      </c>
      <c r="J392" s="5">
        <f>ABS([2]preprocessed_input_data!Q512)</f>
        <v>2.5718890000000001</v>
      </c>
      <c r="K392" s="5">
        <f>ABS([2]preprocessed_input_data!R512)</f>
        <v>2.5777290000000002</v>
      </c>
      <c r="L392" s="10">
        <f t="shared" si="23"/>
        <v>7.2006508927559698E-7</v>
      </c>
      <c r="M392" s="10">
        <f t="shared" si="22"/>
        <v>0.99998524318666393</v>
      </c>
      <c r="N392" s="1" t="str">
        <f t="shared" si="21"/>
        <v>0</v>
      </c>
    </row>
    <row r="393" spans="1:14" x14ac:dyDescent="0.15">
      <c r="A393" s="9" t="s">
        <v>111</v>
      </c>
      <c r="B393" s="5" t="str">
        <f>[2]preprocessed_input_data!$C60</f>
        <v>1.A.2.a 1.A.2.a. Iron and steel: Liquid Fuels (N₂O)</v>
      </c>
      <c r="C393" s="5" t="str">
        <f>[2]preprocessed_input_data!$D60</f>
        <v>1.A.2.a</v>
      </c>
      <c r="D393" s="5" t="str">
        <f>[2]preprocessed_input_data!$E60</f>
        <v>1.A.2.a. Iron and steel</v>
      </c>
      <c r="E393" s="5" t="str">
        <f>[2]preprocessed_input_data!$F60</f>
        <v>Liquid Fuels</v>
      </c>
      <c r="F393" s="5" t="str">
        <f>[2]preprocessed_input_data!$H60</f>
        <v>N₂O</v>
      </c>
      <c r="G393" s="5" t="str">
        <f>[2]preprocessed_input_data!$I60</f>
        <v>kt CO2 equivalent</v>
      </c>
      <c r="H393" s="5">
        <f>ABS([2]preprocessed_input_data!P60)</f>
        <v>25.969726000000001</v>
      </c>
      <c r="I393" s="5">
        <f>ABS([2]preprocessed_input_data!P60)</f>
        <v>25.969726000000001</v>
      </c>
      <c r="J393" s="5">
        <f>ABS([2]preprocessed_input_data!Q60)</f>
        <v>2.6599370000000002</v>
      </c>
      <c r="K393" s="5">
        <f>ABS([2]preprocessed_input_data!R60)</f>
        <v>2.5705719999999999</v>
      </c>
      <c r="L393" s="10">
        <f t="shared" si="23"/>
        <v>7.1806584659184494E-7</v>
      </c>
      <c r="M393" s="10">
        <f t="shared" si="22"/>
        <v>0.99998596125251049</v>
      </c>
      <c r="N393" s="1" t="str">
        <f t="shared" si="21"/>
        <v>0</v>
      </c>
    </row>
    <row r="394" spans="1:14" x14ac:dyDescent="0.15">
      <c r="A394" s="9" t="s">
        <v>111</v>
      </c>
      <c r="B394" s="5" t="str">
        <f>[2]preprocessed_input_data!$C355</f>
        <v>2.B.1 2.B.1. Ammonia production: no classification (CH₄)</v>
      </c>
      <c r="C394" s="5" t="str">
        <f>[2]preprocessed_input_data!$D355</f>
        <v>2.B.1</v>
      </c>
      <c r="D394" s="5" t="str">
        <f>[2]preprocessed_input_data!$E355</f>
        <v>2.B.1. Ammonia production</v>
      </c>
      <c r="E394" s="5" t="str">
        <f>[2]preprocessed_input_data!$F355</f>
        <v>no classification</v>
      </c>
      <c r="F394" s="5" t="str">
        <f>[2]preprocessed_input_data!$H355</f>
        <v>CH₄</v>
      </c>
      <c r="G394" s="5" t="str">
        <f>[2]preprocessed_input_data!$I355</f>
        <v>kt CO2 equivalent</v>
      </c>
      <c r="H394" s="5">
        <f>ABS([2]preprocessed_input_data!P355)</f>
        <v>2.0627140000000002</v>
      </c>
      <c r="I394" s="5">
        <f>ABS([2]preprocessed_input_data!P355)</f>
        <v>2.0627140000000002</v>
      </c>
      <c r="J394" s="5">
        <f>ABS([2]preprocessed_input_data!Q355)</f>
        <v>1.735333</v>
      </c>
      <c r="K394" s="5">
        <f>ABS([2]preprocessed_input_data!R355)</f>
        <v>2.5321669999999998</v>
      </c>
      <c r="L394" s="10">
        <f t="shared" si="23"/>
        <v>7.0733776006543759E-7</v>
      </c>
      <c r="M394" s="10">
        <f t="shared" si="22"/>
        <v>0.99998666859027052</v>
      </c>
      <c r="N394" s="1" t="str">
        <f t="shared" si="21"/>
        <v>0</v>
      </c>
    </row>
    <row r="395" spans="1:14" x14ac:dyDescent="0.15">
      <c r="A395" s="9" t="s">
        <v>111</v>
      </c>
      <c r="B395" s="5" t="str">
        <f>[2]preprocessed_input_data!$C174</f>
        <v>1.A.3.a 1.A.3.a. Domestic aviation: Aviation Gasoline (N₂O)</v>
      </c>
      <c r="C395" s="5" t="str">
        <f>[2]preprocessed_input_data!$D174</f>
        <v>1.A.3.a</v>
      </c>
      <c r="D395" s="5" t="str">
        <f>[2]preprocessed_input_data!$E174</f>
        <v>1.A.3.a. Domestic aviation</v>
      </c>
      <c r="E395" s="5" t="str">
        <f>[2]preprocessed_input_data!$F174</f>
        <v>Aviation Gasoline</v>
      </c>
      <c r="F395" s="5" t="str">
        <f>[2]preprocessed_input_data!$H174</f>
        <v>N₂O</v>
      </c>
      <c r="G395" s="5" t="str">
        <f>[2]preprocessed_input_data!$I174</f>
        <v>kt CO2 equivalent</v>
      </c>
      <c r="H395" s="5">
        <f>ABS([2]preprocessed_input_data!P174)</f>
        <v>6.5852839999999997</v>
      </c>
      <c r="I395" s="5">
        <f>ABS([2]preprocessed_input_data!P174)</f>
        <v>6.5852839999999997</v>
      </c>
      <c r="J395" s="5">
        <f>ABS([2]preprocessed_input_data!Q174)</f>
        <v>2.8264140000000002</v>
      </c>
      <c r="K395" s="5">
        <f>ABS([2]preprocessed_input_data!R174)</f>
        <v>2.5039349999999998</v>
      </c>
      <c r="L395" s="10">
        <f t="shared" si="23"/>
        <v>6.9945140831921893E-7</v>
      </c>
      <c r="M395" s="10">
        <f t="shared" si="22"/>
        <v>0.99998736804167887</v>
      </c>
      <c r="N395" s="1" t="str">
        <f t="shared" si="21"/>
        <v>0</v>
      </c>
    </row>
    <row r="396" spans="1:14" x14ac:dyDescent="0.15">
      <c r="A396" s="9" t="s">
        <v>111</v>
      </c>
      <c r="B396" s="5" t="str">
        <f>[2]preprocessed_input_data!$C278</f>
        <v>1.A.4.b 1.A.4.b. Residential: Peat (N₂O)</v>
      </c>
      <c r="C396" s="5" t="str">
        <f>[2]preprocessed_input_data!$D278</f>
        <v>1.A.4.b</v>
      </c>
      <c r="D396" s="5" t="str">
        <f>[2]preprocessed_input_data!$E278</f>
        <v>1.A.4.b. Residential</v>
      </c>
      <c r="E396" s="5" t="str">
        <f>[2]preprocessed_input_data!$F278</f>
        <v>Peat</v>
      </c>
      <c r="F396" s="5" t="str">
        <f>[2]preprocessed_input_data!$H278</f>
        <v>N₂O</v>
      </c>
      <c r="G396" s="5" t="str">
        <f>[2]preprocessed_input_data!$I278</f>
        <v>kt CO2 equivalent</v>
      </c>
      <c r="H396" s="5">
        <f>ABS([2]preprocessed_input_data!P278)</f>
        <v>13.79945</v>
      </c>
      <c r="I396" s="5">
        <f>ABS([2]preprocessed_input_data!P278)</f>
        <v>13.79945</v>
      </c>
      <c r="J396" s="5">
        <f>ABS([2]preprocessed_input_data!Q278)</f>
        <v>2.8526509999999998</v>
      </c>
      <c r="K396" s="5">
        <f>ABS([2]preprocessed_input_data!R278)</f>
        <v>2.3320319999999999</v>
      </c>
      <c r="L396" s="10">
        <f t="shared" si="23"/>
        <v>6.5143187289026457E-7</v>
      </c>
      <c r="M396" s="10">
        <f t="shared" si="22"/>
        <v>0.99998801947355176</v>
      </c>
      <c r="N396" s="1" t="str">
        <f t="shared" si="21"/>
        <v>0</v>
      </c>
    </row>
    <row r="397" spans="1:14" x14ac:dyDescent="0.15">
      <c r="A397" s="9" t="s">
        <v>111</v>
      </c>
      <c r="B397" s="5" t="str">
        <f>[2]preprocessed_input_data!$C482</f>
        <v>3.F.3 3.F.3. Tubers and roots: Tubers and Roots (CH₄)</v>
      </c>
      <c r="C397" s="5" t="str">
        <f>[2]preprocessed_input_data!$D482</f>
        <v>3.F.3</v>
      </c>
      <c r="D397" s="5" t="str">
        <f>[2]preprocessed_input_data!$E482</f>
        <v>3.F.3. Tubers and roots</v>
      </c>
      <c r="E397" s="5" t="str">
        <f>[2]preprocessed_input_data!$F482</f>
        <v>Tubers and Roots</v>
      </c>
      <c r="F397" s="5" t="str">
        <f>[2]preprocessed_input_data!$H482</f>
        <v>CH₄</v>
      </c>
      <c r="G397" s="5" t="str">
        <f>[2]preprocessed_input_data!$I482</f>
        <v>kt CO2 equivalent</v>
      </c>
      <c r="H397" s="5">
        <f>ABS([2]preprocessed_input_data!P482)</f>
        <v>219.27596399999999</v>
      </c>
      <c r="I397" s="5">
        <f>ABS([2]preprocessed_input_data!P482)</f>
        <v>219.27596399999999</v>
      </c>
      <c r="J397" s="5">
        <f>ABS([2]preprocessed_input_data!Q482)</f>
        <v>2.366663</v>
      </c>
      <c r="K397" s="5">
        <f>ABS([2]preprocessed_input_data!R482)</f>
        <v>2.27155</v>
      </c>
      <c r="L397" s="10">
        <f t="shared" si="23"/>
        <v>6.3453677773884781E-7</v>
      </c>
      <c r="M397" s="10">
        <f t="shared" si="22"/>
        <v>0.99998865401032955</v>
      </c>
      <c r="N397" s="1" t="str">
        <f t="shared" si="21"/>
        <v>0</v>
      </c>
    </row>
    <row r="398" spans="1:14" x14ac:dyDescent="0.15">
      <c r="A398" s="9" t="s">
        <v>111</v>
      </c>
      <c r="B398" s="5" t="str">
        <f>[2]preprocessed_input_data!$C84</f>
        <v>1.A.2.b 1.A.2.b. Non-ferrous metals: Solid Fuels (CH₄)</v>
      </c>
      <c r="C398" s="5" t="str">
        <f>[2]preprocessed_input_data!$D84</f>
        <v>1.A.2.b</v>
      </c>
      <c r="D398" s="5" t="str">
        <f>[2]preprocessed_input_data!$E84</f>
        <v>1.A.2.b. Non-ferrous metals</v>
      </c>
      <c r="E398" s="5" t="str">
        <f>[2]preprocessed_input_data!$F84</f>
        <v>Solid Fuels</v>
      </c>
      <c r="F398" s="5" t="str">
        <f>[2]preprocessed_input_data!$H84</f>
        <v>CH₄</v>
      </c>
      <c r="G398" s="5" t="str">
        <f>[2]preprocessed_input_data!$I84</f>
        <v>kt CO2 equivalent</v>
      </c>
      <c r="H398" s="5">
        <f>ABS([2]preprocessed_input_data!P84)</f>
        <v>9.7165719999999993</v>
      </c>
      <c r="I398" s="5">
        <f>ABS([2]preprocessed_input_data!P84)</f>
        <v>9.7165719999999993</v>
      </c>
      <c r="J398" s="5">
        <f>ABS([2]preprocessed_input_data!Q84)</f>
        <v>2.9058009999999999</v>
      </c>
      <c r="K398" s="5">
        <f>ABS([2]preprocessed_input_data!R84)</f>
        <v>2.2683960000000001</v>
      </c>
      <c r="L398" s="10">
        <f t="shared" si="23"/>
        <v>6.3365573660086348E-7</v>
      </c>
      <c r="M398" s="10">
        <f t="shared" si="22"/>
        <v>0.9999892876660661</v>
      </c>
      <c r="N398" s="1" t="str">
        <f t="shared" ref="N398:N461" si="24">IF(M398&lt;=95%,"L","0")</f>
        <v>0</v>
      </c>
    </row>
    <row r="399" spans="1:14" x14ac:dyDescent="0.15">
      <c r="A399" s="9" t="s">
        <v>111</v>
      </c>
      <c r="B399" s="5" t="str">
        <f>[2]preprocessed_input_data!$C43</f>
        <v>1.A.1.c 1.A.1.c. Manufacture of solid fuels and other energy industries: Liquid Fuels (N₂O)</v>
      </c>
      <c r="C399" s="5" t="str">
        <f>[2]preprocessed_input_data!$D43</f>
        <v>1.A.1.c</v>
      </c>
      <c r="D399" s="5" t="str">
        <f>[2]preprocessed_input_data!$E43</f>
        <v>1.A.1.c. Manufacture of solid fuels and other energy industries</v>
      </c>
      <c r="E399" s="5" t="str">
        <f>[2]preprocessed_input_data!$F43</f>
        <v>Liquid Fuels</v>
      </c>
      <c r="F399" s="5" t="str">
        <f>[2]preprocessed_input_data!$H43</f>
        <v>N₂O</v>
      </c>
      <c r="G399" s="5" t="str">
        <f>[2]preprocessed_input_data!$I43</f>
        <v>kt CO2 equivalent</v>
      </c>
      <c r="H399" s="5">
        <f>ABS([2]preprocessed_input_data!P43)</f>
        <v>12.714842000000001</v>
      </c>
      <c r="I399" s="5">
        <f>ABS([2]preprocessed_input_data!P43)</f>
        <v>12.714842000000001</v>
      </c>
      <c r="J399" s="5">
        <f>ABS([2]preprocessed_input_data!Q43)</f>
        <v>1.9291640000000001</v>
      </c>
      <c r="K399" s="5">
        <f>ABS([2]preprocessed_input_data!R43)</f>
        <v>2.2587199999999998</v>
      </c>
      <c r="L399" s="10">
        <f t="shared" si="23"/>
        <v>6.3095283423842313E-7</v>
      </c>
      <c r="M399" s="10">
        <f t="shared" si="22"/>
        <v>0.9999899186189003</v>
      </c>
      <c r="N399" s="1" t="str">
        <f t="shared" si="24"/>
        <v>0</v>
      </c>
    </row>
    <row r="400" spans="1:14" x14ac:dyDescent="0.15">
      <c r="A400" s="9" t="s">
        <v>111</v>
      </c>
      <c r="B400" s="5" t="str">
        <f>[2]preprocessed_input_data!$C215</f>
        <v>1.A.3.d 1.A.3.d. Domestic navigation: Biomass (N₂O)</v>
      </c>
      <c r="C400" s="5" t="str">
        <f>[2]preprocessed_input_data!$D215</f>
        <v>1.A.3.d</v>
      </c>
      <c r="D400" s="5" t="str">
        <f>[2]preprocessed_input_data!$E215</f>
        <v>1.A.3.d. Domestic navigation</v>
      </c>
      <c r="E400" s="5" t="str">
        <f>[2]preprocessed_input_data!$F215</f>
        <v>Biomass</v>
      </c>
      <c r="F400" s="5" t="str">
        <f>[2]preprocessed_input_data!$H215</f>
        <v>N₂O</v>
      </c>
      <c r="G400" s="5" t="str">
        <f>[2]preprocessed_input_data!$I215</f>
        <v>kt CO2 equivalent</v>
      </c>
      <c r="H400" s="5">
        <f>ABS([2]preprocessed_input_data!P215)</f>
        <v>0</v>
      </c>
      <c r="I400" s="5">
        <f>ABS([2]preprocessed_input_data!P215)</f>
        <v>0</v>
      </c>
      <c r="J400" s="5">
        <f>ABS([2]preprocessed_input_data!Q215)</f>
        <v>1.765496</v>
      </c>
      <c r="K400" s="5">
        <f>ABS([2]preprocessed_input_data!R215)</f>
        <v>1.8267960000000001</v>
      </c>
      <c r="L400" s="10">
        <f t="shared" si="23"/>
        <v>5.1029880364782468E-7</v>
      </c>
      <c r="M400" s="10">
        <f t="shared" si="22"/>
        <v>0.99999042891770396</v>
      </c>
      <c r="N400" s="1" t="str">
        <f t="shared" si="24"/>
        <v>0</v>
      </c>
    </row>
    <row r="401" spans="1:14" x14ac:dyDescent="0.15">
      <c r="A401" s="9" t="s">
        <v>111</v>
      </c>
      <c r="B401" s="5" t="str">
        <f>[2]preprocessed_input_data!$C201</f>
        <v>1.A.3.c 1.A.3.c. Railways: Biomass (N₂O)</v>
      </c>
      <c r="C401" s="5" t="str">
        <f>[2]preprocessed_input_data!$D201</f>
        <v>1.A.3.c</v>
      </c>
      <c r="D401" s="5" t="str">
        <f>[2]preprocessed_input_data!$E201</f>
        <v>1.A.3.c. Railways</v>
      </c>
      <c r="E401" s="5" t="str">
        <f>[2]preprocessed_input_data!$F201</f>
        <v>Biomass</v>
      </c>
      <c r="F401" s="5" t="str">
        <f>[2]preprocessed_input_data!$H201</f>
        <v>N₂O</v>
      </c>
      <c r="G401" s="5" t="str">
        <f>[2]preprocessed_input_data!$I201</f>
        <v>kt CO2 equivalent</v>
      </c>
      <c r="H401" s="5">
        <f>ABS([2]preprocessed_input_data!P201)</f>
        <v>0</v>
      </c>
      <c r="I401" s="5">
        <f>ABS([2]preprocessed_input_data!P201)</f>
        <v>0</v>
      </c>
      <c r="J401" s="5">
        <f>ABS([2]preprocessed_input_data!Q201)</f>
        <v>1.755514</v>
      </c>
      <c r="K401" s="5">
        <f>ABS([2]preprocessed_input_data!R201)</f>
        <v>1.6933849999999999</v>
      </c>
      <c r="L401" s="10">
        <f t="shared" si="23"/>
        <v>4.7303165740190562E-7</v>
      </c>
      <c r="M401" s="10">
        <f t="shared" si="22"/>
        <v>0.99999090194936135</v>
      </c>
      <c r="N401" s="1" t="str">
        <f t="shared" si="24"/>
        <v>0</v>
      </c>
    </row>
    <row r="402" spans="1:14" x14ac:dyDescent="0.15">
      <c r="A402" s="9" t="s">
        <v>111</v>
      </c>
      <c r="B402" s="5" t="str">
        <f>[2]preprocessed_input_data!$C54</f>
        <v>1.A.2.a 1.A.2.a. Iron and steel: Biomass (N₂O)</v>
      </c>
      <c r="C402" s="5" t="str">
        <f>[2]preprocessed_input_data!$D54</f>
        <v>1.A.2.a</v>
      </c>
      <c r="D402" s="5" t="str">
        <f>[2]preprocessed_input_data!$E54</f>
        <v>1.A.2.a. Iron and steel</v>
      </c>
      <c r="E402" s="5" t="str">
        <f>[2]preprocessed_input_data!$F54</f>
        <v>Biomass</v>
      </c>
      <c r="F402" s="5" t="str">
        <f>[2]preprocessed_input_data!$H54</f>
        <v>N₂O</v>
      </c>
      <c r="G402" s="5" t="str">
        <f>[2]preprocessed_input_data!$I54</f>
        <v>kt CO2 equivalent</v>
      </c>
      <c r="H402" s="5">
        <f>ABS([2]preprocessed_input_data!P54)</f>
        <v>0.36979200000000001</v>
      </c>
      <c r="I402" s="5">
        <f>ABS([2]preprocessed_input_data!P54)</f>
        <v>0.36979200000000001</v>
      </c>
      <c r="J402" s="5">
        <f>ABS([2]preprocessed_input_data!Q54)</f>
        <v>0.56348799999999999</v>
      </c>
      <c r="K402" s="5">
        <f>ABS([2]preprocessed_input_data!R54)</f>
        <v>1.6136809999999999</v>
      </c>
      <c r="L402" s="10">
        <f t="shared" si="23"/>
        <v>4.5076707184010985E-7</v>
      </c>
      <c r="M402" s="10">
        <f t="shared" si="22"/>
        <v>0.99999135271643325</v>
      </c>
      <c r="N402" s="1" t="str">
        <f t="shared" si="24"/>
        <v>0</v>
      </c>
    </row>
    <row r="403" spans="1:14" x14ac:dyDescent="0.15">
      <c r="A403" s="9" t="s">
        <v>111</v>
      </c>
      <c r="B403" s="5" t="str">
        <f>[2]preprocessed_input_data!$C117</f>
        <v>1.A.2.d 1.A.2.d. Pulp, paper and print: Peat (N₂O)</v>
      </c>
      <c r="C403" s="5" t="str">
        <f>[2]preprocessed_input_data!$D117</f>
        <v>1.A.2.d</v>
      </c>
      <c r="D403" s="5" t="str">
        <f>[2]preprocessed_input_data!$E117</f>
        <v>1.A.2.d. Pulp, paper and print</v>
      </c>
      <c r="E403" s="5" t="str">
        <f>[2]preprocessed_input_data!$F117</f>
        <v>Peat</v>
      </c>
      <c r="F403" s="5" t="str">
        <f>[2]preprocessed_input_data!$H117</f>
        <v>N₂O</v>
      </c>
      <c r="G403" s="5" t="str">
        <f>[2]preprocessed_input_data!$I117</f>
        <v>kt CO2 equivalent</v>
      </c>
      <c r="H403" s="5">
        <f>ABS([2]preprocessed_input_data!P117)</f>
        <v>8.7485789999999994</v>
      </c>
      <c r="I403" s="5">
        <f>ABS([2]preprocessed_input_data!P117)</f>
        <v>8.7485789999999994</v>
      </c>
      <c r="J403" s="5">
        <f>ABS([2]preprocessed_input_data!Q117)</f>
        <v>2.4085269999999999</v>
      </c>
      <c r="K403" s="5">
        <f>ABS([2]preprocessed_input_data!R117)</f>
        <v>1.590382</v>
      </c>
      <c r="L403" s="10">
        <f t="shared" si="23"/>
        <v>4.4425870865878549E-7</v>
      </c>
      <c r="M403" s="10">
        <f t="shared" si="22"/>
        <v>0.99999179697514196</v>
      </c>
      <c r="N403" s="1" t="str">
        <f t="shared" si="24"/>
        <v>0</v>
      </c>
    </row>
    <row r="404" spans="1:14" x14ac:dyDescent="0.15">
      <c r="A404" s="9" t="s">
        <v>111</v>
      </c>
      <c r="B404" s="5" t="str">
        <f>[2]preprocessed_input_data!$C484</f>
        <v>3.F.4 3.F.4. Sugar cane: Sugar Cane (CH₄)</v>
      </c>
      <c r="C404" s="5" t="str">
        <f>[2]preprocessed_input_data!$D484</f>
        <v>3.F.4</v>
      </c>
      <c r="D404" s="5" t="str">
        <f>[2]preprocessed_input_data!$E484</f>
        <v>3.F.4. Sugar cane</v>
      </c>
      <c r="E404" s="5" t="str">
        <f>[2]preprocessed_input_data!$F484</f>
        <v>Sugar Cane</v>
      </c>
      <c r="F404" s="5" t="str">
        <f>[2]preprocessed_input_data!$H484</f>
        <v>CH₄</v>
      </c>
      <c r="G404" s="5" t="str">
        <f>[2]preprocessed_input_data!$I484</f>
        <v>kt CO2 equivalent</v>
      </c>
      <c r="H404" s="5">
        <f>ABS([2]preprocessed_input_data!P484)</f>
        <v>8.4761240000000004</v>
      </c>
      <c r="I404" s="5">
        <f>ABS([2]preprocessed_input_data!P484)</f>
        <v>8.4761240000000004</v>
      </c>
      <c r="J404" s="5">
        <f>ABS([2]preprocessed_input_data!Q484)</f>
        <v>1.5562</v>
      </c>
      <c r="K404" s="5">
        <f>ABS([2]preprocessed_input_data!R484)</f>
        <v>1.4976510000000001</v>
      </c>
      <c r="L404" s="10">
        <f t="shared" si="23"/>
        <v>4.183551494430513E-7</v>
      </c>
      <c r="M404" s="10">
        <f t="shared" si="22"/>
        <v>0.99999221533029137</v>
      </c>
      <c r="N404" s="1" t="str">
        <f t="shared" si="24"/>
        <v>0</v>
      </c>
    </row>
    <row r="405" spans="1:14" x14ac:dyDescent="0.15">
      <c r="A405" s="9" t="s">
        <v>111</v>
      </c>
      <c r="B405" s="5" t="str">
        <f>[2]preprocessed_input_data!$C295</f>
        <v>1.A.4.c 1.A.4.c. Agriculture/forestry/fishing: Peat (N₂O)</v>
      </c>
      <c r="C405" s="5" t="str">
        <f>[2]preprocessed_input_data!$D295</f>
        <v>1.A.4.c</v>
      </c>
      <c r="D405" s="5" t="str">
        <f>[2]preprocessed_input_data!$E295</f>
        <v>1.A.4.c. Agriculture/forestry/fishing</v>
      </c>
      <c r="E405" s="5" t="str">
        <f>[2]preprocessed_input_data!$F295</f>
        <v>Peat</v>
      </c>
      <c r="F405" s="5" t="str">
        <f>[2]preprocessed_input_data!$H295</f>
        <v>N₂O</v>
      </c>
      <c r="G405" s="5" t="str">
        <f>[2]preprocessed_input_data!$I295</f>
        <v>kt CO2 equivalent</v>
      </c>
      <c r="H405" s="5">
        <f>ABS([2]preprocessed_input_data!P295)</f>
        <v>0.44225900000000001</v>
      </c>
      <c r="I405" s="5">
        <f>ABS([2]preprocessed_input_data!P295)</f>
        <v>0.44225900000000001</v>
      </c>
      <c r="J405" s="5">
        <f>ABS([2]preprocessed_input_data!Q295)</f>
        <v>1.451017</v>
      </c>
      <c r="K405" s="5">
        <f>ABS([2]preprocessed_input_data!R295)</f>
        <v>1.420388</v>
      </c>
      <c r="L405" s="10">
        <f t="shared" si="23"/>
        <v>3.9677243497124277E-7</v>
      </c>
      <c r="M405" s="10">
        <f t="shared" si="22"/>
        <v>0.99999261210272639</v>
      </c>
      <c r="N405" s="1" t="str">
        <f t="shared" si="24"/>
        <v>0</v>
      </c>
    </row>
    <row r="406" spans="1:14" x14ac:dyDescent="0.15">
      <c r="A406" s="9" t="s">
        <v>111</v>
      </c>
      <c r="B406" s="5" t="str">
        <f>[2]preprocessed_input_data!$C53</f>
        <v>1.A.2.a 1.A.2.a. Iron and steel: Biomass (CH₄)</v>
      </c>
      <c r="C406" s="5" t="str">
        <f>[2]preprocessed_input_data!$D53</f>
        <v>1.A.2.a</v>
      </c>
      <c r="D406" s="5" t="str">
        <f>[2]preprocessed_input_data!$E53</f>
        <v>1.A.2.a. Iron and steel</v>
      </c>
      <c r="E406" s="5" t="str">
        <f>[2]preprocessed_input_data!$F53</f>
        <v>Biomass</v>
      </c>
      <c r="F406" s="5" t="str">
        <f>[2]preprocessed_input_data!$H53</f>
        <v>CH₄</v>
      </c>
      <c r="G406" s="5" t="str">
        <f>[2]preprocessed_input_data!$I53</f>
        <v>kt CO2 equivalent</v>
      </c>
      <c r="H406" s="5">
        <f>ABS([2]preprocessed_input_data!P53)</f>
        <v>0.29346299999999997</v>
      </c>
      <c r="I406" s="5">
        <f>ABS([2]preprocessed_input_data!P53)</f>
        <v>0.29346299999999997</v>
      </c>
      <c r="J406" s="5">
        <f>ABS([2]preprocessed_input_data!Q53)</f>
        <v>0.238924</v>
      </c>
      <c r="K406" s="5">
        <f>ABS([2]preprocessed_input_data!R53)</f>
        <v>1.1994180000000001</v>
      </c>
      <c r="L406" s="10">
        <f t="shared" si="23"/>
        <v>3.350464805449906E-7</v>
      </c>
      <c r="M406" s="10">
        <f t="shared" si="22"/>
        <v>0.99999294714920695</v>
      </c>
      <c r="N406" s="1" t="str">
        <f t="shared" si="24"/>
        <v>0</v>
      </c>
    </row>
    <row r="407" spans="1:14" x14ac:dyDescent="0.15">
      <c r="A407" s="9" t="s">
        <v>111</v>
      </c>
      <c r="B407" s="5" t="str">
        <f>[2]preprocessed_input_data!$C41</f>
        <v>1.A.1.c 1.A.1.c. Manufacture of solid fuels and other energy industries: Liquid Fuels (CH₄)</v>
      </c>
      <c r="C407" s="5" t="str">
        <f>[2]preprocessed_input_data!$D41</f>
        <v>1.A.1.c</v>
      </c>
      <c r="D407" s="5" t="str">
        <f>[2]preprocessed_input_data!$E41</f>
        <v>1.A.1.c. Manufacture of solid fuels and other energy industries</v>
      </c>
      <c r="E407" s="5" t="str">
        <f>[2]preprocessed_input_data!$F41</f>
        <v>Liquid Fuels</v>
      </c>
      <c r="F407" s="5" t="str">
        <f>[2]preprocessed_input_data!$H41</f>
        <v>CH₄</v>
      </c>
      <c r="G407" s="5" t="str">
        <f>[2]preprocessed_input_data!$I41</f>
        <v>kt CO2 equivalent</v>
      </c>
      <c r="H407" s="5">
        <f>ABS([2]preprocessed_input_data!P41)</f>
        <v>3.799925</v>
      </c>
      <c r="I407" s="5">
        <f>ABS([2]preprocessed_input_data!P41)</f>
        <v>3.799925</v>
      </c>
      <c r="J407" s="5">
        <f>ABS([2]preprocessed_input_data!Q41)</f>
        <v>1.0342880000000001</v>
      </c>
      <c r="K407" s="5">
        <f>ABS([2]preprocessed_input_data!R41)</f>
        <v>1.195773</v>
      </c>
      <c r="L407" s="10">
        <f t="shared" si="23"/>
        <v>3.3402828303454259E-7</v>
      </c>
      <c r="M407" s="10">
        <f t="shared" si="22"/>
        <v>0.99999328117748998</v>
      </c>
      <c r="N407" s="1" t="str">
        <f t="shared" si="24"/>
        <v>0</v>
      </c>
    </row>
    <row r="408" spans="1:14" x14ac:dyDescent="0.15">
      <c r="A408" s="9" t="s">
        <v>111</v>
      </c>
      <c r="B408" s="5" t="str">
        <f>[2]preprocessed_input_data!$C404</f>
        <v>2.D.2 2.D.2. Paraffin wax use: no classification (N₂O)</v>
      </c>
      <c r="C408" s="5" t="str">
        <f>[2]preprocessed_input_data!$D404</f>
        <v>2.D.2</v>
      </c>
      <c r="D408" s="5" t="str">
        <f>[2]preprocessed_input_data!$E404</f>
        <v>2.D.2. Paraffin wax use</v>
      </c>
      <c r="E408" s="5" t="str">
        <f>[2]preprocessed_input_data!$F404</f>
        <v>no classification</v>
      </c>
      <c r="F408" s="5" t="str">
        <f>[2]preprocessed_input_data!$H404</f>
        <v>N₂O</v>
      </c>
      <c r="G408" s="5" t="str">
        <f>[2]preprocessed_input_data!$I404</f>
        <v>kt CO2 equivalent</v>
      </c>
      <c r="H408" s="5">
        <f>ABS([2]preprocessed_input_data!P404)</f>
        <v>0.66671000000000002</v>
      </c>
      <c r="I408" s="5">
        <f>ABS([2]preprocessed_input_data!P404)</f>
        <v>0.66671000000000002</v>
      </c>
      <c r="J408" s="5">
        <f>ABS([2]preprocessed_input_data!Q404)</f>
        <v>1.5664340000000001</v>
      </c>
      <c r="K408" s="5">
        <f>ABS([2]preprocessed_input_data!R404)</f>
        <v>1.176612</v>
      </c>
      <c r="L408" s="10">
        <f t="shared" si="23"/>
        <v>3.2867583241789135E-7</v>
      </c>
      <c r="M408" s="10">
        <f t="shared" si="22"/>
        <v>0.99999360985332242</v>
      </c>
      <c r="N408" s="1" t="str">
        <f t="shared" si="24"/>
        <v>0</v>
      </c>
    </row>
    <row r="409" spans="1:14" x14ac:dyDescent="0.15">
      <c r="A409" s="9" t="s">
        <v>111</v>
      </c>
      <c r="B409" s="5" t="str">
        <f>[2]preprocessed_input_data!$C20</f>
        <v>1.A.1.b 1.A.1.b. Petroleum refining: Biomass (N₂O)</v>
      </c>
      <c r="C409" s="5" t="str">
        <f>[2]preprocessed_input_data!$D20</f>
        <v>1.A.1.b</v>
      </c>
      <c r="D409" s="5" t="str">
        <f>[2]preprocessed_input_data!$E20</f>
        <v>1.A.1.b. Petroleum refining</v>
      </c>
      <c r="E409" s="5" t="str">
        <f>[2]preprocessed_input_data!$F20</f>
        <v>Biomass</v>
      </c>
      <c r="F409" s="5" t="str">
        <f>[2]preprocessed_input_data!$H20</f>
        <v>N₂O</v>
      </c>
      <c r="G409" s="5" t="str">
        <f>[2]preprocessed_input_data!$I20</f>
        <v>kt CO2 equivalent</v>
      </c>
      <c r="H409" s="5">
        <f>ABS([2]preprocessed_input_data!P20)</f>
        <v>3.0780129999999999</v>
      </c>
      <c r="I409" s="5">
        <f>ABS([2]preprocessed_input_data!P20)</f>
        <v>3.0780129999999999</v>
      </c>
      <c r="J409" s="5">
        <f>ABS([2]preprocessed_input_data!Q20)</f>
        <v>1.1919409999999999</v>
      </c>
      <c r="K409" s="5">
        <f>ABS([2]preprocessed_input_data!R20)</f>
        <v>1.1670990000000001</v>
      </c>
      <c r="L409" s="10">
        <f t="shared" si="23"/>
        <v>3.2601846261901854E-7</v>
      </c>
      <c r="M409" s="10">
        <f t="shared" si="22"/>
        <v>0.99999393587178509</v>
      </c>
      <c r="N409" s="1" t="str">
        <f t="shared" si="24"/>
        <v>0</v>
      </c>
    </row>
    <row r="410" spans="1:14" x14ac:dyDescent="0.15">
      <c r="A410" s="9" t="s">
        <v>111</v>
      </c>
      <c r="B410" s="5" t="str">
        <f>[2]preprocessed_input_data!$C483</f>
        <v>3.F.3 3.F.3. Tubers and roots: Tubers and Roots (N₂O)</v>
      </c>
      <c r="C410" s="5" t="str">
        <f>[2]preprocessed_input_data!$D483</f>
        <v>3.F.3</v>
      </c>
      <c r="D410" s="5" t="str">
        <f>[2]preprocessed_input_data!$E483</f>
        <v>3.F.3. Tubers and roots</v>
      </c>
      <c r="E410" s="5" t="str">
        <f>[2]preprocessed_input_data!$F483</f>
        <v>Tubers and Roots</v>
      </c>
      <c r="F410" s="5" t="str">
        <f>[2]preprocessed_input_data!$H483</f>
        <v>N₂O</v>
      </c>
      <c r="G410" s="5" t="str">
        <f>[2]preprocessed_input_data!$I483</f>
        <v>kt CO2 equivalent</v>
      </c>
      <c r="H410" s="5">
        <f>ABS([2]preprocessed_input_data!P483)</f>
        <v>56.889625000000002</v>
      </c>
      <c r="I410" s="5">
        <f>ABS([2]preprocessed_input_data!P483)</f>
        <v>56.889625000000002</v>
      </c>
      <c r="J410" s="5">
        <f>ABS([2]preprocessed_input_data!Q483)</f>
        <v>1.097062</v>
      </c>
      <c r="K410" s="5">
        <f>ABS([2]preprocessed_input_data!R483)</f>
        <v>1.0344230000000001</v>
      </c>
      <c r="L410" s="10">
        <f t="shared" si="23"/>
        <v>2.8895663192047374E-7</v>
      </c>
      <c r="M410" s="10">
        <f t="shared" si="22"/>
        <v>0.99999422482841704</v>
      </c>
      <c r="N410" s="1" t="str">
        <f t="shared" si="24"/>
        <v>0</v>
      </c>
    </row>
    <row r="411" spans="1:14" x14ac:dyDescent="0.15">
      <c r="A411" s="9" t="s">
        <v>111</v>
      </c>
      <c r="B411" s="5" t="str">
        <f>[2]preprocessed_input_data!$C461</f>
        <v>2.H 2.H  Other: no classification (PFCs)</v>
      </c>
      <c r="C411" s="5" t="str">
        <f>[2]preprocessed_input_data!$D461</f>
        <v>2.H</v>
      </c>
      <c r="D411" s="5" t="str">
        <f>[2]preprocessed_input_data!$E461</f>
        <v>2.H  Other</v>
      </c>
      <c r="E411" s="5" t="str">
        <f>[2]preprocessed_input_data!$F461</f>
        <v>no classification</v>
      </c>
      <c r="F411" s="5" t="str">
        <f>[2]preprocessed_input_data!$H461</f>
        <v>PFCs</v>
      </c>
      <c r="G411" s="5" t="str">
        <f>[2]preprocessed_input_data!$I461</f>
        <v>kt CO2 equivalent</v>
      </c>
      <c r="H411" s="5">
        <f>ABS([2]preprocessed_input_data!P461)</f>
        <v>0.191634</v>
      </c>
      <c r="I411" s="5">
        <f>ABS([2]preprocessed_input_data!P461)</f>
        <v>0.191634</v>
      </c>
      <c r="J411" s="5">
        <f>ABS([2]preprocessed_input_data!Q461)</f>
        <v>0.90200000000000002</v>
      </c>
      <c r="K411" s="5">
        <f>ABS([2]preprocessed_input_data!R461)</f>
        <v>0.95844600000000002</v>
      </c>
      <c r="L411" s="10">
        <f t="shared" si="23"/>
        <v>2.6773314982135003E-7</v>
      </c>
      <c r="M411" s="10">
        <f t="shared" si="22"/>
        <v>0.99999449256156692</v>
      </c>
      <c r="N411" s="1" t="str">
        <f t="shared" si="24"/>
        <v>0</v>
      </c>
    </row>
    <row r="412" spans="1:14" x14ac:dyDescent="0.15">
      <c r="A412" s="9" t="s">
        <v>111</v>
      </c>
      <c r="B412" s="5" t="str">
        <f>[2]preprocessed_input_data!$C35</f>
        <v>1.A.1.b 1.A.1.b. Petroleum refining: Solid Fuels (N₂O)</v>
      </c>
      <c r="C412" s="5" t="str">
        <f>[2]preprocessed_input_data!$D35</f>
        <v>1.A.1.b</v>
      </c>
      <c r="D412" s="5" t="str">
        <f>[2]preprocessed_input_data!$E35</f>
        <v>1.A.1.b. Petroleum refining</v>
      </c>
      <c r="E412" s="5" t="str">
        <f>[2]preprocessed_input_data!$F35</f>
        <v>Solid Fuels</v>
      </c>
      <c r="F412" s="5" t="str">
        <f>[2]preprocessed_input_data!$H35</f>
        <v>N₂O</v>
      </c>
      <c r="G412" s="5" t="str">
        <f>[2]preprocessed_input_data!$I35</f>
        <v>kt CO2 equivalent</v>
      </c>
      <c r="H412" s="5">
        <f>ABS([2]preprocessed_input_data!P35)</f>
        <v>26.613019999999999</v>
      </c>
      <c r="I412" s="5">
        <f>ABS([2]preprocessed_input_data!P35)</f>
        <v>26.613019999999999</v>
      </c>
      <c r="J412" s="5">
        <f>ABS([2]preprocessed_input_data!Q35)</f>
        <v>0.26545600000000003</v>
      </c>
      <c r="K412" s="5">
        <f>ABS([2]preprocessed_input_data!R35)</f>
        <v>0.85430899999999999</v>
      </c>
      <c r="L412" s="10">
        <f t="shared" si="23"/>
        <v>2.3864342851942386E-7</v>
      </c>
      <c r="M412" s="10">
        <f t="shared" si="22"/>
        <v>0.99999473120499549</v>
      </c>
      <c r="N412" s="1" t="str">
        <f t="shared" si="24"/>
        <v>0</v>
      </c>
    </row>
    <row r="413" spans="1:14" x14ac:dyDescent="0.15">
      <c r="A413" s="9" t="s">
        <v>111</v>
      </c>
      <c r="B413" s="5" t="str">
        <f>[2]preprocessed_input_data!$C75</f>
        <v>1.A.2.b 1.A.2.b. Non-ferrous metals: Liquid Fuels (CH₄)</v>
      </c>
      <c r="C413" s="5" t="str">
        <f>[2]preprocessed_input_data!$D75</f>
        <v>1.A.2.b</v>
      </c>
      <c r="D413" s="5" t="str">
        <f>[2]preprocessed_input_data!$E75</f>
        <v>1.A.2.b. Non-ferrous metals</v>
      </c>
      <c r="E413" s="5" t="str">
        <f>[2]preprocessed_input_data!$F75</f>
        <v>Liquid Fuels</v>
      </c>
      <c r="F413" s="5" t="str">
        <f>[2]preprocessed_input_data!$H75</f>
        <v>CH₄</v>
      </c>
      <c r="G413" s="5" t="str">
        <f>[2]preprocessed_input_data!$I75</f>
        <v>kt CO2 equivalent</v>
      </c>
      <c r="H413" s="5">
        <f>ABS([2]preprocessed_input_data!P75)</f>
        <v>4.2259539999999998</v>
      </c>
      <c r="I413" s="5">
        <f>ABS([2]preprocessed_input_data!P75)</f>
        <v>4.2259539999999998</v>
      </c>
      <c r="J413" s="5">
        <f>ABS([2]preprocessed_input_data!Q75)</f>
        <v>0.67519300000000004</v>
      </c>
      <c r="K413" s="5">
        <f>ABS([2]preprocessed_input_data!R75)</f>
        <v>0.83287699999999998</v>
      </c>
      <c r="L413" s="10">
        <f t="shared" si="23"/>
        <v>2.3265659476251822E-7</v>
      </c>
      <c r="M413" s="10">
        <f t="shared" si="22"/>
        <v>0.99999496386159026</v>
      </c>
      <c r="N413" s="1" t="str">
        <f t="shared" si="24"/>
        <v>0</v>
      </c>
    </row>
    <row r="414" spans="1:14" x14ac:dyDescent="0.15">
      <c r="A414" s="9" t="s">
        <v>111</v>
      </c>
      <c r="B414" s="5" t="str">
        <f>[2]preprocessed_input_data!$C71</f>
        <v>1.A.2.b 1.A.2.b. Non-ferrous metals: Biomass (N₂O)</v>
      </c>
      <c r="C414" s="5" t="str">
        <f>[2]preprocessed_input_data!$D71</f>
        <v>1.A.2.b</v>
      </c>
      <c r="D414" s="5" t="str">
        <f>[2]preprocessed_input_data!$E71</f>
        <v>1.A.2.b. Non-ferrous metals</v>
      </c>
      <c r="E414" s="5" t="str">
        <f>[2]preprocessed_input_data!$F71</f>
        <v>Biomass</v>
      </c>
      <c r="F414" s="5" t="str">
        <f>[2]preprocessed_input_data!$H71</f>
        <v>N₂O</v>
      </c>
      <c r="G414" s="5" t="str">
        <f>[2]preprocessed_input_data!$I71</f>
        <v>kt CO2 equivalent</v>
      </c>
      <c r="H414" s="5">
        <f>ABS([2]preprocessed_input_data!P71)</f>
        <v>4.3569999999999998E-3</v>
      </c>
      <c r="I414" s="5">
        <f>ABS([2]preprocessed_input_data!P71)</f>
        <v>4.3569999999999998E-3</v>
      </c>
      <c r="J414" s="5">
        <f>ABS([2]preprocessed_input_data!Q71)</f>
        <v>1.542905</v>
      </c>
      <c r="K414" s="5">
        <f>ABS([2]preprocessed_input_data!R71)</f>
        <v>0.81469400000000003</v>
      </c>
      <c r="L414" s="10">
        <f t="shared" si="23"/>
        <v>2.2757733952727119E-7</v>
      </c>
      <c r="M414" s="10">
        <f t="shared" si="22"/>
        <v>0.99999519143892979</v>
      </c>
      <c r="N414" s="1" t="str">
        <f t="shared" si="24"/>
        <v>0</v>
      </c>
    </row>
    <row r="415" spans="1:14" x14ac:dyDescent="0.15">
      <c r="A415" s="9" t="s">
        <v>111</v>
      </c>
      <c r="B415" s="5" t="str">
        <f>[2]preprocessed_input_data!$C301</f>
        <v>1.A.5.a 1.A.5.a  Stationary: Gaseous Fuels (CH₄)</v>
      </c>
      <c r="C415" s="5" t="str">
        <f>[2]preprocessed_input_data!$D301</f>
        <v>1.A.5.a</v>
      </c>
      <c r="D415" s="5" t="str">
        <f>[2]preprocessed_input_data!$E301</f>
        <v>1.A.5.a  Stationary</v>
      </c>
      <c r="E415" s="5" t="str">
        <f>[2]preprocessed_input_data!$F301</f>
        <v>Gaseous Fuels</v>
      </c>
      <c r="F415" s="5" t="str">
        <f>[2]preprocessed_input_data!$H301</f>
        <v>CH₄</v>
      </c>
      <c r="G415" s="5" t="str">
        <f>[2]preprocessed_input_data!$I301</f>
        <v>kt CO2 equivalent</v>
      </c>
      <c r="H415" s="5">
        <f>ABS([2]preprocessed_input_data!P301)</f>
        <v>0.48289399999999999</v>
      </c>
      <c r="I415" s="5">
        <f>ABS([2]preprocessed_input_data!P301)</f>
        <v>0.48289399999999999</v>
      </c>
      <c r="J415" s="5">
        <f>ABS([2]preprocessed_input_data!Q301)</f>
        <v>0.45713300000000001</v>
      </c>
      <c r="K415" s="5">
        <f>ABS([2]preprocessed_input_data!R301)</f>
        <v>0.80432199999999998</v>
      </c>
      <c r="L415" s="10">
        <f t="shared" si="23"/>
        <v>2.2468001591180714E-7</v>
      </c>
      <c r="M415" s="10">
        <f t="shared" si="22"/>
        <v>0.99999541611894571</v>
      </c>
      <c r="N415" s="1" t="str">
        <f t="shared" si="24"/>
        <v>0</v>
      </c>
    </row>
    <row r="416" spans="1:14" x14ac:dyDescent="0.15">
      <c r="A416" s="9" t="s">
        <v>111</v>
      </c>
      <c r="B416" s="5" t="str">
        <f>[2]preprocessed_input_data!$C303</f>
        <v>1.A.5.a 1.A.5.a  Stationary: Gaseous Fuels (N₂O)</v>
      </c>
      <c r="C416" s="5" t="str">
        <f>[2]preprocessed_input_data!$D303</f>
        <v>1.A.5.a</v>
      </c>
      <c r="D416" s="5" t="str">
        <f>[2]preprocessed_input_data!$E303</f>
        <v>1.A.5.a  Stationary</v>
      </c>
      <c r="E416" s="5" t="str">
        <f>[2]preprocessed_input_data!$F303</f>
        <v>Gaseous Fuels</v>
      </c>
      <c r="F416" s="5" t="str">
        <f>[2]preprocessed_input_data!$H303</f>
        <v>N₂O</v>
      </c>
      <c r="G416" s="5" t="str">
        <f>[2]preprocessed_input_data!$I303</f>
        <v>kt CO2 equivalent</v>
      </c>
      <c r="H416" s="5">
        <f>ABS([2]preprocessed_input_data!P303)</f>
        <v>1.0900129999999999</v>
      </c>
      <c r="I416" s="5">
        <f>ABS([2]preprocessed_input_data!P303)</f>
        <v>1.0900129999999999</v>
      </c>
      <c r="J416" s="5">
        <f>ABS([2]preprocessed_input_data!Q303)</f>
        <v>0.82106999999999997</v>
      </c>
      <c r="K416" s="5">
        <f>ABS([2]preprocessed_input_data!R303)</f>
        <v>0.78872500000000001</v>
      </c>
      <c r="L416" s="10">
        <f t="shared" si="23"/>
        <v>2.2032313619426062E-7</v>
      </c>
      <c r="M416" s="10">
        <f t="shared" si="22"/>
        <v>0.99999563644208189</v>
      </c>
      <c r="N416" s="1" t="str">
        <f t="shared" si="24"/>
        <v>0</v>
      </c>
    </row>
    <row r="417" spans="1:14" x14ac:dyDescent="0.15">
      <c r="A417" s="9" t="s">
        <v>111</v>
      </c>
      <c r="B417" s="5" t="str">
        <f>[2]preprocessed_input_data!$C131</f>
        <v>1.A.2.e 1.A.2.e. Food processing, beverages and tobacco: Other Fuels (N₂O)</v>
      </c>
      <c r="C417" s="5" t="str">
        <f>[2]preprocessed_input_data!$D131</f>
        <v>1.A.2.e</v>
      </c>
      <c r="D417" s="5" t="str">
        <f>[2]preprocessed_input_data!$E131</f>
        <v>1.A.2.e. Food processing, beverages and tobacco</v>
      </c>
      <c r="E417" s="5" t="str">
        <f>[2]preprocessed_input_data!$F131</f>
        <v>Other Fuels</v>
      </c>
      <c r="F417" s="5" t="str">
        <f>[2]preprocessed_input_data!$H131</f>
        <v>N₂O</v>
      </c>
      <c r="G417" s="5" t="str">
        <f>[2]preprocessed_input_data!$I131</f>
        <v>kt CO2 equivalent</v>
      </c>
      <c r="H417" s="5">
        <f>ABS([2]preprocessed_input_data!P131)</f>
        <v>4.4835E-2</v>
      </c>
      <c r="I417" s="5">
        <f>ABS([2]preprocessed_input_data!P131)</f>
        <v>4.4835E-2</v>
      </c>
      <c r="J417" s="5">
        <f>ABS([2]preprocessed_input_data!Q131)</f>
        <v>1.015784</v>
      </c>
      <c r="K417" s="5">
        <f>ABS([2]preprocessed_input_data!R131)</f>
        <v>0.74616700000000002</v>
      </c>
      <c r="L417" s="10">
        <f t="shared" si="23"/>
        <v>2.0843494698996845E-7</v>
      </c>
      <c r="M417" s="10">
        <f t="shared" si="22"/>
        <v>0.99999584487702886</v>
      </c>
      <c r="N417" s="1" t="str">
        <f t="shared" si="24"/>
        <v>0</v>
      </c>
    </row>
    <row r="418" spans="1:14" x14ac:dyDescent="0.15">
      <c r="A418" s="9" t="s">
        <v>111</v>
      </c>
      <c r="B418" s="5" t="str">
        <f>[2]preprocessed_input_data!$C235</f>
        <v>1.A.3.e 1.A.3.e. Other transportation: Biomass (N₂O)</v>
      </c>
      <c r="C418" s="5" t="str">
        <f>[2]preprocessed_input_data!$D235</f>
        <v>1.A.3.e</v>
      </c>
      <c r="D418" s="5" t="str">
        <f>[2]preprocessed_input_data!$E235</f>
        <v>1.A.3.e. Other transportation</v>
      </c>
      <c r="E418" s="5" t="str">
        <f>[2]preprocessed_input_data!$F235</f>
        <v>Biomass</v>
      </c>
      <c r="F418" s="5" t="str">
        <f>[2]preprocessed_input_data!$H235</f>
        <v>N₂O</v>
      </c>
      <c r="G418" s="5" t="str">
        <f>[2]preprocessed_input_data!$I235</f>
        <v>kt CO2 equivalent</v>
      </c>
      <c r="H418" s="5">
        <f>ABS([2]preprocessed_input_data!P235)</f>
        <v>0</v>
      </c>
      <c r="I418" s="5">
        <f>ABS([2]preprocessed_input_data!P235)</f>
        <v>0</v>
      </c>
      <c r="J418" s="5">
        <f>ABS([2]preprocessed_input_data!Q235)</f>
        <v>0.75553000000000003</v>
      </c>
      <c r="K418" s="5">
        <f>ABS([2]preprocessed_input_data!R235)</f>
        <v>0.70801899999999995</v>
      </c>
      <c r="L418" s="10">
        <f t="shared" si="23"/>
        <v>1.9777865106992195E-7</v>
      </c>
      <c r="M418" s="10">
        <f t="shared" si="22"/>
        <v>0.99999604265567998</v>
      </c>
      <c r="N418" s="1" t="str">
        <f t="shared" si="24"/>
        <v>0</v>
      </c>
    </row>
    <row r="419" spans="1:14" x14ac:dyDescent="0.15">
      <c r="A419" s="9" t="s">
        <v>111</v>
      </c>
      <c r="B419" s="5" t="str">
        <f>[2]preprocessed_input_data!$C243</f>
        <v>1.A.3.e 1.A.3.e. Other transportation: Other Fuels (CO₂)</v>
      </c>
      <c r="C419" s="5" t="str">
        <f>[2]preprocessed_input_data!$D243</f>
        <v>1.A.3.e</v>
      </c>
      <c r="D419" s="5" t="str">
        <f>[2]preprocessed_input_data!$E243</f>
        <v>1.A.3.e. Other transportation</v>
      </c>
      <c r="E419" s="5" t="str">
        <f>[2]preprocessed_input_data!$F243</f>
        <v>Other Fuels</v>
      </c>
      <c r="F419" s="5" t="str">
        <f>[2]preprocessed_input_data!$H243</f>
        <v>CO₂</v>
      </c>
      <c r="G419" s="5" t="str">
        <f>[2]preprocessed_input_data!$I243</f>
        <v>kt CO2 equivalent</v>
      </c>
      <c r="H419" s="5">
        <f>ABS([2]preprocessed_input_data!P243)</f>
        <v>0</v>
      </c>
      <c r="I419" s="5">
        <f>ABS([2]preprocessed_input_data!P243)</f>
        <v>0</v>
      </c>
      <c r="J419" s="5">
        <f>ABS([2]preprocessed_input_data!Q243)</f>
        <v>0.56231399999999998</v>
      </c>
      <c r="K419" s="5">
        <f>ABS([2]preprocessed_input_data!R243)</f>
        <v>0.65473300000000001</v>
      </c>
      <c r="L419" s="10">
        <f t="shared" si="23"/>
        <v>1.8289369289660761E-7</v>
      </c>
      <c r="M419" s="10">
        <f t="shared" si="22"/>
        <v>0.99999622554937284</v>
      </c>
      <c r="N419" s="1" t="str">
        <f t="shared" si="24"/>
        <v>0</v>
      </c>
    </row>
    <row r="420" spans="1:14" x14ac:dyDescent="0.15">
      <c r="A420" s="9" t="s">
        <v>111</v>
      </c>
      <c r="B420" s="5" t="str">
        <f>[2]preprocessed_input_data!$C405</f>
        <v>2.D.3 2.D.3. Other: no classification (CH₄)</v>
      </c>
      <c r="C420" s="5" t="str">
        <f>[2]preprocessed_input_data!$D405</f>
        <v>2.D.3</v>
      </c>
      <c r="D420" s="5" t="str">
        <f>[2]preprocessed_input_data!$E405</f>
        <v>2.D.3. Other</v>
      </c>
      <c r="E420" s="5" t="str">
        <f>[2]preprocessed_input_data!$F405</f>
        <v>no classification</v>
      </c>
      <c r="F420" s="5" t="str">
        <f>[2]preprocessed_input_data!$H405</f>
        <v>CH₄</v>
      </c>
      <c r="G420" s="5" t="str">
        <f>[2]preprocessed_input_data!$I405</f>
        <v>kt CO2 equivalent</v>
      </c>
      <c r="H420" s="5">
        <f>ABS([2]preprocessed_input_data!P405)</f>
        <v>0.31229000000000001</v>
      </c>
      <c r="I420" s="5">
        <f>ABS([2]preprocessed_input_data!P405)</f>
        <v>0.31229000000000001</v>
      </c>
      <c r="J420" s="5">
        <f>ABS([2]preprocessed_input_data!Q405)</f>
        <v>0.545261</v>
      </c>
      <c r="K420" s="5">
        <f>ABS([2]preprocessed_input_data!R405)</f>
        <v>0.652837</v>
      </c>
      <c r="L420" s="10">
        <f t="shared" si="23"/>
        <v>1.823640625866462E-7</v>
      </c>
      <c r="M420" s="10">
        <f t="shared" si="22"/>
        <v>0.99999640791343547</v>
      </c>
      <c r="N420" s="1" t="str">
        <f t="shared" si="24"/>
        <v>0</v>
      </c>
    </row>
    <row r="421" spans="1:14" x14ac:dyDescent="0.15">
      <c r="A421" s="9" t="s">
        <v>111</v>
      </c>
      <c r="B421" s="5" t="str">
        <f>[2]preprocessed_input_data!$C300</f>
        <v>1.A.5.a 1.A.5.a  Stationary: Biomass (N₂O)</v>
      </c>
      <c r="C421" s="5" t="str">
        <f>[2]preprocessed_input_data!$D300</f>
        <v>1.A.5.a</v>
      </c>
      <c r="D421" s="5" t="str">
        <f>[2]preprocessed_input_data!$E300</f>
        <v>1.A.5.a  Stationary</v>
      </c>
      <c r="E421" s="5" t="str">
        <f>[2]preprocessed_input_data!$F300</f>
        <v>Biomass</v>
      </c>
      <c r="F421" s="5" t="str">
        <f>[2]preprocessed_input_data!$H300</f>
        <v>N₂O</v>
      </c>
      <c r="G421" s="5" t="str">
        <f>[2]preprocessed_input_data!$I300</f>
        <v>kt CO2 equivalent</v>
      </c>
      <c r="H421" s="5">
        <f>ABS([2]preprocessed_input_data!P300)</f>
        <v>0.26188899999999998</v>
      </c>
      <c r="I421" s="5">
        <f>ABS([2]preprocessed_input_data!P300)</f>
        <v>0.26188899999999998</v>
      </c>
      <c r="J421" s="5">
        <f>ABS([2]preprocessed_input_data!Q300)</f>
        <v>0.65494300000000005</v>
      </c>
      <c r="K421" s="5">
        <f>ABS([2]preprocessed_input_data!R300)</f>
        <v>0.63582300000000003</v>
      </c>
      <c r="L421" s="10">
        <f t="shared" si="23"/>
        <v>1.7761135684103252E-7</v>
      </c>
      <c r="M421" s="10">
        <f t="shared" si="22"/>
        <v>0.99999658552479231</v>
      </c>
      <c r="N421" s="1" t="str">
        <f t="shared" si="24"/>
        <v>0</v>
      </c>
    </row>
    <row r="422" spans="1:14" x14ac:dyDescent="0.15">
      <c r="A422" s="9" t="s">
        <v>111</v>
      </c>
      <c r="B422" s="5" t="str">
        <f>[2]preprocessed_input_data!$C172</f>
        <v>1.A.3.a 1.A.3.a. Domestic aviation: Aviation Gasoline (CH₄)</v>
      </c>
      <c r="C422" s="5" t="str">
        <f>[2]preprocessed_input_data!$D172</f>
        <v>1.A.3.a</v>
      </c>
      <c r="D422" s="5" t="str">
        <f>[2]preprocessed_input_data!$E172</f>
        <v>1.A.3.a. Domestic aviation</v>
      </c>
      <c r="E422" s="5" t="str">
        <f>[2]preprocessed_input_data!$F172</f>
        <v>Aviation Gasoline</v>
      </c>
      <c r="F422" s="5" t="str">
        <f>[2]preprocessed_input_data!$H172</f>
        <v>CH₄</v>
      </c>
      <c r="G422" s="5" t="str">
        <f>[2]preprocessed_input_data!$I172</f>
        <v>kt CO2 equivalent</v>
      </c>
      <c r="H422" s="5">
        <f>ABS([2]preprocessed_input_data!P172)</f>
        <v>2.4298959999999998</v>
      </c>
      <c r="I422" s="5">
        <f>ABS([2]preprocessed_input_data!P172)</f>
        <v>2.4298959999999998</v>
      </c>
      <c r="J422" s="5">
        <f>ABS([2]preprocessed_input_data!Q172)</f>
        <v>0.762714</v>
      </c>
      <c r="K422" s="5">
        <f>ABS([2]preprocessed_input_data!R172)</f>
        <v>0.63259799999999999</v>
      </c>
      <c r="L422" s="10">
        <f t="shared" si="23"/>
        <v>1.767104825005127E-7</v>
      </c>
      <c r="M422" s="10">
        <f t="shared" si="22"/>
        <v>0.99999676223527478</v>
      </c>
      <c r="N422" s="1" t="str">
        <f t="shared" si="24"/>
        <v>0</v>
      </c>
    </row>
    <row r="423" spans="1:14" x14ac:dyDescent="0.15">
      <c r="A423" s="9" t="s">
        <v>111</v>
      </c>
      <c r="B423" s="5" t="str">
        <f>[2]preprocessed_input_data!$C211</f>
        <v>1.A.3.c 1.A.3.c. Railways: Solid Fuels (CH₄)</v>
      </c>
      <c r="C423" s="5" t="str">
        <f>[2]preprocessed_input_data!$D211</f>
        <v>1.A.3.c</v>
      </c>
      <c r="D423" s="5" t="str">
        <f>[2]preprocessed_input_data!$E211</f>
        <v>1.A.3.c. Railways</v>
      </c>
      <c r="E423" s="5" t="str">
        <f>[2]preprocessed_input_data!$F211</f>
        <v>Solid Fuels</v>
      </c>
      <c r="F423" s="5" t="str">
        <f>[2]preprocessed_input_data!$H211</f>
        <v>CH₄</v>
      </c>
      <c r="G423" s="5" t="str">
        <f>[2]preprocessed_input_data!$I211</f>
        <v>kt CO2 equivalent</v>
      </c>
      <c r="H423" s="5">
        <f>ABS([2]preprocessed_input_data!P211)</f>
        <v>17.068044</v>
      </c>
      <c r="I423" s="5">
        <f>ABS([2]preprocessed_input_data!P211)</f>
        <v>17.068044</v>
      </c>
      <c r="J423" s="5">
        <f>ABS([2]preprocessed_input_data!Q211)</f>
        <v>0.77054800000000001</v>
      </c>
      <c r="K423" s="5">
        <f>ABS([2]preprocessed_input_data!R211)</f>
        <v>0.62204099999999996</v>
      </c>
      <c r="L423" s="10">
        <f t="shared" si="23"/>
        <v>1.7376148082210409E-7</v>
      </c>
      <c r="M423" s="10">
        <f t="shared" si="22"/>
        <v>0.99999693599675565</v>
      </c>
      <c r="N423" s="1" t="str">
        <f t="shared" si="24"/>
        <v>0</v>
      </c>
    </row>
    <row r="424" spans="1:14" x14ac:dyDescent="0.15">
      <c r="A424" s="9" t="s">
        <v>111</v>
      </c>
      <c r="B424" s="5" t="str">
        <f>[2]preprocessed_input_data!$C70</f>
        <v>1.A.2.b 1.A.2.b. Non-ferrous metals: Biomass (CH₄)</v>
      </c>
      <c r="C424" s="5" t="str">
        <f>[2]preprocessed_input_data!$D70</f>
        <v>1.A.2.b</v>
      </c>
      <c r="D424" s="5" t="str">
        <f>[2]preprocessed_input_data!$E70</f>
        <v>1.A.2.b. Non-ferrous metals</v>
      </c>
      <c r="E424" s="5" t="str">
        <f>[2]preprocessed_input_data!$F70</f>
        <v>Biomass</v>
      </c>
      <c r="F424" s="5" t="str">
        <f>[2]preprocessed_input_data!$H70</f>
        <v>CH₄</v>
      </c>
      <c r="G424" s="5" t="str">
        <f>[2]preprocessed_input_data!$I70</f>
        <v>kt CO2 equivalent</v>
      </c>
      <c r="H424" s="5">
        <f>ABS([2]preprocessed_input_data!P70)</f>
        <v>3.493E-3</v>
      </c>
      <c r="I424" s="5">
        <f>ABS([2]preprocessed_input_data!P70)</f>
        <v>3.493E-3</v>
      </c>
      <c r="J424" s="5">
        <f>ABS([2]preprocessed_input_data!Q70)</f>
        <v>1.190652</v>
      </c>
      <c r="K424" s="5">
        <f>ABS([2]preprocessed_input_data!R70)</f>
        <v>0.61148999999999998</v>
      </c>
      <c r="L424" s="10">
        <f t="shared" si="23"/>
        <v>1.7081415518898021E-7</v>
      </c>
      <c r="M424" s="10">
        <f t="shared" si="22"/>
        <v>0.99999710681091081</v>
      </c>
      <c r="N424" s="1" t="str">
        <f t="shared" si="24"/>
        <v>0</v>
      </c>
    </row>
    <row r="425" spans="1:14" x14ac:dyDescent="0.15">
      <c r="A425" s="9" t="s">
        <v>111</v>
      </c>
      <c r="B425" s="5" t="str">
        <f>[2]preprocessed_input_data!$C308</f>
        <v>1.A.5.a 1.A.5.a  Stationary: Other Fuels (CO₂)</v>
      </c>
      <c r="C425" s="5" t="str">
        <f>[2]preprocessed_input_data!$D308</f>
        <v>1.A.5.a</v>
      </c>
      <c r="D425" s="5" t="str">
        <f>[2]preprocessed_input_data!$E308</f>
        <v>1.A.5.a  Stationary</v>
      </c>
      <c r="E425" s="5" t="str">
        <f>[2]preprocessed_input_data!$F308</f>
        <v>Other Fuels</v>
      </c>
      <c r="F425" s="5" t="str">
        <f>[2]preprocessed_input_data!$H308</f>
        <v>CO₂</v>
      </c>
      <c r="G425" s="5" t="str">
        <f>[2]preprocessed_input_data!$I308</f>
        <v>kt CO2 equivalent</v>
      </c>
      <c r="H425" s="5">
        <f>ABS([2]preprocessed_input_data!P308)</f>
        <v>0</v>
      </c>
      <c r="I425" s="5">
        <f>ABS([2]preprocessed_input_data!P308)</f>
        <v>0</v>
      </c>
      <c r="J425" s="5">
        <f>ABS([2]preprocessed_input_data!Q308)</f>
        <v>0.94652800000000004</v>
      </c>
      <c r="K425" s="5">
        <f>ABS([2]preprocessed_input_data!R308)</f>
        <v>0.59855899999999995</v>
      </c>
      <c r="L425" s="10">
        <f t="shared" si="23"/>
        <v>1.6720199825959674E-7</v>
      </c>
      <c r="M425" s="10">
        <f t="shared" si="22"/>
        <v>0.99999727401290905</v>
      </c>
      <c r="N425" s="1" t="str">
        <f t="shared" si="24"/>
        <v>0</v>
      </c>
    </row>
    <row r="426" spans="1:14" x14ac:dyDescent="0.15">
      <c r="A426" s="9" t="s">
        <v>111</v>
      </c>
      <c r="B426" s="5" t="str">
        <f>[2]preprocessed_input_data!$C79</f>
        <v>1.A.2.b 1.A.2.b. Non-ferrous metals: Other Fuels (CO₂)</v>
      </c>
      <c r="C426" s="5" t="str">
        <f>[2]preprocessed_input_data!$D79</f>
        <v>1.A.2.b</v>
      </c>
      <c r="D426" s="5" t="str">
        <f>[2]preprocessed_input_data!$E79</f>
        <v>1.A.2.b. Non-ferrous metals</v>
      </c>
      <c r="E426" s="5" t="str">
        <f>[2]preprocessed_input_data!$F79</f>
        <v>Other Fuels</v>
      </c>
      <c r="F426" s="5" t="str">
        <f>[2]preprocessed_input_data!$H79</f>
        <v>CO₂</v>
      </c>
      <c r="G426" s="5" t="str">
        <f>[2]preprocessed_input_data!$I79</f>
        <v>kt CO2 equivalent</v>
      </c>
      <c r="H426" s="5">
        <f>ABS([2]preprocessed_input_data!P79)</f>
        <v>64.855999999999995</v>
      </c>
      <c r="I426" s="5">
        <f>ABS([2]preprocessed_input_data!P79)</f>
        <v>64.855999999999995</v>
      </c>
      <c r="J426" s="5">
        <f>ABS([2]preprocessed_input_data!Q79)</f>
        <v>0.543489</v>
      </c>
      <c r="K426" s="5">
        <f>ABS([2]preprocessed_input_data!R79)</f>
        <v>0.58875200000000005</v>
      </c>
      <c r="L426" s="10">
        <f t="shared" si="23"/>
        <v>1.6446250224177417E-7</v>
      </c>
      <c r="M426" s="10">
        <f t="shared" si="22"/>
        <v>0.99999743847541134</v>
      </c>
      <c r="N426" s="1" t="str">
        <f t="shared" si="24"/>
        <v>0</v>
      </c>
    </row>
    <row r="427" spans="1:14" x14ac:dyDescent="0.15">
      <c r="A427" s="9" t="s">
        <v>111</v>
      </c>
      <c r="B427" s="5" t="str">
        <f>[2]preprocessed_input_data!$C129</f>
        <v>1.A.2.e 1.A.2.e. Food processing, beverages and tobacco: Other Fuels (CH₄)</v>
      </c>
      <c r="C427" s="5" t="str">
        <f>[2]preprocessed_input_data!$D129</f>
        <v>1.A.2.e</v>
      </c>
      <c r="D427" s="5" t="str">
        <f>[2]preprocessed_input_data!$E129</f>
        <v>1.A.2.e. Food processing, beverages and tobacco</v>
      </c>
      <c r="E427" s="5" t="str">
        <f>[2]preprocessed_input_data!$F129</f>
        <v>Other Fuels</v>
      </c>
      <c r="F427" s="5" t="str">
        <f>[2]preprocessed_input_data!$H129</f>
        <v>CH₄</v>
      </c>
      <c r="G427" s="5" t="str">
        <f>[2]preprocessed_input_data!$I129</f>
        <v>kt CO2 equivalent</v>
      </c>
      <c r="H427" s="5">
        <f>ABS([2]preprocessed_input_data!P129)</f>
        <v>3.1404000000000001E-2</v>
      </c>
      <c r="I427" s="5">
        <f>ABS([2]preprocessed_input_data!P129)</f>
        <v>3.1404000000000001E-2</v>
      </c>
      <c r="J427" s="5">
        <f>ABS([2]preprocessed_input_data!Q129)</f>
        <v>0.79854700000000001</v>
      </c>
      <c r="K427" s="5">
        <f>ABS([2]preprocessed_input_data!R129)</f>
        <v>0.58340700000000001</v>
      </c>
      <c r="L427" s="10">
        <f t="shared" si="23"/>
        <v>1.6296942523399792E-7</v>
      </c>
      <c r="M427" s="10">
        <f t="shared" si="22"/>
        <v>0.99999760144483663</v>
      </c>
      <c r="N427" s="1" t="str">
        <f t="shared" si="24"/>
        <v>0</v>
      </c>
    </row>
    <row r="428" spans="1:14" x14ac:dyDescent="0.15">
      <c r="A428" s="9" t="s">
        <v>111</v>
      </c>
      <c r="B428" s="5" t="str">
        <f>[2]preprocessed_input_data!$C58</f>
        <v>1.A.2.a 1.A.2.a. Iron and steel: Liquid Fuels (CH₄)</v>
      </c>
      <c r="C428" s="5" t="str">
        <f>[2]preprocessed_input_data!$D58</f>
        <v>1.A.2.a</v>
      </c>
      <c r="D428" s="5" t="str">
        <f>[2]preprocessed_input_data!$E58</f>
        <v>1.A.2.a. Iron and steel</v>
      </c>
      <c r="E428" s="5" t="str">
        <f>[2]preprocessed_input_data!$F58</f>
        <v>Liquid Fuels</v>
      </c>
      <c r="F428" s="5" t="str">
        <f>[2]preprocessed_input_data!$H58</f>
        <v>CH₄</v>
      </c>
      <c r="G428" s="5" t="str">
        <f>[2]preprocessed_input_data!$I58</f>
        <v>kt CO2 equivalent</v>
      </c>
      <c r="H428" s="5">
        <f>ABS([2]preprocessed_input_data!P58)</f>
        <v>14.106597000000001</v>
      </c>
      <c r="I428" s="5">
        <f>ABS([2]preprocessed_input_data!P58)</f>
        <v>14.106597000000001</v>
      </c>
      <c r="J428" s="5">
        <f>ABS([2]preprocessed_input_data!Q58)</f>
        <v>0.56301400000000001</v>
      </c>
      <c r="K428" s="5">
        <f>ABS([2]preprocessed_input_data!R58)</f>
        <v>0.53170099999999998</v>
      </c>
      <c r="L428" s="10">
        <f t="shared" si="23"/>
        <v>1.4852582565231806E-7</v>
      </c>
      <c r="M428" s="10">
        <f t="shared" ref="M428:M491" si="25">M427+L428</f>
        <v>0.99999774997066226</v>
      </c>
      <c r="N428" s="1" t="str">
        <f t="shared" si="24"/>
        <v>0</v>
      </c>
    </row>
    <row r="429" spans="1:14" x14ac:dyDescent="0.15">
      <c r="A429" s="9" t="s">
        <v>111</v>
      </c>
      <c r="B429" s="5" t="str">
        <f>[2]preprocessed_input_data!$C221</f>
        <v>1.A.3.d 1.A.3.d. Domestic navigation: Gaseous Fuels (N₂O)</v>
      </c>
      <c r="C429" s="5" t="str">
        <f>[2]preprocessed_input_data!$D221</f>
        <v>1.A.3.d</v>
      </c>
      <c r="D429" s="5" t="str">
        <f>[2]preprocessed_input_data!$E221</f>
        <v>1.A.3.d. Domestic navigation</v>
      </c>
      <c r="E429" s="5" t="str">
        <f>[2]preprocessed_input_data!$F221</f>
        <v>Gaseous Fuels</v>
      </c>
      <c r="F429" s="5" t="str">
        <f>[2]preprocessed_input_data!$H221</f>
        <v>N₂O</v>
      </c>
      <c r="G429" s="5" t="str">
        <f>[2]preprocessed_input_data!$I221</f>
        <v>kt CO2 equivalent</v>
      </c>
      <c r="H429" s="5">
        <f>ABS([2]preprocessed_input_data!P221)</f>
        <v>0</v>
      </c>
      <c r="I429" s="5">
        <f>ABS([2]preprocessed_input_data!P221)</f>
        <v>0</v>
      </c>
      <c r="J429" s="5">
        <f>ABS([2]preprocessed_input_data!Q221)</f>
        <v>0.44741199999999998</v>
      </c>
      <c r="K429" s="5">
        <f>ABS([2]preprocessed_input_data!R221)</f>
        <v>0.52085999999999999</v>
      </c>
      <c r="L429" s="10">
        <f t="shared" si="23"/>
        <v>1.4549749116376758E-7</v>
      </c>
      <c r="M429" s="10">
        <f t="shared" si="25"/>
        <v>0.99999789546815343</v>
      </c>
      <c r="N429" s="1" t="str">
        <f t="shared" si="24"/>
        <v>0</v>
      </c>
    </row>
    <row r="430" spans="1:14" x14ac:dyDescent="0.15">
      <c r="A430" s="9" t="s">
        <v>111</v>
      </c>
      <c r="B430" s="5" t="str">
        <f>[2]preprocessed_input_data!$C402</f>
        <v>2.D.2 2.D.2. Paraffin wax use: no classification (CH₄)</v>
      </c>
      <c r="C430" s="5" t="str">
        <f>[2]preprocessed_input_data!$D402</f>
        <v>2.D.2</v>
      </c>
      <c r="D430" s="5" t="str">
        <f>[2]preprocessed_input_data!$E402</f>
        <v>2.D.2. Paraffin wax use</v>
      </c>
      <c r="E430" s="5" t="str">
        <f>[2]preprocessed_input_data!$F402</f>
        <v>no classification</v>
      </c>
      <c r="F430" s="5" t="str">
        <f>[2]preprocessed_input_data!$H402</f>
        <v>CH₄</v>
      </c>
      <c r="G430" s="5" t="str">
        <f>[2]preprocessed_input_data!$I402</f>
        <v>kt CO2 equivalent</v>
      </c>
      <c r="H430" s="5">
        <f>ABS([2]preprocessed_input_data!P402)</f>
        <v>0.19539400000000001</v>
      </c>
      <c r="I430" s="5">
        <f>ABS([2]preprocessed_input_data!P402)</f>
        <v>0.19539400000000001</v>
      </c>
      <c r="J430" s="5">
        <f>ABS([2]preprocessed_input_data!Q402)</f>
        <v>0.48452200000000001</v>
      </c>
      <c r="K430" s="5">
        <f>ABS([2]preprocessed_input_data!R402)</f>
        <v>0.48982500000000001</v>
      </c>
      <c r="L430" s="10">
        <f t="shared" si="23"/>
        <v>1.3682814692871878E-7</v>
      </c>
      <c r="M430" s="10">
        <f t="shared" si="25"/>
        <v>0.99999803229630035</v>
      </c>
      <c r="N430" s="1" t="str">
        <f t="shared" si="24"/>
        <v>0</v>
      </c>
    </row>
    <row r="431" spans="1:14" x14ac:dyDescent="0.15">
      <c r="A431" s="9" t="s">
        <v>111</v>
      </c>
      <c r="B431" s="5" t="str">
        <f>[2]preprocessed_input_data!$C29</f>
        <v>1.A.1.b 1.A.1.b. Petroleum refining: Other Fuels (N₂O)</v>
      </c>
      <c r="C431" s="5" t="str">
        <f>[2]preprocessed_input_data!$D29</f>
        <v>1.A.1.b</v>
      </c>
      <c r="D431" s="5" t="str">
        <f>[2]preprocessed_input_data!$E29</f>
        <v>1.A.1.b. Petroleum refining</v>
      </c>
      <c r="E431" s="5" t="str">
        <f>[2]preprocessed_input_data!$F29</f>
        <v>Other Fuels</v>
      </c>
      <c r="F431" s="5" t="str">
        <f>[2]preprocessed_input_data!$H29</f>
        <v>N₂O</v>
      </c>
      <c r="G431" s="5" t="str">
        <f>[2]preprocessed_input_data!$I29</f>
        <v>kt CO2 equivalent</v>
      </c>
      <c r="H431" s="5">
        <f>ABS([2]preprocessed_input_data!P29)</f>
        <v>8.6132950000000008</v>
      </c>
      <c r="I431" s="5">
        <f>ABS([2]preprocessed_input_data!P29)</f>
        <v>8.6132950000000008</v>
      </c>
      <c r="J431" s="5">
        <f>ABS([2]preprocessed_input_data!Q29)</f>
        <v>0.54512499999999997</v>
      </c>
      <c r="K431" s="5">
        <f>ABS([2]preprocessed_input_data!R29)</f>
        <v>0.45121</v>
      </c>
      <c r="L431" s="10">
        <f t="shared" si="23"/>
        <v>1.2604139881734741E-7</v>
      </c>
      <c r="M431" s="10">
        <f t="shared" si="25"/>
        <v>0.99999815833769912</v>
      </c>
      <c r="N431" s="1" t="str">
        <f t="shared" si="24"/>
        <v>0</v>
      </c>
    </row>
    <row r="432" spans="1:14" x14ac:dyDescent="0.15">
      <c r="A432" s="9" t="s">
        <v>111</v>
      </c>
      <c r="B432" s="5" t="str">
        <f>[2]preprocessed_input_data!$C399</f>
        <v>2.D.1 2.D.1. Lubricant use: no classification (CH₄)</v>
      </c>
      <c r="C432" s="5" t="str">
        <f>[2]preprocessed_input_data!$D399</f>
        <v>2.D.1</v>
      </c>
      <c r="D432" s="5" t="str">
        <f>[2]preprocessed_input_data!$E399</f>
        <v>2.D.1. Lubricant use</v>
      </c>
      <c r="E432" s="5" t="str">
        <f>[2]preprocessed_input_data!$F399</f>
        <v>no classification</v>
      </c>
      <c r="F432" s="5" t="str">
        <f>[2]preprocessed_input_data!$H399</f>
        <v>CH₄</v>
      </c>
      <c r="G432" s="5" t="str">
        <f>[2]preprocessed_input_data!$I399</f>
        <v>kt CO2 equivalent</v>
      </c>
      <c r="H432" s="5">
        <f>ABS([2]preprocessed_input_data!P399)</f>
        <v>2.0349460000000001</v>
      </c>
      <c r="I432" s="5">
        <f>ABS([2]preprocessed_input_data!P399)</f>
        <v>2.0349460000000001</v>
      </c>
      <c r="J432" s="5">
        <f>ABS([2]preprocessed_input_data!Q399)</f>
        <v>0.44606400000000002</v>
      </c>
      <c r="K432" s="5">
        <f>ABS([2]preprocessed_input_data!R399)</f>
        <v>0.43004199999999998</v>
      </c>
      <c r="L432" s="10">
        <f t="shared" si="23"/>
        <v>1.2012831105296803E-7</v>
      </c>
      <c r="M432" s="10">
        <f t="shared" si="25"/>
        <v>0.99999827846601019</v>
      </c>
      <c r="N432" s="1" t="str">
        <f t="shared" si="24"/>
        <v>0</v>
      </c>
    </row>
    <row r="433" spans="1:14" x14ac:dyDescent="0.15">
      <c r="A433" s="9" t="s">
        <v>111</v>
      </c>
      <c r="B433" s="5" t="str">
        <f>[2]preprocessed_input_data!$C485</f>
        <v>3.F.4 3.F.4. Sugar cane: Sugar Cane (N₂O)</v>
      </c>
      <c r="C433" s="5" t="str">
        <f>[2]preprocessed_input_data!$D485</f>
        <v>3.F.4</v>
      </c>
      <c r="D433" s="5" t="str">
        <f>[2]preprocessed_input_data!$E485</f>
        <v>3.F.4. Sugar cane</v>
      </c>
      <c r="E433" s="5" t="str">
        <f>[2]preprocessed_input_data!$F485</f>
        <v>Sugar Cane</v>
      </c>
      <c r="F433" s="5" t="str">
        <f>[2]preprocessed_input_data!$H485</f>
        <v>N₂O</v>
      </c>
      <c r="G433" s="5" t="str">
        <f>[2]preprocessed_input_data!$I485</f>
        <v>kt CO2 equivalent</v>
      </c>
      <c r="H433" s="5">
        <f>ABS([2]preprocessed_input_data!P485)</f>
        <v>2.0797889999999999</v>
      </c>
      <c r="I433" s="5">
        <f>ABS([2]preprocessed_input_data!P485)</f>
        <v>2.0797889999999999</v>
      </c>
      <c r="J433" s="5">
        <f>ABS([2]preprocessed_input_data!Q485)</f>
        <v>0.38184499999999999</v>
      </c>
      <c r="K433" s="5">
        <f>ABS([2]preprocessed_input_data!R485)</f>
        <v>0.367479</v>
      </c>
      <c r="L433" s="10">
        <f t="shared" si="23"/>
        <v>1.0265190752864522E-7</v>
      </c>
      <c r="M433" s="10">
        <f t="shared" si="25"/>
        <v>0.99999838111791772</v>
      </c>
      <c r="N433" s="1" t="str">
        <f t="shared" si="24"/>
        <v>0</v>
      </c>
    </row>
    <row r="434" spans="1:14" x14ac:dyDescent="0.15">
      <c r="A434" s="9" t="s">
        <v>111</v>
      </c>
      <c r="B434" s="5" t="str">
        <f>[2]preprocessed_input_data!$C239</f>
        <v>1.A.3.e 1.A.3.e. Other transportation: Liquid Fuels (CH₄)</v>
      </c>
      <c r="C434" s="5" t="str">
        <f>[2]preprocessed_input_data!$D239</f>
        <v>1.A.3.e</v>
      </c>
      <c r="D434" s="5" t="str">
        <f>[2]preprocessed_input_data!$E239</f>
        <v>1.A.3.e. Other transportation</v>
      </c>
      <c r="E434" s="5" t="str">
        <f>[2]preprocessed_input_data!$F239</f>
        <v>Liquid Fuels</v>
      </c>
      <c r="F434" s="5" t="str">
        <f>[2]preprocessed_input_data!$H239</f>
        <v>CH₄</v>
      </c>
      <c r="G434" s="5" t="str">
        <f>[2]preprocessed_input_data!$I239</f>
        <v>kt CO2 equivalent</v>
      </c>
      <c r="H434" s="5">
        <f>ABS([2]preprocessed_input_data!P239)</f>
        <v>2.2407750000000002</v>
      </c>
      <c r="I434" s="5">
        <f>ABS([2]preprocessed_input_data!P239)</f>
        <v>2.2407750000000002</v>
      </c>
      <c r="J434" s="5">
        <f>ABS([2]preprocessed_input_data!Q239)</f>
        <v>0.37181599999999998</v>
      </c>
      <c r="K434" s="5">
        <f>ABS([2]preprocessed_input_data!R239)</f>
        <v>0.35235699999999998</v>
      </c>
      <c r="L434" s="10">
        <f t="shared" si="23"/>
        <v>9.8427714729469824E-8</v>
      </c>
      <c r="M434" s="10">
        <f t="shared" si="25"/>
        <v>0.99999847954563248</v>
      </c>
      <c r="N434" s="1" t="str">
        <f t="shared" si="24"/>
        <v>0</v>
      </c>
    </row>
    <row r="435" spans="1:14" x14ac:dyDescent="0.15">
      <c r="A435" s="9" t="s">
        <v>111</v>
      </c>
      <c r="B435" s="5" t="str">
        <f>[2]preprocessed_input_data!$C199</f>
        <v>1.A.3.b 1.A.3.b. Road transportation: Other Liquid Fuels (N₂O)</v>
      </c>
      <c r="C435" s="5" t="str">
        <f>[2]preprocessed_input_data!$D199</f>
        <v>1.A.3.b</v>
      </c>
      <c r="D435" s="5" t="str">
        <f>[2]preprocessed_input_data!$E199</f>
        <v>1.A.3.b. Road transportation</v>
      </c>
      <c r="E435" s="5" t="str">
        <f>[2]preprocessed_input_data!$F199</f>
        <v>Other Liquid Fuels</v>
      </c>
      <c r="F435" s="5" t="str">
        <f>[2]preprocessed_input_data!$H199</f>
        <v>N₂O</v>
      </c>
      <c r="G435" s="5" t="str">
        <f>[2]preprocessed_input_data!$I199</f>
        <v>kt CO2 equivalent</v>
      </c>
      <c r="H435" s="5">
        <f>ABS([2]preprocessed_input_data!P199)</f>
        <v>0.348528</v>
      </c>
      <c r="I435" s="5">
        <f>ABS([2]preprocessed_input_data!P199)</f>
        <v>0.348528</v>
      </c>
      <c r="J435" s="5">
        <f>ABS([2]preprocessed_input_data!Q199)</f>
        <v>0.38883200000000001</v>
      </c>
      <c r="K435" s="5">
        <f>ABS([2]preprocessed_input_data!R199)</f>
        <v>0.34629799999999999</v>
      </c>
      <c r="L435" s="10">
        <f t="shared" si="23"/>
        <v>9.6735188332815702E-8</v>
      </c>
      <c r="M435" s="10">
        <f t="shared" si="25"/>
        <v>0.99999857628082078</v>
      </c>
      <c r="N435" s="1" t="str">
        <f t="shared" si="24"/>
        <v>0</v>
      </c>
    </row>
    <row r="436" spans="1:14" x14ac:dyDescent="0.15">
      <c r="A436" s="9" t="s">
        <v>111</v>
      </c>
      <c r="B436" s="5" t="str">
        <f>[2]preprocessed_input_data!$C225</f>
        <v>1.A.3.d 1.A.3.d. Domestic navigation: Other Fuels (CH₄)</v>
      </c>
      <c r="C436" s="5" t="str">
        <f>[2]preprocessed_input_data!$D225</f>
        <v>1.A.3.d</v>
      </c>
      <c r="D436" s="5" t="str">
        <f>[2]preprocessed_input_data!$E225</f>
        <v>1.A.3.d. Domestic navigation</v>
      </c>
      <c r="E436" s="5" t="str">
        <f>[2]preprocessed_input_data!$F225</f>
        <v>Other Fuels</v>
      </c>
      <c r="F436" s="5" t="str">
        <f>[2]preprocessed_input_data!$H225</f>
        <v>CH₄</v>
      </c>
      <c r="G436" s="5" t="str">
        <f>[2]preprocessed_input_data!$I225</f>
        <v>kt CO2 equivalent</v>
      </c>
      <c r="H436" s="5">
        <f>ABS([2]preprocessed_input_data!P225)</f>
        <v>0</v>
      </c>
      <c r="I436" s="5">
        <f>ABS([2]preprocessed_input_data!P225)</f>
        <v>0</v>
      </c>
      <c r="J436" s="5">
        <f>ABS([2]preprocessed_input_data!Q225)</f>
        <v>0.54605199999999998</v>
      </c>
      <c r="K436" s="5">
        <f>ABS([2]preprocessed_input_data!R225)</f>
        <v>0.32952700000000001</v>
      </c>
      <c r="L436" s="10">
        <f t="shared" si="23"/>
        <v>9.205036242123189E-8</v>
      </c>
      <c r="M436" s="10">
        <f t="shared" si="25"/>
        <v>0.99999866833118323</v>
      </c>
      <c r="N436" s="1" t="str">
        <f t="shared" si="24"/>
        <v>0</v>
      </c>
    </row>
    <row r="437" spans="1:14" x14ac:dyDescent="0.15">
      <c r="A437" s="9" t="s">
        <v>111</v>
      </c>
      <c r="B437" s="5" t="str">
        <f>[2]preprocessed_input_data!$C357</f>
        <v>2.B.1 2.B.1. Ammonia production: no classification (N₂O)</v>
      </c>
      <c r="C437" s="5" t="str">
        <f>[2]preprocessed_input_data!$D357</f>
        <v>2.B.1</v>
      </c>
      <c r="D437" s="5" t="str">
        <f>[2]preprocessed_input_data!$E357</f>
        <v>2.B.1. Ammonia production</v>
      </c>
      <c r="E437" s="5" t="str">
        <f>[2]preprocessed_input_data!$F357</f>
        <v>no classification</v>
      </c>
      <c r="F437" s="5" t="str">
        <f>[2]preprocessed_input_data!$H357</f>
        <v>N₂O</v>
      </c>
      <c r="G437" s="5" t="str">
        <f>[2]preprocessed_input_data!$I357</f>
        <v>kt CO2 equivalent</v>
      </c>
      <c r="H437" s="5">
        <f>ABS([2]preprocessed_input_data!P357)</f>
        <v>0.286937</v>
      </c>
      <c r="I437" s="5">
        <f>ABS([2]preprocessed_input_data!P357)</f>
        <v>0.286937</v>
      </c>
      <c r="J437" s="5">
        <f>ABS([2]preprocessed_input_data!Q357)</f>
        <v>0.35420400000000002</v>
      </c>
      <c r="K437" s="5">
        <f>ABS([2]preprocessed_input_data!R357)</f>
        <v>0.32660099999999997</v>
      </c>
      <c r="L437" s="10">
        <f t="shared" si="23"/>
        <v>9.1233011004065686E-8</v>
      </c>
      <c r="M437" s="10">
        <f t="shared" si="25"/>
        <v>0.99999875956419426</v>
      </c>
      <c r="N437" s="1" t="str">
        <f t="shared" si="24"/>
        <v>0</v>
      </c>
    </row>
    <row r="438" spans="1:14" x14ac:dyDescent="0.15">
      <c r="A438" s="9" t="s">
        <v>111</v>
      </c>
      <c r="B438" s="5" t="str">
        <f>[2]preprocessed_input_data!$C228</f>
        <v>1.A.3.d 1.A.3.d. Domestic navigation: Other Liquid Fuels (CH₄)</v>
      </c>
      <c r="C438" s="5" t="str">
        <f>[2]preprocessed_input_data!$D228</f>
        <v>1.A.3.d</v>
      </c>
      <c r="D438" s="5" t="str">
        <f>[2]preprocessed_input_data!$E228</f>
        <v>1.A.3.d. Domestic navigation</v>
      </c>
      <c r="E438" s="5" t="str">
        <f>[2]preprocessed_input_data!$F228</f>
        <v>Other Liquid Fuels</v>
      </c>
      <c r="F438" s="5" t="str">
        <f>[2]preprocessed_input_data!$H228</f>
        <v>CH₄</v>
      </c>
      <c r="G438" s="5" t="str">
        <f>[2]preprocessed_input_data!$I228</f>
        <v>kt CO2 equivalent</v>
      </c>
      <c r="H438" s="5">
        <f>ABS([2]preprocessed_input_data!P228)</f>
        <v>0.15329400000000001</v>
      </c>
      <c r="I438" s="5">
        <f>ABS([2]preprocessed_input_data!P228)</f>
        <v>0.15329400000000001</v>
      </c>
      <c r="J438" s="5">
        <f>ABS([2]preprocessed_input_data!Q228)</f>
        <v>0.27013799999999999</v>
      </c>
      <c r="K438" s="5">
        <f>ABS([2]preprocessed_input_data!R228)</f>
        <v>0.26718399999999998</v>
      </c>
      <c r="L438" s="10">
        <f t="shared" si="23"/>
        <v>7.4635413890680934E-8</v>
      </c>
      <c r="M438" s="10">
        <f t="shared" si="25"/>
        <v>0.99999883419960811</v>
      </c>
      <c r="N438" s="1" t="str">
        <f t="shared" si="24"/>
        <v>0</v>
      </c>
    </row>
    <row r="439" spans="1:14" x14ac:dyDescent="0.15">
      <c r="A439" s="9" t="s">
        <v>111</v>
      </c>
      <c r="B439" s="5" t="str">
        <f>[2]preprocessed_input_data!$C273</f>
        <v>1.A.4.b 1.A.4.b. Residential: Other Fuels (CH₄)</v>
      </c>
      <c r="C439" s="5" t="str">
        <f>[2]preprocessed_input_data!$D273</f>
        <v>1.A.4.b</v>
      </c>
      <c r="D439" s="5" t="str">
        <f>[2]preprocessed_input_data!$E273</f>
        <v>1.A.4.b. Residential</v>
      </c>
      <c r="E439" s="5" t="str">
        <f>[2]preprocessed_input_data!$F273</f>
        <v>Other Fuels</v>
      </c>
      <c r="F439" s="5" t="str">
        <f>[2]preprocessed_input_data!$H273</f>
        <v>CH₄</v>
      </c>
      <c r="G439" s="5" t="str">
        <f>[2]preprocessed_input_data!$I273</f>
        <v>kt CO2 equivalent</v>
      </c>
      <c r="H439" s="5">
        <f>ABS([2]preprocessed_input_data!P273)</f>
        <v>0</v>
      </c>
      <c r="I439" s="5">
        <f>ABS([2]preprocessed_input_data!P273)</f>
        <v>0</v>
      </c>
      <c r="J439" s="5">
        <f>ABS([2]preprocessed_input_data!Q273)</f>
        <v>0.43489499999999998</v>
      </c>
      <c r="K439" s="5">
        <f>ABS([2]preprocessed_input_data!R273)</f>
        <v>0.26297199999999998</v>
      </c>
      <c r="L439" s="10">
        <f t="shared" si="23"/>
        <v>7.3458830100829943E-8</v>
      </c>
      <c r="M439" s="10">
        <f t="shared" si="25"/>
        <v>0.99999890765843824</v>
      </c>
      <c r="N439" s="1" t="str">
        <f t="shared" si="24"/>
        <v>0</v>
      </c>
    </row>
    <row r="440" spans="1:14" x14ac:dyDescent="0.15">
      <c r="A440" s="9" t="s">
        <v>111</v>
      </c>
      <c r="B440" s="5" t="str">
        <f>[2]preprocessed_input_data!$C168</f>
        <v>1.A.2.g 1.A.2.g. Other: Peat (N₂O)</v>
      </c>
      <c r="C440" s="5" t="str">
        <f>[2]preprocessed_input_data!$D168</f>
        <v>1.A.2.g</v>
      </c>
      <c r="D440" s="5" t="str">
        <f>[2]preprocessed_input_data!$E168</f>
        <v>1.A.2.g. Other</v>
      </c>
      <c r="E440" s="5" t="str">
        <f>[2]preprocessed_input_data!$F168</f>
        <v>Peat</v>
      </c>
      <c r="F440" s="5" t="str">
        <f>[2]preprocessed_input_data!$H168</f>
        <v>N₂O</v>
      </c>
      <c r="G440" s="5" t="str">
        <f>[2]preprocessed_input_data!$I168</f>
        <v>kt CO2 equivalent</v>
      </c>
      <c r="H440" s="5">
        <f>ABS([2]preprocessed_input_data!P168)</f>
        <v>0.21698999999999999</v>
      </c>
      <c r="I440" s="5">
        <f>ABS([2]preprocessed_input_data!P168)</f>
        <v>0.21698999999999999</v>
      </c>
      <c r="J440" s="5">
        <f>ABS([2]preprocessed_input_data!Q168)</f>
        <v>0.17750199999999999</v>
      </c>
      <c r="K440" s="5">
        <f>ABS([2]preprocessed_input_data!R168)</f>
        <v>0.23843400000000001</v>
      </c>
      <c r="L440" s="10">
        <f t="shared" si="23"/>
        <v>6.6604363568217493E-8</v>
      </c>
      <c r="M440" s="10">
        <f t="shared" si="25"/>
        <v>0.99999897426280182</v>
      </c>
      <c r="N440" s="1" t="str">
        <f t="shared" si="24"/>
        <v>0</v>
      </c>
    </row>
    <row r="441" spans="1:14" x14ac:dyDescent="0.15">
      <c r="A441" s="9" t="s">
        <v>111</v>
      </c>
      <c r="B441" s="5" t="str">
        <f>[2]preprocessed_input_data!$C27</f>
        <v>1.A.1.b 1.A.1.b. Petroleum refining: Other Fuels (CH₄)</v>
      </c>
      <c r="C441" s="5" t="str">
        <f>[2]preprocessed_input_data!$D27</f>
        <v>1.A.1.b</v>
      </c>
      <c r="D441" s="5" t="str">
        <f>[2]preprocessed_input_data!$E27</f>
        <v>1.A.1.b. Petroleum refining</v>
      </c>
      <c r="E441" s="5" t="str">
        <f>[2]preprocessed_input_data!$F27</f>
        <v>Other Fuels</v>
      </c>
      <c r="F441" s="5" t="str">
        <f>[2]preprocessed_input_data!$H27</f>
        <v>CH₄</v>
      </c>
      <c r="G441" s="5" t="str">
        <f>[2]preprocessed_input_data!$I27</f>
        <v>kt CO2 equivalent</v>
      </c>
      <c r="H441" s="5">
        <f>ABS([2]preprocessed_input_data!P27)</f>
        <v>6.5004099999999996</v>
      </c>
      <c r="I441" s="5">
        <f>ABS([2]preprocessed_input_data!P27)</f>
        <v>6.5004099999999996</v>
      </c>
      <c r="J441" s="5">
        <f>ABS([2]preprocessed_input_data!Q27)</f>
        <v>0.24909899999999999</v>
      </c>
      <c r="K441" s="5">
        <f>ABS([2]preprocessed_input_data!R27)</f>
        <v>0.233683</v>
      </c>
      <c r="L441" s="10">
        <f t="shared" si="23"/>
        <v>6.5277215043625355E-8</v>
      </c>
      <c r="M441" s="10">
        <f t="shared" si="25"/>
        <v>0.9999990395400169</v>
      </c>
      <c r="N441" s="1" t="str">
        <f t="shared" si="24"/>
        <v>0</v>
      </c>
    </row>
    <row r="442" spans="1:14" x14ac:dyDescent="0.15">
      <c r="A442" s="9" t="s">
        <v>111</v>
      </c>
      <c r="B442" s="5" t="str">
        <f>[2]preprocessed_input_data!$C259</f>
        <v>1.A.4.a 1.A.4.a. Commercial/institutional: Peat (CH₄)</v>
      </c>
      <c r="C442" s="5" t="str">
        <f>[2]preprocessed_input_data!$D259</f>
        <v>1.A.4.a</v>
      </c>
      <c r="D442" s="5" t="str">
        <f>[2]preprocessed_input_data!$E259</f>
        <v>1.A.4.a. Commercial/institutional</v>
      </c>
      <c r="E442" s="5" t="str">
        <f>[2]preprocessed_input_data!$F259</f>
        <v>Peat</v>
      </c>
      <c r="F442" s="5" t="str">
        <f>[2]preprocessed_input_data!$H259</f>
        <v>CH₄</v>
      </c>
      <c r="G442" s="5" t="str">
        <f>[2]preprocessed_input_data!$I259</f>
        <v>kt CO2 equivalent</v>
      </c>
      <c r="H442" s="5">
        <f>ABS([2]preprocessed_input_data!P259)</f>
        <v>0.74244100000000002</v>
      </c>
      <c r="I442" s="5">
        <f>ABS([2]preprocessed_input_data!P259)</f>
        <v>0.74244100000000002</v>
      </c>
      <c r="J442" s="5">
        <f>ABS([2]preprocessed_input_data!Q259)</f>
        <v>0.225298</v>
      </c>
      <c r="K442" s="5">
        <f>ABS([2]preprocessed_input_data!R259)</f>
        <v>0.220217</v>
      </c>
      <c r="L442" s="10">
        <f t="shared" si="23"/>
        <v>6.151561074302386E-8</v>
      </c>
      <c r="M442" s="10">
        <f t="shared" si="25"/>
        <v>0.99999910105562761</v>
      </c>
      <c r="N442" s="1" t="str">
        <f t="shared" si="24"/>
        <v>0</v>
      </c>
    </row>
    <row r="443" spans="1:14" x14ac:dyDescent="0.15">
      <c r="A443" s="9" t="s">
        <v>111</v>
      </c>
      <c r="B443" s="5" t="str">
        <f>[2]preprocessed_input_data!$C480</f>
        <v>3.F.2 3.F.2. Pulses: Pulses (CH₄)</v>
      </c>
      <c r="C443" s="5" t="str">
        <f>[2]preprocessed_input_data!$D480</f>
        <v>3.F.2</v>
      </c>
      <c r="D443" s="5" t="str">
        <f>[2]preprocessed_input_data!$E480</f>
        <v>3.F.2. Pulses</v>
      </c>
      <c r="E443" s="5" t="str">
        <f>[2]preprocessed_input_data!$F480</f>
        <v>Pulses</v>
      </c>
      <c r="F443" s="5" t="str">
        <f>[2]preprocessed_input_data!$H480</f>
        <v>CH₄</v>
      </c>
      <c r="G443" s="5" t="str">
        <f>[2]preprocessed_input_data!$I480</f>
        <v>kt CO2 equivalent</v>
      </c>
      <c r="H443" s="5">
        <f>ABS([2]preprocessed_input_data!P480)</f>
        <v>1.3552109999999999</v>
      </c>
      <c r="I443" s="5">
        <f>ABS([2]preprocessed_input_data!P480)</f>
        <v>1.3552109999999999</v>
      </c>
      <c r="J443" s="5">
        <f>ABS([2]preprocessed_input_data!Q480)</f>
        <v>0.24354200000000001</v>
      </c>
      <c r="K443" s="5">
        <f>ABS([2]preprocessed_input_data!R480)</f>
        <v>0.218803</v>
      </c>
      <c r="L443" s="10">
        <f t="shared" si="23"/>
        <v>6.1120622737599044E-8</v>
      </c>
      <c r="M443" s="10">
        <f t="shared" si="25"/>
        <v>0.9999991621762504</v>
      </c>
      <c r="N443" s="1" t="str">
        <f t="shared" si="24"/>
        <v>0</v>
      </c>
    </row>
    <row r="444" spans="1:14" x14ac:dyDescent="0.15">
      <c r="A444" s="9" t="s">
        <v>111</v>
      </c>
      <c r="B444" s="5" t="str">
        <f>[2]preprocessed_input_data!$C313</f>
        <v>1.A.5.a 1.A.5.a  Stationary: Solid Fuels (CH₄)</v>
      </c>
      <c r="C444" s="5" t="str">
        <f>[2]preprocessed_input_data!$D313</f>
        <v>1.A.5.a</v>
      </c>
      <c r="D444" s="5" t="str">
        <f>[2]preprocessed_input_data!$E313</f>
        <v>1.A.5.a  Stationary</v>
      </c>
      <c r="E444" s="5" t="str">
        <f>[2]preprocessed_input_data!$F313</f>
        <v>Solid Fuels</v>
      </c>
      <c r="F444" s="5" t="str">
        <f>[2]preprocessed_input_data!$H313</f>
        <v>CH₄</v>
      </c>
      <c r="G444" s="5" t="str">
        <f>[2]preprocessed_input_data!$I313</f>
        <v>kt CO2 equivalent</v>
      </c>
      <c r="H444" s="5">
        <f>ABS([2]preprocessed_input_data!P313)</f>
        <v>284.42676899999998</v>
      </c>
      <c r="I444" s="5">
        <f>ABS([2]preprocessed_input_data!P313)</f>
        <v>284.42676899999998</v>
      </c>
      <c r="J444" s="5">
        <f>ABS([2]preprocessed_input_data!Q313)</f>
        <v>0.232904</v>
      </c>
      <c r="K444" s="5">
        <f>ABS([2]preprocessed_input_data!R313)</f>
        <v>0.21208099999999999</v>
      </c>
      <c r="L444" s="10">
        <f t="shared" si="23"/>
        <v>5.9242893336986889E-8</v>
      </c>
      <c r="M444" s="10">
        <f t="shared" si="25"/>
        <v>0.99999922141914377</v>
      </c>
      <c r="N444" s="1" t="str">
        <f t="shared" si="24"/>
        <v>0</v>
      </c>
    </row>
    <row r="445" spans="1:14" x14ac:dyDescent="0.15">
      <c r="A445" s="9" t="s">
        <v>111</v>
      </c>
      <c r="B445" s="5" t="str">
        <f>[2]preprocessed_input_data!$C261</f>
        <v>1.A.4.a 1.A.4.a. Commercial/institutional: Peat (N₂O)</v>
      </c>
      <c r="C445" s="5" t="str">
        <f>[2]preprocessed_input_data!$D261</f>
        <v>1.A.4.a</v>
      </c>
      <c r="D445" s="5" t="str">
        <f>[2]preprocessed_input_data!$E261</f>
        <v>1.A.4.a. Commercial/institutional</v>
      </c>
      <c r="E445" s="5" t="str">
        <f>[2]preprocessed_input_data!$F261</f>
        <v>Peat</v>
      </c>
      <c r="F445" s="5" t="str">
        <f>[2]preprocessed_input_data!$H261</f>
        <v>N₂O</v>
      </c>
      <c r="G445" s="5" t="str">
        <f>[2]preprocessed_input_data!$I261</f>
        <v>kt CO2 equivalent</v>
      </c>
      <c r="H445" s="5">
        <f>ABS([2]preprocessed_input_data!P261)</f>
        <v>0.94683600000000001</v>
      </c>
      <c r="I445" s="5">
        <f>ABS([2]preprocessed_input_data!P261)</f>
        <v>0.94683600000000001</v>
      </c>
      <c r="J445" s="5">
        <f>ABS([2]preprocessed_input_data!Q261)</f>
        <v>0.216303</v>
      </c>
      <c r="K445" s="5">
        <f>ABS([2]preprocessed_input_data!R261)</f>
        <v>0.20041999999999999</v>
      </c>
      <c r="L445" s="10">
        <f t="shared" si="23"/>
        <v>5.5985499326195708E-8</v>
      </c>
      <c r="M445" s="10">
        <f t="shared" si="25"/>
        <v>0.99999927740464312</v>
      </c>
      <c r="N445" s="1" t="str">
        <f t="shared" si="24"/>
        <v>0</v>
      </c>
    </row>
    <row r="446" spans="1:14" x14ac:dyDescent="0.15">
      <c r="A446" s="9" t="s">
        <v>111</v>
      </c>
      <c r="B446" s="5" t="str">
        <f>[2]preprocessed_input_data!$C200</f>
        <v>1.A.3.c 1.A.3.c. Railways: Biomass (CH₄)</v>
      </c>
      <c r="C446" s="5" t="str">
        <f>[2]preprocessed_input_data!$D200</f>
        <v>1.A.3.c</v>
      </c>
      <c r="D446" s="5" t="str">
        <f>[2]preprocessed_input_data!$E200</f>
        <v>1.A.3.c. Railways</v>
      </c>
      <c r="E446" s="5" t="str">
        <f>[2]preprocessed_input_data!$F200</f>
        <v>Biomass</v>
      </c>
      <c r="F446" s="5" t="str">
        <f>[2]preprocessed_input_data!$H200</f>
        <v>CH₄</v>
      </c>
      <c r="G446" s="5" t="str">
        <f>[2]preprocessed_input_data!$I200</f>
        <v>kt CO2 equivalent</v>
      </c>
      <c r="H446" s="5">
        <f>ABS([2]preprocessed_input_data!P200)</f>
        <v>1.1E-5</v>
      </c>
      <c r="I446" s="5">
        <f>ABS([2]preprocessed_input_data!P200)</f>
        <v>1.1E-5</v>
      </c>
      <c r="J446" s="5">
        <f>ABS([2]preprocessed_input_data!Q200)</f>
        <v>0.193187</v>
      </c>
      <c r="K446" s="5">
        <f>ABS([2]preprocessed_input_data!R200)</f>
        <v>0.192361</v>
      </c>
      <c r="L446" s="10">
        <f t="shared" si="23"/>
        <v>5.3734291167978915E-8</v>
      </c>
      <c r="M446" s="10">
        <f t="shared" si="25"/>
        <v>0.99999933113893424</v>
      </c>
      <c r="N446" s="1" t="str">
        <f t="shared" si="24"/>
        <v>0</v>
      </c>
    </row>
    <row r="447" spans="1:14" x14ac:dyDescent="0.15">
      <c r="A447" s="9" t="s">
        <v>111</v>
      </c>
      <c r="B447" s="5" t="str">
        <f>[2]preprocessed_input_data!$C230</f>
        <v>1.A.3.d 1.A.3.d. Domestic navigation: Other Liquid Fuels (N₂O)</v>
      </c>
      <c r="C447" s="5" t="str">
        <f>[2]preprocessed_input_data!$D230</f>
        <v>1.A.3.d</v>
      </c>
      <c r="D447" s="5" t="str">
        <f>[2]preprocessed_input_data!$E230</f>
        <v>1.A.3.d. Domestic navigation</v>
      </c>
      <c r="E447" s="5" t="str">
        <f>[2]preprocessed_input_data!$F230</f>
        <v>Other Liquid Fuels</v>
      </c>
      <c r="F447" s="5" t="str">
        <f>[2]preprocessed_input_data!$H230</f>
        <v>N₂O</v>
      </c>
      <c r="G447" s="5" t="str">
        <f>[2]preprocessed_input_data!$I230</f>
        <v>kt CO2 equivalent</v>
      </c>
      <c r="H447" s="5">
        <f>ABS([2]preprocessed_input_data!P230)</f>
        <v>8.0599000000000004E-2</v>
      </c>
      <c r="I447" s="5">
        <f>ABS([2]preprocessed_input_data!P230)</f>
        <v>8.0599000000000004E-2</v>
      </c>
      <c r="J447" s="5">
        <f>ABS([2]preprocessed_input_data!Q230)</f>
        <v>0.186332</v>
      </c>
      <c r="K447" s="5">
        <f>ABS([2]preprocessed_input_data!R230)</f>
        <v>0.17399000000000001</v>
      </c>
      <c r="L447" s="10">
        <f t="shared" si="23"/>
        <v>4.8602519847144958E-8</v>
      </c>
      <c r="M447" s="10">
        <f t="shared" si="25"/>
        <v>0.99999937974145414</v>
      </c>
      <c r="N447" s="1" t="str">
        <f t="shared" si="24"/>
        <v>0</v>
      </c>
    </row>
    <row r="448" spans="1:14" x14ac:dyDescent="0.15">
      <c r="A448" s="9" t="s">
        <v>111</v>
      </c>
      <c r="B448" s="5" t="str">
        <f>[2]preprocessed_input_data!$C19</f>
        <v>1.A.1.b 1.A.1.b. Petroleum refining: Biomass (CH₄)</v>
      </c>
      <c r="C448" s="5" t="str">
        <f>[2]preprocessed_input_data!$D19</f>
        <v>1.A.1.b</v>
      </c>
      <c r="D448" s="5" t="str">
        <f>[2]preprocessed_input_data!$E19</f>
        <v>1.A.1.b. Petroleum refining</v>
      </c>
      <c r="E448" s="5" t="str">
        <f>[2]preprocessed_input_data!$F19</f>
        <v>Biomass</v>
      </c>
      <c r="F448" s="5" t="str">
        <f>[2]preprocessed_input_data!$H19</f>
        <v>CH₄</v>
      </c>
      <c r="G448" s="5" t="str">
        <f>[2]preprocessed_input_data!$I19</f>
        <v>kt CO2 equivalent</v>
      </c>
      <c r="H448" s="5">
        <f>ABS([2]preprocessed_input_data!P19)</f>
        <v>2.1141610000000002</v>
      </c>
      <c r="I448" s="5">
        <f>ABS([2]preprocessed_input_data!P19)</f>
        <v>2.1141610000000002</v>
      </c>
      <c r="J448" s="5">
        <f>ABS([2]preprocessed_input_data!Q19)</f>
        <v>0.12590299999999999</v>
      </c>
      <c r="K448" s="5">
        <f>ABS([2]preprocessed_input_data!R19)</f>
        <v>0.168408</v>
      </c>
      <c r="L448" s="10">
        <f t="shared" si="23"/>
        <v>4.7043239050623526E-8</v>
      </c>
      <c r="M448" s="10">
        <f t="shared" si="25"/>
        <v>0.99999942678469322</v>
      </c>
      <c r="N448" s="1" t="str">
        <f t="shared" si="24"/>
        <v>0</v>
      </c>
    </row>
    <row r="449" spans="1:14" x14ac:dyDescent="0.15">
      <c r="A449" s="9" t="s">
        <v>111</v>
      </c>
      <c r="B449" s="5" t="str">
        <f>[2]preprocessed_input_data!$C115</f>
        <v>1.A.2.d 1.A.2.d. Pulp, paper and print: Peat (CH₄)</v>
      </c>
      <c r="C449" s="5" t="str">
        <f>[2]preprocessed_input_data!$D115</f>
        <v>1.A.2.d</v>
      </c>
      <c r="D449" s="5" t="str">
        <f>[2]preprocessed_input_data!$E115</f>
        <v>1.A.2.d. Pulp, paper and print</v>
      </c>
      <c r="E449" s="5" t="str">
        <f>[2]preprocessed_input_data!$F115</f>
        <v>Peat</v>
      </c>
      <c r="F449" s="5" t="str">
        <f>[2]preprocessed_input_data!$H115</f>
        <v>CH₄</v>
      </c>
      <c r="G449" s="5" t="str">
        <f>[2]preprocessed_input_data!$I115</f>
        <v>kt CO2 equivalent</v>
      </c>
      <c r="H449" s="5">
        <f>ABS([2]preprocessed_input_data!P115)</f>
        <v>0.65548799999999996</v>
      </c>
      <c r="I449" s="5">
        <f>ABS([2]preprocessed_input_data!P115)</f>
        <v>0.65548799999999996</v>
      </c>
      <c r="J449" s="5">
        <f>ABS([2]preprocessed_input_data!Q115)</f>
        <v>0.2545</v>
      </c>
      <c r="K449" s="5">
        <f>ABS([2]preprocessed_input_data!R115)</f>
        <v>0.16803999999999999</v>
      </c>
      <c r="L449" s="10">
        <f t="shared" si="23"/>
        <v>4.6940441606495992E-8</v>
      </c>
      <c r="M449" s="10">
        <f t="shared" si="25"/>
        <v>0.99999947372513487</v>
      </c>
      <c r="N449" s="1" t="str">
        <f t="shared" si="24"/>
        <v>0</v>
      </c>
    </row>
    <row r="450" spans="1:14" x14ac:dyDescent="0.15">
      <c r="A450" s="9" t="s">
        <v>111</v>
      </c>
      <c r="B450" s="5" t="str">
        <f>[2]preprocessed_input_data!$C176</f>
        <v>1.A.3.a 1.A.3.a. Domestic aviation: Biomass (N₂O)</v>
      </c>
      <c r="C450" s="5" t="str">
        <f>[2]preprocessed_input_data!$D176</f>
        <v>1.A.3.a</v>
      </c>
      <c r="D450" s="5" t="str">
        <f>[2]preprocessed_input_data!$E176</f>
        <v>1.A.3.a. Domestic aviation</v>
      </c>
      <c r="E450" s="5" t="str">
        <f>[2]preprocessed_input_data!$F176</f>
        <v>Biomass</v>
      </c>
      <c r="F450" s="5" t="str">
        <f>[2]preprocessed_input_data!$H176</f>
        <v>N₂O</v>
      </c>
      <c r="G450" s="5" t="str">
        <f>[2]preprocessed_input_data!$I176</f>
        <v>kt CO2 equivalent</v>
      </c>
      <c r="H450" s="5">
        <f>ABS([2]preprocessed_input_data!P176)</f>
        <v>0</v>
      </c>
      <c r="I450" s="5">
        <f>ABS([2]preprocessed_input_data!P176)</f>
        <v>0</v>
      </c>
      <c r="J450" s="5">
        <f>ABS([2]preprocessed_input_data!Q176)</f>
        <v>0.122306</v>
      </c>
      <c r="K450" s="5">
        <f>ABS([2]preprocessed_input_data!R176)</f>
        <v>0.156162</v>
      </c>
      <c r="L450" s="10">
        <f t="shared" si="23"/>
        <v>4.3622430624575265E-8</v>
      </c>
      <c r="M450" s="10">
        <f t="shared" si="25"/>
        <v>0.99999951734756554</v>
      </c>
      <c r="N450" s="1" t="str">
        <f t="shared" si="24"/>
        <v>0</v>
      </c>
    </row>
    <row r="451" spans="1:14" x14ac:dyDescent="0.15">
      <c r="A451" s="9" t="s">
        <v>111</v>
      </c>
      <c r="B451" s="5" t="str">
        <f>[2]preprocessed_input_data!$C213</f>
        <v>1.A.3.c 1.A.3.c. Railways: Solid Fuels (N₂O)</v>
      </c>
      <c r="C451" s="5" t="str">
        <f>[2]preprocessed_input_data!$D213</f>
        <v>1.A.3.c</v>
      </c>
      <c r="D451" s="5" t="str">
        <f>[2]preprocessed_input_data!$E213</f>
        <v>1.A.3.c. Railways</v>
      </c>
      <c r="E451" s="5" t="str">
        <f>[2]preprocessed_input_data!$F213</f>
        <v>Solid Fuels</v>
      </c>
      <c r="F451" s="5" t="str">
        <f>[2]preprocessed_input_data!$H213</f>
        <v>N₂O</v>
      </c>
      <c r="G451" s="5" t="str">
        <f>[2]preprocessed_input_data!$I213</f>
        <v>kt CO2 equivalent</v>
      </c>
      <c r="H451" s="5">
        <f>ABS([2]preprocessed_input_data!P213)</f>
        <v>2.8066450000000001</v>
      </c>
      <c r="I451" s="5">
        <f>ABS([2]preprocessed_input_data!P213)</f>
        <v>2.8066450000000001</v>
      </c>
      <c r="J451" s="5">
        <f>ABS([2]preprocessed_input_data!Q213)</f>
        <v>0.14132600000000001</v>
      </c>
      <c r="K451" s="5">
        <f>ABS([2]preprocessed_input_data!R213)</f>
        <v>0.139321</v>
      </c>
      <c r="L451" s="10">
        <f t="shared" si="23"/>
        <v>3.8918050851336756E-8</v>
      </c>
      <c r="M451" s="10">
        <f t="shared" si="25"/>
        <v>0.99999955626561643</v>
      </c>
      <c r="N451" s="1" t="str">
        <f t="shared" si="24"/>
        <v>0</v>
      </c>
    </row>
    <row r="452" spans="1:14" x14ac:dyDescent="0.15">
      <c r="A452" s="9" t="s">
        <v>111</v>
      </c>
      <c r="B452" s="5" t="str">
        <f>[2]preprocessed_input_data!$C325</f>
        <v>1.A.5.b 1.A.5.b  Mobile: Other Fuels (CO₂)</v>
      </c>
      <c r="C452" s="5" t="str">
        <f>[2]preprocessed_input_data!$D325</f>
        <v>1.A.5.b</v>
      </c>
      <c r="D452" s="5" t="str">
        <f>[2]preprocessed_input_data!$E325</f>
        <v>1.A.5.b  Mobile</v>
      </c>
      <c r="E452" s="5" t="str">
        <f>[2]preprocessed_input_data!$F325</f>
        <v>Other Fuels</v>
      </c>
      <c r="F452" s="5" t="str">
        <f>[2]preprocessed_input_data!$H325</f>
        <v>CO₂</v>
      </c>
      <c r="G452" s="5" t="str">
        <f>[2]preprocessed_input_data!$I325</f>
        <v>kt CO2 equivalent</v>
      </c>
      <c r="H452" s="5">
        <f>ABS([2]preprocessed_input_data!P325)</f>
        <v>0</v>
      </c>
      <c r="I452" s="5">
        <f>ABS([2]preprocessed_input_data!P325)</f>
        <v>0</v>
      </c>
      <c r="J452" s="5">
        <f>ABS([2]preprocessed_input_data!Q325)</f>
        <v>0.14793700000000001</v>
      </c>
      <c r="K452" s="5">
        <f>ABS([2]preprocessed_input_data!R325)</f>
        <v>0.13894999999999999</v>
      </c>
      <c r="L452" s="10">
        <f t="shared" ref="L452:L515" si="26">$K452/$K$577</f>
        <v>3.8814415384566877E-8</v>
      </c>
      <c r="M452" s="10">
        <f t="shared" si="25"/>
        <v>0.99999959508003178</v>
      </c>
      <c r="N452" s="1" t="str">
        <f t="shared" si="24"/>
        <v>0</v>
      </c>
    </row>
    <row r="453" spans="1:14" x14ac:dyDescent="0.15">
      <c r="A453" s="9" t="s">
        <v>111</v>
      </c>
      <c r="B453" s="5" t="str">
        <f>[2]preprocessed_input_data!$C335</f>
        <v>1.B.1.b 1.B.1.b. Fuel transformation: no classification (N₂O)</v>
      </c>
      <c r="C453" s="5" t="str">
        <f>[2]preprocessed_input_data!$D335</f>
        <v>1.B.1.b</v>
      </c>
      <c r="D453" s="5" t="str">
        <f>[2]preprocessed_input_data!$E335</f>
        <v>1.B.1.b. Fuel transformation</v>
      </c>
      <c r="E453" s="5" t="str">
        <f>[2]preprocessed_input_data!$F335</f>
        <v>no classification</v>
      </c>
      <c r="F453" s="5" t="str">
        <f>[2]preprocessed_input_data!$H335</f>
        <v>N₂O</v>
      </c>
      <c r="G453" s="5" t="str">
        <f>[2]preprocessed_input_data!$I335</f>
        <v>kt CO2 equivalent</v>
      </c>
      <c r="H453" s="5">
        <f>ABS([2]preprocessed_input_data!P335)</f>
        <v>6.3600000000000004E-2</v>
      </c>
      <c r="I453" s="5">
        <f>ABS([2]preprocessed_input_data!P335)</f>
        <v>6.3600000000000004E-2</v>
      </c>
      <c r="J453" s="5">
        <f>ABS([2]preprocessed_input_data!Q335)</f>
        <v>0.127244</v>
      </c>
      <c r="K453" s="5">
        <f>ABS([2]preprocessed_input_data!R335)</f>
        <v>0.134632</v>
      </c>
      <c r="L453" s="10">
        <f t="shared" si="26"/>
        <v>3.7608221461353067E-8</v>
      </c>
      <c r="M453" s="10">
        <f t="shared" si="25"/>
        <v>0.9999996326882532</v>
      </c>
      <c r="N453" s="1" t="str">
        <f t="shared" si="24"/>
        <v>0</v>
      </c>
    </row>
    <row r="454" spans="1:14" x14ac:dyDescent="0.15">
      <c r="A454" s="9" t="s">
        <v>111</v>
      </c>
      <c r="B454" s="5" t="str">
        <f>[2]preprocessed_input_data!$C49</f>
        <v>1.A.1.c 1.A.1.c. Manufacture of solid fuels and other energy industries: Peat (N₂O)</v>
      </c>
      <c r="C454" s="5" t="str">
        <f>[2]preprocessed_input_data!$D49</f>
        <v>1.A.1.c</v>
      </c>
      <c r="D454" s="5" t="str">
        <f>[2]preprocessed_input_data!$E49</f>
        <v>1.A.1.c. Manufacture of solid fuels and other energy industries</v>
      </c>
      <c r="E454" s="5" t="str">
        <f>[2]preprocessed_input_data!$F49</f>
        <v>Peat</v>
      </c>
      <c r="F454" s="5" t="str">
        <f>[2]preprocessed_input_data!$H49</f>
        <v>N₂O</v>
      </c>
      <c r="G454" s="5" t="str">
        <f>[2]preprocessed_input_data!$I49</f>
        <v>kt CO2 equivalent</v>
      </c>
      <c r="H454" s="5">
        <f>ABS([2]preprocessed_input_data!P49)</f>
        <v>0.60451600000000005</v>
      </c>
      <c r="I454" s="5">
        <f>ABS([2]preprocessed_input_data!P49)</f>
        <v>0.60451600000000005</v>
      </c>
      <c r="J454" s="5">
        <f>ABS([2]preprocessed_input_data!Q49)</f>
        <v>0.23269899999999999</v>
      </c>
      <c r="K454" s="5">
        <f>ABS([2]preprocessed_input_data!R49)</f>
        <v>0.130744</v>
      </c>
      <c r="L454" s="10">
        <f t="shared" si="26"/>
        <v>3.6522144116875221E-8</v>
      </c>
      <c r="M454" s="10">
        <f t="shared" si="25"/>
        <v>0.99999966921039729</v>
      </c>
      <c r="N454" s="1" t="str">
        <f t="shared" si="24"/>
        <v>0</v>
      </c>
    </row>
    <row r="455" spans="1:14" x14ac:dyDescent="0.15">
      <c r="A455" s="9" t="s">
        <v>111</v>
      </c>
      <c r="B455" s="5" t="str">
        <f>[2]preprocessed_input_data!$C317</f>
        <v>1.A.5.b 1.A.5.b  Mobile: Biomass (N₂O)</v>
      </c>
      <c r="C455" s="5" t="str">
        <f>[2]preprocessed_input_data!$D317</f>
        <v>1.A.5.b</v>
      </c>
      <c r="D455" s="5" t="str">
        <f>[2]preprocessed_input_data!$E317</f>
        <v>1.A.5.b  Mobile</v>
      </c>
      <c r="E455" s="5" t="str">
        <f>[2]preprocessed_input_data!$F317</f>
        <v>Biomass</v>
      </c>
      <c r="F455" s="5" t="str">
        <f>[2]preprocessed_input_data!$H317</f>
        <v>N₂O</v>
      </c>
      <c r="G455" s="5" t="str">
        <f>[2]preprocessed_input_data!$I317</f>
        <v>kt CO2 equivalent</v>
      </c>
      <c r="H455" s="5">
        <f>ABS([2]preprocessed_input_data!P317)</f>
        <v>0</v>
      </c>
      <c r="I455" s="5">
        <f>ABS([2]preprocessed_input_data!P317)</f>
        <v>0</v>
      </c>
      <c r="J455" s="5">
        <f>ABS([2]preprocessed_input_data!Q317)</f>
        <v>0.120043</v>
      </c>
      <c r="K455" s="5">
        <f>ABS([2]preprocessed_input_data!R317)</f>
        <v>0.12464600000000001</v>
      </c>
      <c r="L455" s="10">
        <f t="shared" si="26"/>
        <v>3.4818723425870626E-8</v>
      </c>
      <c r="M455" s="10">
        <f t="shared" si="25"/>
        <v>0.99999970402912075</v>
      </c>
      <c r="N455" s="1" t="str">
        <f t="shared" si="24"/>
        <v>0</v>
      </c>
    </row>
    <row r="456" spans="1:14" x14ac:dyDescent="0.15">
      <c r="A456" s="9" t="s">
        <v>111</v>
      </c>
      <c r="B456" s="5" t="str">
        <f>[2]preprocessed_input_data!$C290</f>
        <v>1.A.4.c 1.A.4.c. Agriculture/forestry/fishing: Other Fuels (CH₄)</v>
      </c>
      <c r="C456" s="5" t="str">
        <f>[2]preprocessed_input_data!$D290</f>
        <v>1.A.4.c</v>
      </c>
      <c r="D456" s="5" t="str">
        <f>[2]preprocessed_input_data!$E290</f>
        <v>1.A.4.c. Agriculture/forestry/fishing</v>
      </c>
      <c r="E456" s="5" t="str">
        <f>[2]preprocessed_input_data!$F290</f>
        <v>Other Fuels</v>
      </c>
      <c r="F456" s="5" t="str">
        <f>[2]preprocessed_input_data!$H290</f>
        <v>CH₄</v>
      </c>
      <c r="G456" s="5" t="str">
        <f>[2]preprocessed_input_data!$I290</f>
        <v>kt CO2 equivalent</v>
      </c>
      <c r="H456" s="5">
        <f>ABS([2]preprocessed_input_data!P290)</f>
        <v>0</v>
      </c>
      <c r="I456" s="5">
        <f>ABS([2]preprocessed_input_data!P290)</f>
        <v>0</v>
      </c>
      <c r="J456" s="5">
        <f>ABS([2]preprocessed_input_data!Q290)</f>
        <v>0.19592599999999999</v>
      </c>
      <c r="K456" s="5">
        <f>ABS([2]preprocessed_input_data!R290)</f>
        <v>0.114167</v>
      </c>
      <c r="L456" s="10">
        <f t="shared" si="26"/>
        <v>3.1891510336162986E-8</v>
      </c>
      <c r="M456" s="10">
        <f t="shared" si="25"/>
        <v>0.99999973592063107</v>
      </c>
      <c r="N456" s="1" t="str">
        <f t="shared" si="24"/>
        <v>0</v>
      </c>
    </row>
    <row r="457" spans="1:14" x14ac:dyDescent="0.15">
      <c r="A457" s="9" t="s">
        <v>111</v>
      </c>
      <c r="B457" s="5" t="str">
        <f>[2]preprocessed_input_data!$C481</f>
        <v>3.F.2 3.F.2. Pulses: Pulses (N₂O)</v>
      </c>
      <c r="C457" s="5" t="str">
        <f>[2]preprocessed_input_data!$D481</f>
        <v>3.F.2</v>
      </c>
      <c r="D457" s="5" t="str">
        <f>[2]preprocessed_input_data!$E481</f>
        <v>3.F.2. Pulses</v>
      </c>
      <c r="E457" s="5" t="str">
        <f>[2]preprocessed_input_data!$F481</f>
        <v>Pulses</v>
      </c>
      <c r="F457" s="5" t="str">
        <f>[2]preprocessed_input_data!$H481</f>
        <v>N₂O</v>
      </c>
      <c r="G457" s="5" t="str">
        <f>[2]preprocessed_input_data!$I481</f>
        <v>kt CO2 equivalent</v>
      </c>
      <c r="H457" s="5">
        <f>ABS([2]preprocessed_input_data!P481)</f>
        <v>0.44930199999999998</v>
      </c>
      <c r="I457" s="5">
        <f>ABS([2]preprocessed_input_data!P481)</f>
        <v>0.44930199999999998</v>
      </c>
      <c r="J457" s="5">
        <f>ABS([2]preprocessed_input_data!Q481)</f>
        <v>0.118391</v>
      </c>
      <c r="K457" s="5">
        <f>ABS([2]preprocessed_input_data!R481)</f>
        <v>0.101107</v>
      </c>
      <c r="L457" s="10">
        <f t="shared" si="26"/>
        <v>2.8243318433158715E-8</v>
      </c>
      <c r="M457" s="10">
        <f t="shared" si="25"/>
        <v>0.99999976416394953</v>
      </c>
      <c r="N457" s="1" t="str">
        <f t="shared" si="24"/>
        <v>0</v>
      </c>
    </row>
    <row r="458" spans="1:14" x14ac:dyDescent="0.15">
      <c r="A458" s="9" t="s">
        <v>111</v>
      </c>
      <c r="B458" s="5" t="str">
        <f>[2]preprocessed_input_data!$C63</f>
        <v>1.A.2.a 1.A.2.a. Iron and steel: Other Fuels (N₂O)</v>
      </c>
      <c r="C458" s="5" t="str">
        <f>[2]preprocessed_input_data!$D63</f>
        <v>1.A.2.a</v>
      </c>
      <c r="D458" s="5" t="str">
        <f>[2]preprocessed_input_data!$E63</f>
        <v>1.A.2.a. Iron and steel</v>
      </c>
      <c r="E458" s="5" t="str">
        <f>[2]preprocessed_input_data!$F63</f>
        <v>Other Fuels</v>
      </c>
      <c r="F458" s="5" t="str">
        <f>[2]preprocessed_input_data!$H63</f>
        <v>N₂O</v>
      </c>
      <c r="G458" s="5" t="str">
        <f>[2]preprocessed_input_data!$I63</f>
        <v>kt CO2 equivalent</v>
      </c>
      <c r="H458" s="5">
        <f>ABS([2]preprocessed_input_data!P63)</f>
        <v>5.21652</v>
      </c>
      <c r="I458" s="5">
        <f>ABS([2]preprocessed_input_data!P63)</f>
        <v>5.21652</v>
      </c>
      <c r="J458" s="5">
        <f>ABS([2]preprocessed_input_data!Q63)</f>
        <v>3.4979000000000003E-2</v>
      </c>
      <c r="K458" s="5">
        <f>ABS([2]preprocessed_input_data!R63)</f>
        <v>9.0489E-2</v>
      </c>
      <c r="L458" s="10">
        <f t="shared" si="26"/>
        <v>2.5277276961022473E-8</v>
      </c>
      <c r="M458" s="10">
        <f t="shared" si="25"/>
        <v>0.99999978944122647</v>
      </c>
      <c r="N458" s="1" t="str">
        <f t="shared" si="24"/>
        <v>0</v>
      </c>
    </row>
    <row r="459" spans="1:14" x14ac:dyDescent="0.15">
      <c r="A459" s="9" t="s">
        <v>111</v>
      </c>
      <c r="B459" s="5" t="str">
        <f>[2]preprocessed_input_data!$C227</f>
        <v>1.A.3.d 1.A.3.d. Domestic navigation: Other Fuels (N₂O)</v>
      </c>
      <c r="C459" s="5" t="str">
        <f>[2]preprocessed_input_data!$D227</f>
        <v>1.A.3.d</v>
      </c>
      <c r="D459" s="5" t="str">
        <f>[2]preprocessed_input_data!$E227</f>
        <v>1.A.3.d. Domestic navigation</v>
      </c>
      <c r="E459" s="5" t="str">
        <f>[2]preprocessed_input_data!$F227</f>
        <v>Other Fuels</v>
      </c>
      <c r="F459" s="5" t="str">
        <f>[2]preprocessed_input_data!$H227</f>
        <v>N₂O</v>
      </c>
      <c r="G459" s="5" t="str">
        <f>[2]preprocessed_input_data!$I227</f>
        <v>kt CO2 equivalent</v>
      </c>
      <c r="H459" s="5">
        <f>ABS([2]preprocessed_input_data!P227)</f>
        <v>0</v>
      </c>
      <c r="I459" s="5">
        <f>ABS([2]preprocessed_input_data!P227)</f>
        <v>0</v>
      </c>
      <c r="J459" s="5">
        <f>ABS([2]preprocessed_input_data!Q227)</f>
        <v>0.13930600000000001</v>
      </c>
      <c r="K459" s="5">
        <f>ABS([2]preprocessed_input_data!R227)</f>
        <v>8.7474999999999997E-2</v>
      </c>
      <c r="L459" s="10">
        <f t="shared" si="26"/>
        <v>2.4435343546347517E-8</v>
      </c>
      <c r="M459" s="10">
        <f t="shared" si="25"/>
        <v>0.99999981387657</v>
      </c>
      <c r="N459" s="1" t="str">
        <f t="shared" si="24"/>
        <v>0</v>
      </c>
    </row>
    <row r="460" spans="1:14" x14ac:dyDescent="0.15">
      <c r="A460" s="9" t="s">
        <v>111</v>
      </c>
      <c r="B460" s="5" t="str">
        <f>[2]preprocessed_input_data!$C513</f>
        <v>4(IV).F 4(IV).F Biomass burning (CO₂, CH₄, N₂O): Biomass Burning (CH₄)</v>
      </c>
      <c r="C460" s="5" t="str">
        <f>[2]preprocessed_input_data!$D513</f>
        <v>4(IV).F</v>
      </c>
      <c r="D460" s="5" t="str">
        <f>[2]preprocessed_input_data!$E513</f>
        <v>4(IV).F Biomass burning (CO₂, CH₄, N₂O)</v>
      </c>
      <c r="E460" s="5" t="str">
        <f>[2]preprocessed_input_data!$F513</f>
        <v>Biomass Burning</v>
      </c>
      <c r="F460" s="5" t="str">
        <f>[2]preprocessed_input_data!$H513</f>
        <v>CH₄</v>
      </c>
      <c r="G460" s="5" t="str">
        <f>[2]preprocessed_input_data!$I513</f>
        <v>kt CO2 equivalent</v>
      </c>
      <c r="H460" s="5">
        <f>ABS([2]preprocessed_input_data!P513)</f>
        <v>0.144507</v>
      </c>
      <c r="I460" s="5">
        <f>ABS([2]preprocessed_input_data!P513)</f>
        <v>0.144507</v>
      </c>
      <c r="J460" s="5">
        <f>ABS([2]preprocessed_input_data!Q513)</f>
        <v>4.3546000000000001E-2</v>
      </c>
      <c r="K460" s="5">
        <f>ABS([2]preprocessed_input_data!R513)</f>
        <v>8.4511000000000003E-2</v>
      </c>
      <c r="L460" s="10">
        <f t="shared" si="26"/>
        <v>2.3607377175711637E-8</v>
      </c>
      <c r="M460" s="10">
        <f t="shared" si="25"/>
        <v>0.99999983748394716</v>
      </c>
      <c r="N460" s="1" t="str">
        <f t="shared" si="24"/>
        <v>0</v>
      </c>
    </row>
    <row r="461" spans="1:14" x14ac:dyDescent="0.15">
      <c r="A461" s="9" t="s">
        <v>111</v>
      </c>
      <c r="B461" s="5" t="str">
        <f>[2]preprocessed_input_data!$C546</f>
        <v>4.F.2 4.F.2. Land converted to other land: no classification (CH₄)</v>
      </c>
      <c r="C461" s="5" t="str">
        <f>[2]preprocessed_input_data!$D546</f>
        <v>4.F.2</v>
      </c>
      <c r="D461" s="5" t="str">
        <f>[2]preprocessed_input_data!$E546</f>
        <v>4.F.2. Land converted to other land</v>
      </c>
      <c r="E461" s="5" t="str">
        <f>[2]preprocessed_input_data!$F546</f>
        <v>no classification</v>
      </c>
      <c r="F461" s="5" t="str">
        <f>[2]preprocessed_input_data!$H546</f>
        <v>CH₄</v>
      </c>
      <c r="G461" s="5" t="str">
        <f>[2]preprocessed_input_data!$I546</f>
        <v>kt CO2 equivalent</v>
      </c>
      <c r="H461" s="5">
        <f>ABS([2]preprocessed_input_data!P546)</f>
        <v>0.144507</v>
      </c>
      <c r="I461" s="5">
        <f>ABS([2]preprocessed_input_data!P546)</f>
        <v>0.144507</v>
      </c>
      <c r="J461" s="5">
        <f>ABS([2]preprocessed_input_data!Q546)</f>
        <v>4.3546000000000001E-2</v>
      </c>
      <c r="K461" s="5">
        <f>ABS([2]preprocessed_input_data!R546)</f>
        <v>8.4511000000000003E-2</v>
      </c>
      <c r="L461" s="10">
        <f t="shared" si="26"/>
        <v>2.3607377175711637E-8</v>
      </c>
      <c r="M461" s="10">
        <f t="shared" si="25"/>
        <v>0.99999986109132433</v>
      </c>
      <c r="N461" s="1" t="str">
        <f t="shared" si="24"/>
        <v>0</v>
      </c>
    </row>
    <row r="462" spans="1:14" x14ac:dyDescent="0.15">
      <c r="A462" s="9" t="s">
        <v>111</v>
      </c>
      <c r="B462" s="5" t="str">
        <f>[2]preprocessed_input_data!$C61</f>
        <v>1.A.2.a 1.A.2.a. Iron and steel: Other Fuels (CH₄)</v>
      </c>
      <c r="C462" s="5" t="str">
        <f>[2]preprocessed_input_data!$D61</f>
        <v>1.A.2.a</v>
      </c>
      <c r="D462" s="5" t="str">
        <f>[2]preprocessed_input_data!$E61</f>
        <v>1.A.2.a. Iron and steel</v>
      </c>
      <c r="E462" s="5" t="str">
        <f>[2]preprocessed_input_data!$F61</f>
        <v>Other Fuels</v>
      </c>
      <c r="F462" s="5" t="str">
        <f>[2]preprocessed_input_data!$H61</f>
        <v>CH₄</v>
      </c>
      <c r="G462" s="5" t="str">
        <f>[2]preprocessed_input_data!$I61</f>
        <v>kt CO2 equivalent</v>
      </c>
      <c r="H462" s="5">
        <f>ABS([2]preprocessed_input_data!P61)</f>
        <v>4.1353150000000003</v>
      </c>
      <c r="I462" s="5">
        <f>ABS([2]preprocessed_input_data!P61)</f>
        <v>4.1353150000000003</v>
      </c>
      <c r="J462" s="5">
        <f>ABS([2]preprocessed_input_data!Q61)</f>
        <v>2.4813999999999999E-2</v>
      </c>
      <c r="K462" s="5">
        <f>ABS([2]preprocessed_input_data!R61)</f>
        <v>6.5686999999999995E-2</v>
      </c>
      <c r="L462" s="10">
        <f t="shared" si="26"/>
        <v>1.8349064435883732E-8</v>
      </c>
      <c r="M462" s="10">
        <f t="shared" si="25"/>
        <v>0.99999987944038882</v>
      </c>
      <c r="N462" s="1" t="str">
        <f t="shared" ref="N462:N525" si="27">IF(M462&lt;=95%,"L","0")</f>
        <v>0</v>
      </c>
    </row>
    <row r="463" spans="1:14" x14ac:dyDescent="0.15">
      <c r="A463" s="9" t="s">
        <v>111</v>
      </c>
      <c r="B463" s="5" t="str">
        <f>[2]preprocessed_input_data!$C151</f>
        <v>1.A.2.f 1.A.2.f. Non-metallic minerals: Peat (N₂O)</v>
      </c>
      <c r="C463" s="5" t="str">
        <f>[2]preprocessed_input_data!$D151</f>
        <v>1.A.2.f</v>
      </c>
      <c r="D463" s="5" t="str">
        <f>[2]preprocessed_input_data!$E151</f>
        <v>1.A.2.f. Non-metallic minerals</v>
      </c>
      <c r="E463" s="5" t="str">
        <f>[2]preprocessed_input_data!$F151</f>
        <v>Peat</v>
      </c>
      <c r="F463" s="5" t="str">
        <f>[2]preprocessed_input_data!$H151</f>
        <v>N₂O</v>
      </c>
      <c r="G463" s="5" t="str">
        <f>[2]preprocessed_input_data!$I151</f>
        <v>kt CO2 equivalent</v>
      </c>
      <c r="H463" s="5">
        <f>ABS([2]preprocessed_input_data!P151)</f>
        <v>0.120481</v>
      </c>
      <c r="I463" s="5">
        <f>ABS([2]preprocessed_input_data!P151)</f>
        <v>0.120481</v>
      </c>
      <c r="J463" s="5">
        <f>ABS([2]preprocessed_input_data!Q151)</f>
        <v>2.5897E-2</v>
      </c>
      <c r="K463" s="5">
        <f>ABS([2]preprocessed_input_data!R151)</f>
        <v>6.2292E-2</v>
      </c>
      <c r="L463" s="10">
        <f t="shared" si="26"/>
        <v>1.7400702145631092E-8</v>
      </c>
      <c r="M463" s="10">
        <f t="shared" si="25"/>
        <v>0.99999989684109092</v>
      </c>
      <c r="N463" s="1" t="str">
        <f t="shared" si="27"/>
        <v>0</v>
      </c>
    </row>
    <row r="464" spans="1:14" x14ac:dyDescent="0.15">
      <c r="A464" s="9" t="s">
        <v>111</v>
      </c>
      <c r="B464" s="5" t="str">
        <f>[2]preprocessed_input_data!$C204</f>
        <v>1.A.3.c 1.A.3.c. Railways: Gaseous Fuels (N₂O)</v>
      </c>
      <c r="C464" s="5" t="str">
        <f>[2]preprocessed_input_data!$D204</f>
        <v>1.A.3.c</v>
      </c>
      <c r="D464" s="5" t="str">
        <f>[2]preprocessed_input_data!$E204</f>
        <v>1.A.3.c. Railways</v>
      </c>
      <c r="E464" s="5" t="str">
        <f>[2]preprocessed_input_data!$F204</f>
        <v>Gaseous Fuels</v>
      </c>
      <c r="F464" s="5" t="str">
        <f>[2]preprocessed_input_data!$H204</f>
        <v>N₂O</v>
      </c>
      <c r="G464" s="5" t="str">
        <f>[2]preprocessed_input_data!$I204</f>
        <v>kt CO2 equivalent</v>
      </c>
      <c r="H464" s="5">
        <f>ABS([2]preprocessed_input_data!P204)</f>
        <v>0</v>
      </c>
      <c r="I464" s="5">
        <f>ABS([2]preprocessed_input_data!P204)</f>
        <v>0</v>
      </c>
      <c r="J464" s="5">
        <f>ABS([2]preprocessed_input_data!Q204)</f>
        <v>5.9685000000000002E-2</v>
      </c>
      <c r="K464" s="5">
        <f>ABS([2]preprocessed_input_data!R204)</f>
        <v>5.8226E-2</v>
      </c>
      <c r="L464" s="10">
        <f t="shared" si="26"/>
        <v>1.6264902124374171E-8</v>
      </c>
      <c r="M464" s="10">
        <f t="shared" si="25"/>
        <v>0.99999991310599301</v>
      </c>
      <c r="N464" s="1" t="str">
        <f t="shared" si="27"/>
        <v>0</v>
      </c>
    </row>
    <row r="465" spans="1:14" x14ac:dyDescent="0.15">
      <c r="A465" s="9" t="s">
        <v>111</v>
      </c>
      <c r="B465" s="5" t="str">
        <f>[2]preprocessed_input_data!$C275</f>
        <v>1.A.4.b 1.A.4.b. Residential: Other Fuels (N₂O)</v>
      </c>
      <c r="C465" s="5" t="str">
        <f>[2]preprocessed_input_data!$D275</f>
        <v>1.A.4.b</v>
      </c>
      <c r="D465" s="5" t="str">
        <f>[2]preprocessed_input_data!$E275</f>
        <v>1.A.4.b. Residential</v>
      </c>
      <c r="E465" s="5" t="str">
        <f>[2]preprocessed_input_data!$F275</f>
        <v>Other Fuels</v>
      </c>
      <c r="F465" s="5" t="str">
        <f>[2]preprocessed_input_data!$H275</f>
        <v>N₂O</v>
      </c>
      <c r="G465" s="5" t="str">
        <f>[2]preprocessed_input_data!$I275</f>
        <v>kt CO2 equivalent</v>
      </c>
      <c r="H465" s="5">
        <f>ABS([2]preprocessed_input_data!P275)</f>
        <v>0</v>
      </c>
      <c r="I465" s="5">
        <f>ABS([2]preprocessed_input_data!P275)</f>
        <v>0</v>
      </c>
      <c r="J465" s="5">
        <f>ABS([2]preprocessed_input_data!Q275)</f>
        <v>7.5877E-2</v>
      </c>
      <c r="K465" s="5">
        <f>ABS([2]preprocessed_input_data!R275)</f>
        <v>4.9495999999999998E-2</v>
      </c>
      <c r="L465" s="10">
        <f t="shared" si="26"/>
        <v>1.3826256235153093E-8</v>
      </c>
      <c r="M465" s="10">
        <f t="shared" si="25"/>
        <v>0.99999992693224926</v>
      </c>
      <c r="N465" s="1" t="str">
        <f t="shared" si="27"/>
        <v>0</v>
      </c>
    </row>
    <row r="466" spans="1:14" x14ac:dyDescent="0.15">
      <c r="A466" s="9" t="s">
        <v>111</v>
      </c>
      <c r="B466" s="5" t="str">
        <f>[2]preprocessed_input_data!$C166</f>
        <v>1.A.2.g 1.A.2.g. Other: Peat (CH₄)</v>
      </c>
      <c r="C466" s="5" t="str">
        <f>[2]preprocessed_input_data!$D166</f>
        <v>1.A.2.g</v>
      </c>
      <c r="D466" s="5" t="str">
        <f>[2]preprocessed_input_data!$E166</f>
        <v>1.A.2.g. Other</v>
      </c>
      <c r="E466" s="5" t="str">
        <f>[2]preprocessed_input_data!$F166</f>
        <v>Peat</v>
      </c>
      <c r="F466" s="5" t="str">
        <f>[2]preprocessed_input_data!$H166</f>
        <v>CH₄</v>
      </c>
      <c r="G466" s="5" t="str">
        <f>[2]preprocessed_input_data!$I166</f>
        <v>kt CO2 equivalent</v>
      </c>
      <c r="H466" s="5">
        <f>ABS([2]preprocessed_input_data!P166)</f>
        <v>6.0554999999999998E-2</v>
      </c>
      <c r="I466" s="5">
        <f>ABS([2]preprocessed_input_data!P166)</f>
        <v>6.0554999999999998E-2</v>
      </c>
      <c r="J466" s="5">
        <f>ABS([2]preprocessed_input_data!Q166)</f>
        <v>3.9148000000000002E-2</v>
      </c>
      <c r="K466" s="5">
        <f>ABS([2]preprocessed_input_data!R166)</f>
        <v>4.7232999999999997E-2</v>
      </c>
      <c r="L466" s="10">
        <f t="shared" si="26"/>
        <v>1.3194107821944925E-8</v>
      </c>
      <c r="M466" s="10">
        <f t="shared" si="25"/>
        <v>0.99999994012635707</v>
      </c>
      <c r="N466" s="1" t="str">
        <f t="shared" si="27"/>
        <v>0</v>
      </c>
    </row>
    <row r="467" spans="1:14" x14ac:dyDescent="0.15">
      <c r="A467" s="9" t="s">
        <v>111</v>
      </c>
      <c r="B467" s="5" t="str">
        <f>[2]preprocessed_input_data!$C197</f>
        <v>1.A.3.b 1.A.3.b. Road transportation: Other Liquid Fuels (CH₄)</v>
      </c>
      <c r="C467" s="5" t="str">
        <f>[2]preprocessed_input_data!$D197</f>
        <v>1.A.3.b</v>
      </c>
      <c r="D467" s="5" t="str">
        <f>[2]preprocessed_input_data!$E197</f>
        <v>1.A.3.b. Road transportation</v>
      </c>
      <c r="E467" s="5" t="str">
        <f>[2]preprocessed_input_data!$F197</f>
        <v>Other Liquid Fuels</v>
      </c>
      <c r="F467" s="5" t="str">
        <f>[2]preprocessed_input_data!$H197</f>
        <v>CH₄</v>
      </c>
      <c r="G467" s="5" t="str">
        <f>[2]preprocessed_input_data!$I197</f>
        <v>kt CO2 equivalent</v>
      </c>
      <c r="H467" s="5">
        <f>ABS([2]preprocessed_input_data!P197)</f>
        <v>1.0512319999999999</v>
      </c>
      <c r="I467" s="5">
        <f>ABS([2]preprocessed_input_data!P197)</f>
        <v>1.0512319999999999</v>
      </c>
      <c r="J467" s="5">
        <f>ABS([2]preprocessed_input_data!Q197)</f>
        <v>4.5461000000000001E-2</v>
      </c>
      <c r="K467" s="5">
        <f>ABS([2]preprocessed_input_data!R197)</f>
        <v>4.1161000000000003E-2</v>
      </c>
      <c r="L467" s="10">
        <f t="shared" si="26"/>
        <v>1.1497949993840645E-8</v>
      </c>
      <c r="M467" s="10">
        <f t="shared" si="25"/>
        <v>0.9999999516243071</v>
      </c>
      <c r="N467" s="1" t="str">
        <f t="shared" si="27"/>
        <v>0</v>
      </c>
    </row>
    <row r="468" spans="1:14" x14ac:dyDescent="0.15">
      <c r="A468" s="9" t="s">
        <v>111</v>
      </c>
      <c r="B468" s="5" t="str">
        <f>[2]preprocessed_input_data!$C33</f>
        <v>1.A.1.b 1.A.1.b. Petroleum refining: Solid Fuels (CH₄)</v>
      </c>
      <c r="C468" s="5" t="str">
        <f>[2]preprocessed_input_data!$D33</f>
        <v>1.A.1.b</v>
      </c>
      <c r="D468" s="5" t="str">
        <f>[2]preprocessed_input_data!$E33</f>
        <v>1.A.1.b. Petroleum refining</v>
      </c>
      <c r="E468" s="5" t="str">
        <f>[2]preprocessed_input_data!$F33</f>
        <v>Solid Fuels</v>
      </c>
      <c r="F468" s="5" t="str">
        <f>[2]preprocessed_input_data!$H33</f>
        <v>CH₄</v>
      </c>
      <c r="G468" s="5" t="str">
        <f>[2]preprocessed_input_data!$I33</f>
        <v>kt CO2 equivalent</v>
      </c>
      <c r="H468" s="5">
        <f>ABS([2]preprocessed_input_data!P33)</f>
        <v>0.59118499999999996</v>
      </c>
      <c r="I468" s="5">
        <f>ABS([2]preprocessed_input_data!P33)</f>
        <v>0.59118499999999996</v>
      </c>
      <c r="J468" s="5">
        <f>ABS([2]preprocessed_input_data!Q33)</f>
        <v>4.0159999999999996E-3</v>
      </c>
      <c r="K468" s="5">
        <f>ABS([2]preprocessed_input_data!R33)</f>
        <v>4.0918999999999997E-2</v>
      </c>
      <c r="L468" s="10">
        <f t="shared" si="26"/>
        <v>1.1430349500691559E-8</v>
      </c>
      <c r="M468" s="10">
        <f t="shared" si="25"/>
        <v>0.99999996305465666</v>
      </c>
      <c r="N468" s="1" t="str">
        <f t="shared" si="27"/>
        <v>0</v>
      </c>
    </row>
    <row r="469" spans="1:14" x14ac:dyDescent="0.15">
      <c r="A469" s="9" t="s">
        <v>111</v>
      </c>
      <c r="B469" s="5" t="str">
        <f>[2]preprocessed_input_data!$C316</f>
        <v>1.A.5.b 1.A.5.b  Mobile: Biomass (CH₄)</v>
      </c>
      <c r="C469" s="5" t="str">
        <f>[2]preprocessed_input_data!$D316</f>
        <v>1.A.5.b</v>
      </c>
      <c r="D469" s="5" t="str">
        <f>[2]preprocessed_input_data!$E316</f>
        <v>1.A.5.b  Mobile</v>
      </c>
      <c r="E469" s="5" t="str">
        <f>[2]preprocessed_input_data!$F316</f>
        <v>Biomass</v>
      </c>
      <c r="F469" s="5" t="str">
        <f>[2]preprocessed_input_data!$H316</f>
        <v>CH₄</v>
      </c>
      <c r="G469" s="5" t="str">
        <f>[2]preprocessed_input_data!$I316</f>
        <v>kt CO2 equivalent</v>
      </c>
      <c r="H469" s="5">
        <f>ABS([2]preprocessed_input_data!P316)</f>
        <v>0</v>
      </c>
      <c r="I469" s="5">
        <f>ABS([2]preprocessed_input_data!P316)</f>
        <v>0</v>
      </c>
      <c r="J469" s="5">
        <f>ABS([2]preprocessed_input_data!Q316)</f>
        <v>3.1948999999999998E-2</v>
      </c>
      <c r="K469" s="5">
        <f>ABS([2]preprocessed_input_data!R316)</f>
        <v>3.1725999999999997E-2</v>
      </c>
      <c r="L469" s="10">
        <f t="shared" si="26"/>
        <v>8.8623687836687204E-9</v>
      </c>
      <c r="M469" s="10">
        <f t="shared" si="25"/>
        <v>0.9999999719170255</v>
      </c>
      <c r="N469" s="1" t="str">
        <f t="shared" si="27"/>
        <v>0</v>
      </c>
    </row>
    <row r="470" spans="1:14" x14ac:dyDescent="0.15">
      <c r="A470" s="9" t="s">
        <v>111</v>
      </c>
      <c r="B470" s="5" t="str">
        <f>[2]preprocessed_input_data!$C210</f>
        <v>1.A.3.c 1.A.3.c. Railways: Other Fuels (N₂O)</v>
      </c>
      <c r="C470" s="5" t="str">
        <f>[2]preprocessed_input_data!$D210</f>
        <v>1.A.3.c</v>
      </c>
      <c r="D470" s="5" t="str">
        <f>[2]preprocessed_input_data!$E210</f>
        <v>1.A.3.c. Railways</v>
      </c>
      <c r="E470" s="5" t="str">
        <f>[2]preprocessed_input_data!$F210</f>
        <v>Other Fuels</v>
      </c>
      <c r="F470" s="5" t="str">
        <f>[2]preprocessed_input_data!$H210</f>
        <v>N₂O</v>
      </c>
      <c r="G470" s="5" t="str">
        <f>[2]preprocessed_input_data!$I210</f>
        <v>kt CO2 equivalent</v>
      </c>
      <c r="H470" s="5">
        <f>ABS([2]preprocessed_input_data!P210)</f>
        <v>0</v>
      </c>
      <c r="I470" s="5">
        <f>ABS([2]preprocessed_input_data!P210)</f>
        <v>0</v>
      </c>
      <c r="J470" s="5">
        <f>ABS([2]preprocessed_input_data!Q210)</f>
        <v>1.6563999999999999E-2</v>
      </c>
      <c r="K470" s="5">
        <f>ABS([2]preprocessed_input_data!R210)</f>
        <v>1.6666E-2</v>
      </c>
      <c r="L470" s="10">
        <f t="shared" si="26"/>
        <v>4.655495119101775E-9</v>
      </c>
      <c r="M470" s="10">
        <f t="shared" si="25"/>
        <v>0.9999999765725206</v>
      </c>
      <c r="N470" s="1" t="str">
        <f t="shared" si="27"/>
        <v>0</v>
      </c>
    </row>
    <row r="471" spans="1:14" x14ac:dyDescent="0.15">
      <c r="A471" s="9" t="s">
        <v>111</v>
      </c>
      <c r="B471" s="5" t="str">
        <f>[2]preprocessed_input_data!$C47</f>
        <v>1.A.1.c 1.A.1.c. Manufacture of solid fuels and other energy industries: Peat (CH₄)</v>
      </c>
      <c r="C471" s="5" t="str">
        <f>[2]preprocessed_input_data!$D47</f>
        <v>1.A.1.c</v>
      </c>
      <c r="D471" s="5" t="str">
        <f>[2]preprocessed_input_data!$E47</f>
        <v>1.A.1.c. Manufacture of solid fuels and other energy industries</v>
      </c>
      <c r="E471" s="5" t="str">
        <f>[2]preprocessed_input_data!$F47</f>
        <v>Peat</v>
      </c>
      <c r="F471" s="5" t="str">
        <f>[2]preprocessed_input_data!$H47</f>
        <v>CH₄</v>
      </c>
      <c r="G471" s="5" t="str">
        <f>[2]preprocessed_input_data!$I47</f>
        <v>kt CO2 equivalent</v>
      </c>
      <c r="H471" s="5">
        <f>ABS([2]preprocessed_input_data!P47)</f>
        <v>6.5258999999999998E-2</v>
      </c>
      <c r="I471" s="5">
        <f>ABS([2]preprocessed_input_data!P47)</f>
        <v>6.5258999999999998E-2</v>
      </c>
      <c r="J471" s="5">
        <f>ABS([2]preprocessed_input_data!Q47)</f>
        <v>3.0879E-2</v>
      </c>
      <c r="K471" s="5">
        <f>ABS([2]preprocessed_input_data!R47)</f>
        <v>1.5927E-2</v>
      </c>
      <c r="L471" s="10">
        <f t="shared" si="26"/>
        <v>4.4490622082043667E-9</v>
      </c>
      <c r="M471" s="10">
        <f t="shared" si="25"/>
        <v>0.99999998102158283</v>
      </c>
      <c r="N471" s="1" t="str">
        <f t="shared" si="27"/>
        <v>0</v>
      </c>
    </row>
    <row r="472" spans="1:14" x14ac:dyDescent="0.15">
      <c r="A472" s="9" t="s">
        <v>111</v>
      </c>
      <c r="B472" s="5" t="str">
        <f>[2]preprocessed_input_data!$C234</f>
        <v>1.A.3.e 1.A.3.e. Other transportation: Biomass (CH₄)</v>
      </c>
      <c r="C472" s="5" t="str">
        <f>[2]preprocessed_input_data!$D234</f>
        <v>1.A.3.e</v>
      </c>
      <c r="D472" s="5" t="str">
        <f>[2]preprocessed_input_data!$E234</f>
        <v>1.A.3.e. Other transportation</v>
      </c>
      <c r="E472" s="5" t="str">
        <f>[2]preprocessed_input_data!$F234</f>
        <v>Biomass</v>
      </c>
      <c r="F472" s="5" t="str">
        <f>[2]preprocessed_input_data!$H234</f>
        <v>CH₄</v>
      </c>
      <c r="G472" s="5" t="str">
        <f>[2]preprocessed_input_data!$I234</f>
        <v>kt CO2 equivalent</v>
      </c>
      <c r="H472" s="5">
        <f>ABS([2]preprocessed_input_data!P234)</f>
        <v>0</v>
      </c>
      <c r="I472" s="5">
        <f>ABS([2]preprocessed_input_data!P234)</f>
        <v>0</v>
      </c>
      <c r="J472" s="5">
        <f>ABS([2]preprocessed_input_data!Q234)</f>
        <v>1.8634999999999999E-2</v>
      </c>
      <c r="K472" s="5">
        <f>ABS([2]preprocessed_input_data!R234)</f>
        <v>1.1069000000000001E-2</v>
      </c>
      <c r="L472" s="10">
        <f t="shared" si="26"/>
        <v>3.0920242093686277E-9</v>
      </c>
      <c r="M472" s="10">
        <f t="shared" si="25"/>
        <v>0.99999998411360702</v>
      </c>
      <c r="N472" s="1" t="str">
        <f t="shared" si="27"/>
        <v>0</v>
      </c>
    </row>
    <row r="473" spans="1:14" x14ac:dyDescent="0.15">
      <c r="A473" s="9" t="s">
        <v>111</v>
      </c>
      <c r="B473" s="5" t="str">
        <f>[2]preprocessed_input_data!$C80</f>
        <v>1.A.2.b 1.A.2.b. Non-ferrous metals: Other Fuels (N₂O)</v>
      </c>
      <c r="C473" s="5" t="str">
        <f>[2]preprocessed_input_data!$D80</f>
        <v>1.A.2.b</v>
      </c>
      <c r="D473" s="5" t="str">
        <f>[2]preprocessed_input_data!$E80</f>
        <v>1.A.2.b. Non-ferrous metals</v>
      </c>
      <c r="E473" s="5" t="str">
        <f>[2]preprocessed_input_data!$F80</f>
        <v>Other Fuels</v>
      </c>
      <c r="F473" s="5" t="str">
        <f>[2]preprocessed_input_data!$H80</f>
        <v>N₂O</v>
      </c>
      <c r="G473" s="5" t="str">
        <f>[2]preprocessed_input_data!$I80</f>
        <v>kt CO2 equivalent</v>
      </c>
      <c r="H473" s="5">
        <f>ABS([2]preprocessed_input_data!P80)</f>
        <v>0.47276000000000001</v>
      </c>
      <c r="I473" s="5">
        <f>ABS([2]preprocessed_input_data!P80)</f>
        <v>0.47276000000000001</v>
      </c>
      <c r="J473" s="5">
        <f>ABS([2]preprocessed_input_data!Q80)</f>
        <v>9.8169999999999993E-3</v>
      </c>
      <c r="K473" s="5">
        <f>ABS([2]preprocessed_input_data!R80)</f>
        <v>1.0864E-2</v>
      </c>
      <c r="L473" s="10">
        <f t="shared" si="26"/>
        <v>3.0347593288084534E-9</v>
      </c>
      <c r="M473" s="10">
        <f t="shared" si="25"/>
        <v>0.99999998714836635</v>
      </c>
      <c r="N473" s="1" t="str">
        <f t="shared" si="27"/>
        <v>0</v>
      </c>
    </row>
    <row r="474" spans="1:14" x14ac:dyDescent="0.15">
      <c r="A474" s="9" t="s">
        <v>111</v>
      </c>
      <c r="B474" s="5" t="str">
        <f>[2]preprocessed_input_data!$C208</f>
        <v>1.A.3.c 1.A.3.c. Railways: Other Fuels (CH₄)</v>
      </c>
      <c r="C474" s="5" t="str">
        <f>[2]preprocessed_input_data!$D208</f>
        <v>1.A.3.c</v>
      </c>
      <c r="D474" s="5" t="str">
        <f>[2]preprocessed_input_data!$E208</f>
        <v>1.A.3.c. Railways</v>
      </c>
      <c r="E474" s="5" t="str">
        <f>[2]preprocessed_input_data!$F208</f>
        <v>Other Fuels</v>
      </c>
      <c r="F474" s="5" t="str">
        <f>[2]preprocessed_input_data!$H208</f>
        <v>CH₄</v>
      </c>
      <c r="G474" s="5" t="str">
        <f>[2]preprocessed_input_data!$I208</f>
        <v>kt CO2 equivalent</v>
      </c>
      <c r="H474" s="5">
        <f>ABS([2]preprocessed_input_data!P208)</f>
        <v>0</v>
      </c>
      <c r="I474" s="5">
        <f>ABS([2]preprocessed_input_data!P208)</f>
        <v>0</v>
      </c>
      <c r="J474" s="5">
        <f>ABS([2]preprocessed_input_data!Q208)</f>
        <v>7.2719999999999998E-3</v>
      </c>
      <c r="K474" s="5">
        <f>ABS([2]preprocessed_input_data!R208)</f>
        <v>7.0780000000000001E-3</v>
      </c>
      <c r="L474" s="10">
        <f t="shared" si="26"/>
        <v>1.9771747541703088E-9</v>
      </c>
      <c r="M474" s="10">
        <f t="shared" si="25"/>
        <v>0.99999998912554111</v>
      </c>
      <c r="N474" s="1" t="str">
        <f t="shared" si="27"/>
        <v>0</v>
      </c>
    </row>
    <row r="475" spans="1:14" x14ac:dyDescent="0.15">
      <c r="A475" s="9" t="s">
        <v>111</v>
      </c>
      <c r="B475" s="5" t="str">
        <f>[2]preprocessed_input_data!$C175</f>
        <v>1.A.3.a 1.A.3.a. Domestic aviation: Biomass (CH₄)</v>
      </c>
      <c r="C475" s="5" t="str">
        <f>[2]preprocessed_input_data!$D175</f>
        <v>1.A.3.a</v>
      </c>
      <c r="D475" s="5" t="str">
        <f>[2]preprocessed_input_data!$E175</f>
        <v>1.A.3.a. Domestic aviation</v>
      </c>
      <c r="E475" s="5" t="str">
        <f>[2]preprocessed_input_data!$F175</f>
        <v>Biomass</v>
      </c>
      <c r="F475" s="5" t="str">
        <f>[2]preprocessed_input_data!$H175</f>
        <v>CH₄</v>
      </c>
      <c r="G475" s="5" t="str">
        <f>[2]preprocessed_input_data!$I175</f>
        <v>kt CO2 equivalent</v>
      </c>
      <c r="H475" s="5">
        <f>ABS([2]preprocessed_input_data!P175)</f>
        <v>0</v>
      </c>
      <c r="I475" s="5">
        <f>ABS([2]preprocessed_input_data!P175)</f>
        <v>0</v>
      </c>
      <c r="J475" s="5">
        <f>ABS([2]preprocessed_input_data!Q175)</f>
        <v>4.6839999999999998E-3</v>
      </c>
      <c r="K475" s="5">
        <f>ABS([2]preprocessed_input_data!R175)</f>
        <v>5.5859999999999998E-3</v>
      </c>
      <c r="L475" s="10">
        <f t="shared" si="26"/>
        <v>1.5603981600445525E-9</v>
      </c>
      <c r="M475" s="10">
        <f t="shared" si="25"/>
        <v>0.99999999068593926</v>
      </c>
      <c r="N475" s="1" t="str">
        <f t="shared" si="27"/>
        <v>0</v>
      </c>
    </row>
    <row r="476" spans="1:14" x14ac:dyDescent="0.15">
      <c r="A476" s="9" t="s">
        <v>111</v>
      </c>
      <c r="B476" s="5" t="str">
        <f>[2]preprocessed_input_data!$C315</f>
        <v>1.A.5.a 1.A.5.a  Stationary: Solid Fuels (N₂O)</v>
      </c>
      <c r="C476" s="5" t="str">
        <f>[2]preprocessed_input_data!$D315</f>
        <v>1.A.5.a</v>
      </c>
      <c r="D476" s="5" t="str">
        <f>[2]preprocessed_input_data!$E315</f>
        <v>1.A.5.a  Stationary</v>
      </c>
      <c r="E476" s="5" t="str">
        <f>[2]preprocessed_input_data!$F315</f>
        <v>Solid Fuels</v>
      </c>
      <c r="F476" s="5" t="str">
        <f>[2]preprocessed_input_data!$H315</f>
        <v>N₂O</v>
      </c>
      <c r="G476" s="5" t="str">
        <f>[2]preprocessed_input_data!$I315</f>
        <v>kt CO2 equivalent</v>
      </c>
      <c r="H476" s="5">
        <f>ABS([2]preprocessed_input_data!P315)</f>
        <v>19.442589999999999</v>
      </c>
      <c r="I476" s="5">
        <f>ABS([2]preprocessed_input_data!P315)</f>
        <v>19.442589999999999</v>
      </c>
      <c r="J476" s="5">
        <f>ABS([2]preprocessed_input_data!Q315)</f>
        <v>5.0730000000000003E-3</v>
      </c>
      <c r="K476" s="5">
        <f>ABS([2]preprocessed_input_data!R315)</f>
        <v>5.5250000000000004E-3</v>
      </c>
      <c r="L476" s="10">
        <f t="shared" si="26"/>
        <v>1.5433583663168912E-9</v>
      </c>
      <c r="M476" s="10">
        <f t="shared" si="25"/>
        <v>0.99999999222929759</v>
      </c>
      <c r="N476" s="1" t="str">
        <f t="shared" si="27"/>
        <v>0</v>
      </c>
    </row>
    <row r="477" spans="1:14" x14ac:dyDescent="0.15">
      <c r="A477" s="9" t="s">
        <v>111</v>
      </c>
      <c r="B477" s="5" t="str">
        <f>[2]preprocessed_input_data!$C515</f>
        <v>4(IV).F 4(IV).F Biomass burning (CO₂, CH₄, N₂O): Biomass Burning (N₂O)</v>
      </c>
      <c r="C477" s="5" t="str">
        <f>[2]preprocessed_input_data!$D515</f>
        <v>4(IV).F</v>
      </c>
      <c r="D477" s="5" t="str">
        <f>[2]preprocessed_input_data!$E515</f>
        <v>4(IV).F Biomass burning (CO₂, CH₄, N₂O)</v>
      </c>
      <c r="E477" s="5" t="str">
        <f>[2]preprocessed_input_data!$F515</f>
        <v>Biomass Burning</v>
      </c>
      <c r="F477" s="5" t="str">
        <f>[2]preprocessed_input_data!$H515</f>
        <v>N₂O</v>
      </c>
      <c r="G477" s="5" t="str">
        <f>[2]preprocessed_input_data!$I515</f>
        <v>kt CO2 equivalent</v>
      </c>
      <c r="H477" s="5">
        <f>ABS([2]preprocessed_input_data!P515)</f>
        <v>9.4029999999999999E-3</v>
      </c>
      <c r="I477" s="5">
        <f>ABS([2]preprocessed_input_data!P515)</f>
        <v>9.4029999999999999E-3</v>
      </c>
      <c r="J477" s="5">
        <f>ABS([2]preprocessed_input_data!Q515)</f>
        <v>2.833E-3</v>
      </c>
      <c r="K477" s="5">
        <f>ABS([2]preprocessed_input_data!R515)</f>
        <v>5.4990000000000004E-3</v>
      </c>
      <c r="L477" s="10">
        <f t="shared" si="26"/>
        <v>1.5360955034165764E-9</v>
      </c>
      <c r="M477" s="10">
        <f t="shared" si="25"/>
        <v>0.99999999376539306</v>
      </c>
      <c r="N477" s="1" t="str">
        <f t="shared" si="27"/>
        <v>0</v>
      </c>
    </row>
    <row r="478" spans="1:14" x14ac:dyDescent="0.15">
      <c r="A478" s="9" t="s">
        <v>111</v>
      </c>
      <c r="B478" s="5" t="str">
        <f>[2]preprocessed_input_data!$C149</f>
        <v>1.A.2.f 1.A.2.f. Non-metallic minerals: Peat (CH₄)</v>
      </c>
      <c r="C478" s="5" t="str">
        <f>[2]preprocessed_input_data!$D149</f>
        <v>1.A.2.f</v>
      </c>
      <c r="D478" s="5" t="str">
        <f>[2]preprocessed_input_data!$E149</f>
        <v>1.A.2.f. Non-metallic minerals</v>
      </c>
      <c r="E478" s="5" t="str">
        <f>[2]preprocessed_input_data!$F149</f>
        <v>Peat</v>
      </c>
      <c r="F478" s="5" t="str">
        <f>[2]preprocessed_input_data!$H149</f>
        <v>CH₄</v>
      </c>
      <c r="G478" s="5" t="str">
        <f>[2]preprocessed_input_data!$I149</f>
        <v>kt CO2 equivalent</v>
      </c>
      <c r="H478" s="5">
        <f>ABS([2]preprocessed_input_data!P149)</f>
        <v>1.3864E-2</v>
      </c>
      <c r="I478" s="5">
        <f>ABS([2]preprocessed_input_data!P149)</f>
        <v>1.3864E-2</v>
      </c>
      <c r="J478" s="5">
        <f>ABS([2]preprocessed_input_data!Q149)</f>
        <v>1.92E-3</v>
      </c>
      <c r="K478" s="5">
        <f>ABS([2]preprocessed_input_data!R149)</f>
        <v>4.6179999999999997E-3</v>
      </c>
      <c r="L478" s="10">
        <f t="shared" si="26"/>
        <v>1.2899961874482176E-9</v>
      </c>
      <c r="M478" s="10">
        <f t="shared" si="25"/>
        <v>0.99999999505538928</v>
      </c>
      <c r="N478" s="1" t="str">
        <f t="shared" si="27"/>
        <v>0</v>
      </c>
    </row>
    <row r="479" spans="1:14" x14ac:dyDescent="0.15">
      <c r="A479" s="9" t="s">
        <v>111</v>
      </c>
      <c r="B479" s="5" t="str">
        <f>[2]preprocessed_input_data!$C202</f>
        <v>1.A.3.c 1.A.3.c. Railways: Gaseous Fuels (CH₄)</v>
      </c>
      <c r="C479" s="5" t="str">
        <f>[2]preprocessed_input_data!$D202</f>
        <v>1.A.3.c</v>
      </c>
      <c r="D479" s="5" t="str">
        <f>[2]preprocessed_input_data!$E202</f>
        <v>1.A.3.c. Railways</v>
      </c>
      <c r="E479" s="5" t="str">
        <f>[2]preprocessed_input_data!$F202</f>
        <v>Gaseous Fuels</v>
      </c>
      <c r="F479" s="5" t="str">
        <f>[2]preprocessed_input_data!$H202</f>
        <v>CH₄</v>
      </c>
      <c r="G479" s="5" t="str">
        <f>[2]preprocessed_input_data!$I202</f>
        <v>kt CO2 equivalent</v>
      </c>
      <c r="H479" s="5">
        <f>ABS([2]preprocessed_input_data!P202)</f>
        <v>0</v>
      </c>
      <c r="I479" s="5">
        <f>ABS([2]preprocessed_input_data!P202)</f>
        <v>0</v>
      </c>
      <c r="J479" s="5">
        <f>ABS([2]preprocessed_input_data!Q202)</f>
        <v>3.9659999999999999E-3</v>
      </c>
      <c r="K479" s="5">
        <f>ABS([2]preprocessed_input_data!R202)</f>
        <v>3.869E-3</v>
      </c>
      <c r="L479" s="10">
        <f t="shared" si="26"/>
        <v>1.0807698677429957E-9</v>
      </c>
      <c r="M479" s="10">
        <f t="shared" si="25"/>
        <v>0.9999999961361592</v>
      </c>
      <c r="N479" s="1" t="str">
        <f t="shared" si="27"/>
        <v>0</v>
      </c>
    </row>
    <row r="480" spans="1:14" x14ac:dyDescent="0.15">
      <c r="A480" s="9" t="s">
        <v>111</v>
      </c>
      <c r="B480" s="5" t="str">
        <f>[2]preprocessed_input_data!$C309</f>
        <v>1.A.5.a 1.A.5.a  Stationary: Other Fuels (N₂O)</v>
      </c>
      <c r="C480" s="5" t="str">
        <f>[2]preprocessed_input_data!$D309</f>
        <v>1.A.5.a</v>
      </c>
      <c r="D480" s="5" t="str">
        <f>[2]preprocessed_input_data!$E309</f>
        <v>1.A.5.a  Stationary</v>
      </c>
      <c r="E480" s="5" t="str">
        <f>[2]preprocessed_input_data!$F309</f>
        <v>Other Fuels</v>
      </c>
      <c r="F480" s="5" t="str">
        <f>[2]preprocessed_input_data!$H309</f>
        <v>N₂O</v>
      </c>
      <c r="G480" s="5" t="str">
        <f>[2]preprocessed_input_data!$I309</f>
        <v>kt CO2 equivalent</v>
      </c>
      <c r="H480" s="5">
        <f>ABS([2]preprocessed_input_data!P309)</f>
        <v>0</v>
      </c>
      <c r="I480" s="5">
        <f>ABS([2]preprocessed_input_data!P309)</f>
        <v>0</v>
      </c>
      <c r="J480" s="5">
        <f>ABS([2]preprocessed_input_data!Q309)</f>
        <v>4.934E-3</v>
      </c>
      <c r="K480" s="5">
        <f>ABS([2]preprocessed_input_data!R309)</f>
        <v>3.3830000000000002E-3</v>
      </c>
      <c r="L480" s="10">
        <f t="shared" si="26"/>
        <v>9.450101996832656E-10</v>
      </c>
      <c r="M480" s="10">
        <f t="shared" si="25"/>
        <v>0.99999999708116938</v>
      </c>
      <c r="N480" s="1" t="str">
        <f t="shared" si="27"/>
        <v>0</v>
      </c>
    </row>
    <row r="481" spans="1:14" x14ac:dyDescent="0.15">
      <c r="A481" s="9" t="s">
        <v>111</v>
      </c>
      <c r="B481" s="5" t="str">
        <f>[2]preprocessed_input_data!$C307</f>
        <v>1.A.5.a 1.A.5.a  Stationary: Other Fuels (CH₄)</v>
      </c>
      <c r="C481" s="5" t="str">
        <f>[2]preprocessed_input_data!$D307</f>
        <v>1.A.5.a</v>
      </c>
      <c r="D481" s="5" t="str">
        <f>[2]preprocessed_input_data!$E307</f>
        <v>1.A.5.a  Stationary</v>
      </c>
      <c r="E481" s="5" t="str">
        <f>[2]preprocessed_input_data!$F307</f>
        <v>Other Fuels</v>
      </c>
      <c r="F481" s="5" t="str">
        <f>[2]preprocessed_input_data!$H307</f>
        <v>CH₄</v>
      </c>
      <c r="G481" s="5" t="str">
        <f>[2]preprocessed_input_data!$I307</f>
        <v>kt CO2 equivalent</v>
      </c>
      <c r="H481" s="5">
        <f>ABS([2]preprocessed_input_data!P307)</f>
        <v>0</v>
      </c>
      <c r="I481" s="5">
        <f>ABS([2]preprocessed_input_data!P307)</f>
        <v>0</v>
      </c>
      <c r="J481" s="5">
        <f>ABS([2]preprocessed_input_data!Q307)</f>
        <v>5.378E-3</v>
      </c>
      <c r="K481" s="5">
        <f>ABS([2]preprocessed_input_data!R307)</f>
        <v>3.2690000000000002E-3</v>
      </c>
      <c r="L481" s="10">
        <f t="shared" si="26"/>
        <v>9.1316533927419315E-10</v>
      </c>
      <c r="M481" s="10">
        <f t="shared" si="25"/>
        <v>0.9999999979943347</v>
      </c>
      <c r="N481" s="1" t="str">
        <f t="shared" si="27"/>
        <v>0</v>
      </c>
    </row>
    <row r="482" spans="1:14" x14ac:dyDescent="0.15">
      <c r="A482" s="9" t="s">
        <v>111</v>
      </c>
      <c r="B482" s="5" t="str">
        <f>[2]preprocessed_input_data!$C338</f>
        <v>1.B.1.c 1.B.1.c  Other: no classification (N₂O)</v>
      </c>
      <c r="C482" s="5" t="str">
        <f>[2]preprocessed_input_data!$D338</f>
        <v>1.B.1.c</v>
      </c>
      <c r="D482" s="5" t="str">
        <f>[2]preprocessed_input_data!$E338</f>
        <v>1.B.1.c  Other</v>
      </c>
      <c r="E482" s="5" t="str">
        <f>[2]preprocessed_input_data!$F338</f>
        <v>no classification</v>
      </c>
      <c r="F482" s="5" t="str">
        <f>[2]preprocessed_input_data!$H338</f>
        <v>N₂O</v>
      </c>
      <c r="G482" s="5" t="str">
        <f>[2]preprocessed_input_data!$I338</f>
        <v>kt CO2 equivalent</v>
      </c>
      <c r="H482" s="5">
        <f>ABS([2]preprocessed_input_data!P338)</f>
        <v>3.0599999999999998E-3</v>
      </c>
      <c r="I482" s="5">
        <f>ABS([2]preprocessed_input_data!P338)</f>
        <v>3.0599999999999998E-3</v>
      </c>
      <c r="J482" s="5">
        <f>ABS([2]preprocessed_input_data!Q338)</f>
        <v>5.3530000000000001E-3</v>
      </c>
      <c r="K482" s="5">
        <f>ABS([2]preprocessed_input_data!R338)</f>
        <v>2.9420000000000002E-3</v>
      </c>
      <c r="L482" s="10">
        <f t="shared" si="26"/>
        <v>8.2182087125869573E-10</v>
      </c>
      <c r="M482" s="10">
        <f t="shared" si="25"/>
        <v>0.99999999881615553</v>
      </c>
      <c r="N482" s="1" t="str">
        <f t="shared" si="27"/>
        <v>0</v>
      </c>
    </row>
    <row r="483" spans="1:14" x14ac:dyDescent="0.15">
      <c r="A483" s="9" t="s">
        <v>111</v>
      </c>
      <c r="B483" s="5" t="str">
        <f>[2]preprocessed_input_data!$C78</f>
        <v>1.A.2.b 1.A.2.b. Non-ferrous metals: Other Fuels (CH₄)</v>
      </c>
      <c r="C483" s="5" t="str">
        <f>[2]preprocessed_input_data!$D78</f>
        <v>1.A.2.b</v>
      </c>
      <c r="D483" s="5" t="str">
        <f>[2]preprocessed_input_data!$E78</f>
        <v>1.A.2.b. Non-ferrous metals</v>
      </c>
      <c r="E483" s="5" t="str">
        <f>[2]preprocessed_input_data!$F78</f>
        <v>Other Fuels</v>
      </c>
      <c r="F483" s="5" t="str">
        <f>[2]preprocessed_input_data!$H78</f>
        <v>CH₄</v>
      </c>
      <c r="G483" s="5" t="str">
        <f>[2]preprocessed_input_data!$I78</f>
        <v>kt CO2 equivalent</v>
      </c>
      <c r="H483" s="5">
        <f>ABS([2]preprocessed_input_data!P78)</f>
        <v>0.36954399999999998</v>
      </c>
      <c r="I483" s="5">
        <f>ABS([2]preprocessed_input_data!P78)</f>
        <v>0.36954399999999998</v>
      </c>
      <c r="J483" s="5">
        <f>ABS([2]preprocessed_input_data!Q78)</f>
        <v>2.3280000000000002E-3</v>
      </c>
      <c r="K483" s="5">
        <f>ABS([2]preprocessed_input_data!R78)</f>
        <v>2.565E-3</v>
      </c>
      <c r="L483" s="10">
        <f t="shared" si="26"/>
        <v>7.1650935920413136E-10</v>
      </c>
      <c r="M483" s="10">
        <f t="shared" si="25"/>
        <v>0.99999999953266494</v>
      </c>
      <c r="N483" s="1" t="str">
        <f t="shared" si="27"/>
        <v>0</v>
      </c>
    </row>
    <row r="484" spans="1:14" x14ac:dyDescent="0.15">
      <c r="A484" s="9" t="s">
        <v>111</v>
      </c>
      <c r="B484" s="5" t="str">
        <f>[2]preprocessed_input_data!$C326</f>
        <v>1.A.5.b 1.A.5.b  Mobile: Other Fuels (N₂O)</v>
      </c>
      <c r="C484" s="5" t="str">
        <f>[2]preprocessed_input_data!$D326</f>
        <v>1.A.5.b</v>
      </c>
      <c r="D484" s="5" t="str">
        <f>[2]preprocessed_input_data!$E326</f>
        <v>1.A.5.b  Mobile</v>
      </c>
      <c r="E484" s="5" t="str">
        <f>[2]preprocessed_input_data!$F326</f>
        <v>Other Fuels</v>
      </c>
      <c r="F484" s="5" t="str">
        <f>[2]preprocessed_input_data!$H326</f>
        <v>N₂O</v>
      </c>
      <c r="G484" s="5" t="str">
        <f>[2]preprocessed_input_data!$I326</f>
        <v>kt CO2 equivalent</v>
      </c>
      <c r="H484" s="5">
        <f>ABS([2]preprocessed_input_data!P326)</f>
        <v>0</v>
      </c>
      <c r="I484" s="5">
        <f>ABS([2]preprocessed_input_data!P326)</f>
        <v>0</v>
      </c>
      <c r="J484" s="5">
        <f>ABS([2]preprocessed_input_data!Q326)</f>
        <v>1.7470000000000001E-3</v>
      </c>
      <c r="K484" s="5">
        <f>ABS([2]preprocessed_input_data!R326)</f>
        <v>1.6479999999999999E-3</v>
      </c>
      <c r="L484" s="10">
        <f t="shared" si="26"/>
        <v>4.6035377152764461E-10</v>
      </c>
      <c r="M484" s="10">
        <f t="shared" si="25"/>
        <v>0.9999999999930187</v>
      </c>
      <c r="N484" s="1" t="str">
        <f t="shared" si="27"/>
        <v>0</v>
      </c>
    </row>
    <row r="485" spans="1:14" x14ac:dyDescent="0.15">
      <c r="A485" s="9" t="s">
        <v>111</v>
      </c>
      <c r="B485" s="5" t="str">
        <f>[2]preprocessed_input_data!$C324</f>
        <v>1.A.5.b 1.A.5.b  Mobile: Other Fuels (CH₄)</v>
      </c>
      <c r="C485" s="5" t="str">
        <f>[2]preprocessed_input_data!$D324</f>
        <v>1.A.5.b</v>
      </c>
      <c r="D485" s="5" t="str">
        <f>[2]preprocessed_input_data!$E324</f>
        <v>1.A.5.b  Mobile</v>
      </c>
      <c r="E485" s="5" t="str">
        <f>[2]preprocessed_input_data!$F324</f>
        <v>Other Fuels</v>
      </c>
      <c r="F485" s="5" t="str">
        <f>[2]preprocessed_input_data!$H324</f>
        <v>CH₄</v>
      </c>
      <c r="G485" s="5" t="str">
        <f>[2]preprocessed_input_data!$I324</f>
        <v>kt CO2 equivalent</v>
      </c>
      <c r="H485" s="5">
        <f>ABS([2]preprocessed_input_data!P324)</f>
        <v>0</v>
      </c>
      <c r="I485" s="5">
        <f>ABS([2]preprocessed_input_data!P324)</f>
        <v>0</v>
      </c>
      <c r="J485" s="5">
        <f>ABS([2]preprocessed_input_data!Q324)</f>
        <v>2.8E-5</v>
      </c>
      <c r="K485" s="5">
        <f>ABS([2]preprocessed_input_data!R324)</f>
        <v>2.5000000000000001E-5</v>
      </c>
      <c r="L485" s="10">
        <f t="shared" si="26"/>
        <v>6.9835220195334441E-12</v>
      </c>
      <c r="M485" s="10">
        <f t="shared" si="25"/>
        <v>1.0000000000000022</v>
      </c>
      <c r="N485" s="1" t="str">
        <f t="shared" si="27"/>
        <v>0</v>
      </c>
    </row>
    <row r="486" spans="1:14" x14ac:dyDescent="0.15">
      <c r="A486" s="9" t="s">
        <v>111</v>
      </c>
      <c r="B486" s="5" t="str">
        <f>[2]preprocessed_input_data!$C30</f>
        <v>1.A.1.b 1.A.1.b. Petroleum refining: Peat (CH₄)</v>
      </c>
      <c r="C486" s="5" t="str">
        <f>[2]preprocessed_input_data!$D30</f>
        <v>1.A.1.b</v>
      </c>
      <c r="D486" s="5" t="str">
        <f>[2]preprocessed_input_data!$E30</f>
        <v>1.A.1.b. Petroleum refining</v>
      </c>
      <c r="E486" s="5" t="str">
        <f>[2]preprocessed_input_data!$F30</f>
        <v>Peat</v>
      </c>
      <c r="F486" s="5" t="str">
        <f>[2]preprocessed_input_data!$H30</f>
        <v>CH₄</v>
      </c>
      <c r="G486" s="5" t="str">
        <f>[2]preprocessed_input_data!$I30</f>
        <v>kt CO2 equivalent</v>
      </c>
      <c r="H486" s="5">
        <f>ABS([2]preprocessed_input_data!P30)</f>
        <v>0</v>
      </c>
      <c r="I486" s="5">
        <f>ABS([2]preprocessed_input_data!P30)</f>
        <v>0</v>
      </c>
      <c r="J486" s="5">
        <f>ABS([2]preprocessed_input_data!Q30)</f>
        <v>0</v>
      </c>
      <c r="K486" s="5">
        <f>ABS([2]preprocessed_input_data!R30)</f>
        <v>0</v>
      </c>
      <c r="L486" s="10">
        <f t="shared" si="26"/>
        <v>0</v>
      </c>
      <c r="M486" s="10">
        <f t="shared" si="25"/>
        <v>1.0000000000000022</v>
      </c>
      <c r="N486" s="1" t="str">
        <f t="shared" si="27"/>
        <v>0</v>
      </c>
    </row>
    <row r="487" spans="1:14" x14ac:dyDescent="0.15">
      <c r="A487" s="9" t="s">
        <v>111</v>
      </c>
      <c r="B487" s="5" t="str">
        <f>[2]preprocessed_input_data!$C31</f>
        <v>1.A.1.b 1.A.1.b. Petroleum refining: Peat (CO₂)</v>
      </c>
      <c r="C487" s="5" t="str">
        <f>[2]preprocessed_input_data!$D31</f>
        <v>1.A.1.b</v>
      </c>
      <c r="D487" s="5" t="str">
        <f>[2]preprocessed_input_data!$E31</f>
        <v>1.A.1.b. Petroleum refining</v>
      </c>
      <c r="E487" s="5" t="str">
        <f>[2]preprocessed_input_data!$F31</f>
        <v>Peat</v>
      </c>
      <c r="F487" s="5" t="str">
        <f>[2]preprocessed_input_data!$H31</f>
        <v>CO₂</v>
      </c>
      <c r="G487" s="5" t="str">
        <f>[2]preprocessed_input_data!$I31</f>
        <v>kt CO2 equivalent</v>
      </c>
      <c r="H487" s="5">
        <f>ABS([2]preprocessed_input_data!P31)</f>
        <v>0</v>
      </c>
      <c r="I487" s="5">
        <f>ABS([2]preprocessed_input_data!P31)</f>
        <v>0</v>
      </c>
      <c r="J487" s="5">
        <f>ABS([2]preprocessed_input_data!Q31)</f>
        <v>0</v>
      </c>
      <c r="K487" s="5">
        <f>ABS([2]preprocessed_input_data!R31)</f>
        <v>0</v>
      </c>
      <c r="L487" s="10">
        <f t="shared" si="26"/>
        <v>0</v>
      </c>
      <c r="M487" s="10">
        <f t="shared" si="25"/>
        <v>1.0000000000000022</v>
      </c>
      <c r="N487" s="1" t="str">
        <f t="shared" si="27"/>
        <v>0</v>
      </c>
    </row>
    <row r="488" spans="1:14" x14ac:dyDescent="0.15">
      <c r="A488" s="9" t="s">
        <v>111</v>
      </c>
      <c r="B488" s="5" t="str">
        <f>[2]preprocessed_input_data!$C32</f>
        <v>1.A.1.b 1.A.1.b. Petroleum refining: Peat (N₂O)</v>
      </c>
      <c r="C488" s="5" t="str">
        <f>[2]preprocessed_input_data!$D32</f>
        <v>1.A.1.b</v>
      </c>
      <c r="D488" s="5" t="str">
        <f>[2]preprocessed_input_data!$E32</f>
        <v>1.A.1.b. Petroleum refining</v>
      </c>
      <c r="E488" s="5" t="str">
        <f>[2]preprocessed_input_data!$F32</f>
        <v>Peat</v>
      </c>
      <c r="F488" s="5" t="str">
        <f>[2]preprocessed_input_data!$H32</f>
        <v>N₂O</v>
      </c>
      <c r="G488" s="5" t="str">
        <f>[2]preprocessed_input_data!$I32</f>
        <v>kt CO2 equivalent</v>
      </c>
      <c r="H488" s="5">
        <f>ABS([2]preprocessed_input_data!P32)</f>
        <v>0</v>
      </c>
      <c r="I488" s="5">
        <f>ABS([2]preprocessed_input_data!P32)</f>
        <v>0</v>
      </c>
      <c r="J488" s="5">
        <f>ABS([2]preprocessed_input_data!Q32)</f>
        <v>0</v>
      </c>
      <c r="K488" s="5">
        <f>ABS([2]preprocessed_input_data!R32)</f>
        <v>0</v>
      </c>
      <c r="L488" s="10">
        <f t="shared" si="26"/>
        <v>0</v>
      </c>
      <c r="M488" s="10">
        <f t="shared" si="25"/>
        <v>1.0000000000000022</v>
      </c>
      <c r="N488" s="1" t="str">
        <f t="shared" si="27"/>
        <v>0</v>
      </c>
    </row>
    <row r="489" spans="1:14" x14ac:dyDescent="0.15">
      <c r="A489" s="9" t="s">
        <v>111</v>
      </c>
      <c r="B489" s="5" t="str">
        <f>[2]preprocessed_input_data!$C44</f>
        <v>1.A.1.c 1.A.1.c. Manufacture of solid fuels and other energy industries: Other Fuels (CH₄)</v>
      </c>
      <c r="C489" s="5" t="str">
        <f>[2]preprocessed_input_data!$D44</f>
        <v>1.A.1.c</v>
      </c>
      <c r="D489" s="5" t="str">
        <f>[2]preprocessed_input_data!$E44</f>
        <v>1.A.1.c. Manufacture of solid fuels and other energy industries</v>
      </c>
      <c r="E489" s="5" t="str">
        <f>[2]preprocessed_input_data!$F44</f>
        <v>Other Fuels</v>
      </c>
      <c r="F489" s="5" t="str">
        <f>[2]preprocessed_input_data!$H44</f>
        <v>CH₄</v>
      </c>
      <c r="G489" s="5" t="str">
        <f>[2]preprocessed_input_data!$I44</f>
        <v>kt CO2 equivalent</v>
      </c>
      <c r="H489" s="5">
        <f>ABS([2]preprocessed_input_data!P44)</f>
        <v>5.5428100000000002</v>
      </c>
      <c r="I489" s="5">
        <f>ABS([2]preprocessed_input_data!P44)</f>
        <v>5.5428100000000002</v>
      </c>
      <c r="J489" s="5">
        <f>ABS([2]preprocessed_input_data!Q44)</f>
        <v>5.7200000000000003E-4</v>
      </c>
      <c r="K489" s="5">
        <f>ABS([2]preprocessed_input_data!R44)</f>
        <v>0</v>
      </c>
      <c r="L489" s="10">
        <f t="shared" si="26"/>
        <v>0</v>
      </c>
      <c r="M489" s="10">
        <f t="shared" si="25"/>
        <v>1.0000000000000022</v>
      </c>
      <c r="N489" s="1" t="str">
        <f t="shared" si="27"/>
        <v>0</v>
      </c>
    </row>
    <row r="490" spans="1:14" x14ac:dyDescent="0.15">
      <c r="A490" s="9" t="s">
        <v>111</v>
      </c>
      <c r="B490" s="5" t="str">
        <f>[2]preprocessed_input_data!$C45</f>
        <v>1.A.1.c 1.A.1.c. Manufacture of solid fuels and other energy industries: Other Fuels (CO₂)</v>
      </c>
      <c r="C490" s="5" t="str">
        <f>[2]preprocessed_input_data!$D45</f>
        <v>1.A.1.c</v>
      </c>
      <c r="D490" s="5" t="str">
        <f>[2]preprocessed_input_data!$E45</f>
        <v>1.A.1.c. Manufacture of solid fuels and other energy industries</v>
      </c>
      <c r="E490" s="5" t="str">
        <f>[2]preprocessed_input_data!$F45</f>
        <v>Other Fuels</v>
      </c>
      <c r="F490" s="5" t="str">
        <f>[2]preprocessed_input_data!$H45</f>
        <v>CO₂</v>
      </c>
      <c r="G490" s="5" t="str">
        <f>[2]preprocessed_input_data!$I45</f>
        <v>kt CO2 equivalent</v>
      </c>
      <c r="H490" s="5">
        <f>ABS([2]preprocessed_input_data!P45)</f>
        <v>456.063625</v>
      </c>
      <c r="I490" s="5">
        <f>ABS([2]preprocessed_input_data!P45)</f>
        <v>456.063625</v>
      </c>
      <c r="J490" s="5">
        <f>ABS([2]preprocessed_input_data!Q45)</f>
        <v>9.7382999999999997E-2</v>
      </c>
      <c r="K490" s="5">
        <f>ABS([2]preprocessed_input_data!R45)</f>
        <v>0</v>
      </c>
      <c r="L490" s="10">
        <f t="shared" si="26"/>
        <v>0</v>
      </c>
      <c r="M490" s="10">
        <f t="shared" si="25"/>
        <v>1.0000000000000022</v>
      </c>
      <c r="N490" s="1" t="str">
        <f t="shared" si="27"/>
        <v>0</v>
      </c>
    </row>
    <row r="491" spans="1:14" x14ac:dyDescent="0.15">
      <c r="A491" s="9" t="s">
        <v>111</v>
      </c>
      <c r="B491" s="5" t="str">
        <f>[2]preprocessed_input_data!$C46</f>
        <v>1.A.1.c 1.A.1.c. Manufacture of solid fuels and other energy industries: Other Fuels (N₂O)</v>
      </c>
      <c r="C491" s="5" t="str">
        <f>[2]preprocessed_input_data!$D46</f>
        <v>1.A.1.c</v>
      </c>
      <c r="D491" s="5" t="str">
        <f>[2]preprocessed_input_data!$E46</f>
        <v>1.A.1.c. Manufacture of solid fuels and other energy industries</v>
      </c>
      <c r="E491" s="5" t="str">
        <f>[2]preprocessed_input_data!$F46</f>
        <v>Other Fuels</v>
      </c>
      <c r="F491" s="5" t="str">
        <f>[2]preprocessed_input_data!$H46</f>
        <v>N₂O</v>
      </c>
      <c r="G491" s="5" t="str">
        <f>[2]preprocessed_input_data!$I46</f>
        <v>kt CO2 equivalent</v>
      </c>
      <c r="H491" s="5">
        <f>ABS([2]preprocessed_input_data!P46)</f>
        <v>8.0705749999999998</v>
      </c>
      <c r="I491" s="5">
        <f>ABS([2]preprocessed_input_data!P46)</f>
        <v>8.0705749999999998</v>
      </c>
      <c r="J491" s="5">
        <f>ABS([2]preprocessed_input_data!Q46)</f>
        <v>7.2199999999999999E-4</v>
      </c>
      <c r="K491" s="5">
        <f>ABS([2]preprocessed_input_data!R46)</f>
        <v>0</v>
      </c>
      <c r="L491" s="10">
        <f t="shared" si="26"/>
        <v>0</v>
      </c>
      <c r="M491" s="10">
        <f t="shared" si="25"/>
        <v>1.0000000000000022</v>
      </c>
      <c r="N491" s="1" t="str">
        <f t="shared" si="27"/>
        <v>0</v>
      </c>
    </row>
    <row r="492" spans="1:14" x14ac:dyDescent="0.15">
      <c r="A492" s="9" t="s">
        <v>111</v>
      </c>
      <c r="B492" s="5" t="str">
        <f>[2]preprocessed_input_data!$C64</f>
        <v>1.A.2.a 1.A.2.a. Iron and steel: Peat (CH₄)</v>
      </c>
      <c r="C492" s="5" t="str">
        <f>[2]preprocessed_input_data!$D64</f>
        <v>1.A.2.a</v>
      </c>
      <c r="D492" s="5" t="str">
        <f>[2]preprocessed_input_data!$E64</f>
        <v>1.A.2.a. Iron and steel</v>
      </c>
      <c r="E492" s="5" t="str">
        <f>[2]preprocessed_input_data!$F64</f>
        <v>Peat</v>
      </c>
      <c r="F492" s="5" t="str">
        <f>[2]preprocessed_input_data!$H64</f>
        <v>CH₄</v>
      </c>
      <c r="G492" s="5" t="str">
        <f>[2]preprocessed_input_data!$I64</f>
        <v>kt CO2 equivalent</v>
      </c>
      <c r="H492" s="5">
        <f>ABS([2]preprocessed_input_data!P64)</f>
        <v>0</v>
      </c>
      <c r="I492" s="5">
        <f>ABS([2]preprocessed_input_data!P64)</f>
        <v>0</v>
      </c>
      <c r="J492" s="5">
        <f>ABS([2]preprocessed_input_data!Q64)</f>
        <v>0</v>
      </c>
      <c r="K492" s="5">
        <f>ABS([2]preprocessed_input_data!R64)</f>
        <v>0</v>
      </c>
      <c r="L492" s="10">
        <f t="shared" si="26"/>
        <v>0</v>
      </c>
      <c r="M492" s="10">
        <f t="shared" ref="M492:M555" si="28">M491+L492</f>
        <v>1.0000000000000022</v>
      </c>
      <c r="N492" s="1" t="str">
        <f t="shared" si="27"/>
        <v>0</v>
      </c>
    </row>
    <row r="493" spans="1:14" x14ac:dyDescent="0.15">
      <c r="A493" s="9" t="s">
        <v>111</v>
      </c>
      <c r="B493" s="5" t="str">
        <f>[2]preprocessed_input_data!$C65</f>
        <v>1.A.2.a 1.A.2.a. Iron and steel: Peat (CO₂)</v>
      </c>
      <c r="C493" s="5" t="str">
        <f>[2]preprocessed_input_data!$D65</f>
        <v>1.A.2.a</v>
      </c>
      <c r="D493" s="5" t="str">
        <f>[2]preprocessed_input_data!$E65</f>
        <v>1.A.2.a. Iron and steel</v>
      </c>
      <c r="E493" s="5" t="str">
        <f>[2]preprocessed_input_data!$F65</f>
        <v>Peat</v>
      </c>
      <c r="F493" s="5" t="str">
        <f>[2]preprocessed_input_data!$H65</f>
        <v>CO₂</v>
      </c>
      <c r="G493" s="5" t="str">
        <f>[2]preprocessed_input_data!$I65</f>
        <v>kt CO2 equivalent</v>
      </c>
      <c r="H493" s="5">
        <f>ABS([2]preprocessed_input_data!P65)</f>
        <v>0</v>
      </c>
      <c r="I493" s="5">
        <f>ABS([2]preprocessed_input_data!P65)</f>
        <v>0</v>
      </c>
      <c r="J493" s="5">
        <f>ABS([2]preprocessed_input_data!Q65)</f>
        <v>0</v>
      </c>
      <c r="K493" s="5">
        <f>ABS([2]preprocessed_input_data!R65)</f>
        <v>0</v>
      </c>
      <c r="L493" s="10">
        <f t="shared" si="26"/>
        <v>0</v>
      </c>
      <c r="M493" s="10">
        <f t="shared" si="28"/>
        <v>1.0000000000000022</v>
      </c>
      <c r="N493" s="1" t="str">
        <f t="shared" si="27"/>
        <v>0</v>
      </c>
    </row>
    <row r="494" spans="1:14" x14ac:dyDescent="0.15">
      <c r="A494" s="9" t="s">
        <v>111</v>
      </c>
      <c r="B494" s="5" t="str">
        <f>[2]preprocessed_input_data!$C66</f>
        <v>1.A.2.a 1.A.2.a. Iron and steel: Peat (N₂O)</v>
      </c>
      <c r="C494" s="5" t="str">
        <f>[2]preprocessed_input_data!$D66</f>
        <v>1.A.2.a</v>
      </c>
      <c r="D494" s="5" t="str">
        <f>[2]preprocessed_input_data!$E66</f>
        <v>1.A.2.a. Iron and steel</v>
      </c>
      <c r="E494" s="5" t="str">
        <f>[2]preprocessed_input_data!$F66</f>
        <v>Peat</v>
      </c>
      <c r="F494" s="5" t="str">
        <f>[2]preprocessed_input_data!$H66</f>
        <v>N₂O</v>
      </c>
      <c r="G494" s="5" t="str">
        <f>[2]preprocessed_input_data!$I66</f>
        <v>kt CO2 equivalent</v>
      </c>
      <c r="H494" s="5">
        <f>ABS([2]preprocessed_input_data!P66)</f>
        <v>0</v>
      </c>
      <c r="I494" s="5">
        <f>ABS([2]preprocessed_input_data!P66)</f>
        <v>0</v>
      </c>
      <c r="J494" s="5">
        <f>ABS([2]preprocessed_input_data!Q66)</f>
        <v>0</v>
      </c>
      <c r="K494" s="5">
        <f>ABS([2]preprocessed_input_data!R66)</f>
        <v>0</v>
      </c>
      <c r="L494" s="10">
        <f t="shared" si="26"/>
        <v>0</v>
      </c>
      <c r="M494" s="10">
        <f t="shared" si="28"/>
        <v>1.0000000000000022</v>
      </c>
      <c r="N494" s="1" t="str">
        <f t="shared" si="27"/>
        <v>0</v>
      </c>
    </row>
    <row r="495" spans="1:14" x14ac:dyDescent="0.15">
      <c r="A495" s="9" t="s">
        <v>111</v>
      </c>
      <c r="B495" s="5" t="str">
        <f>[2]preprocessed_input_data!$C81</f>
        <v>1.A.2.b 1.A.2.b. Non-ferrous metals: Peat (CH₄)</v>
      </c>
      <c r="C495" s="5" t="str">
        <f>[2]preprocessed_input_data!$D81</f>
        <v>1.A.2.b</v>
      </c>
      <c r="D495" s="5" t="str">
        <f>[2]preprocessed_input_data!$E81</f>
        <v>1.A.2.b. Non-ferrous metals</v>
      </c>
      <c r="E495" s="5" t="str">
        <f>[2]preprocessed_input_data!$F81</f>
        <v>Peat</v>
      </c>
      <c r="F495" s="5" t="str">
        <f>[2]preprocessed_input_data!$H81</f>
        <v>CH₄</v>
      </c>
      <c r="G495" s="5" t="str">
        <f>[2]preprocessed_input_data!$I81</f>
        <v>kt CO2 equivalent</v>
      </c>
      <c r="H495" s="5">
        <f>ABS([2]preprocessed_input_data!P81)</f>
        <v>1.8029999999999999E-3</v>
      </c>
      <c r="I495" s="5">
        <f>ABS([2]preprocessed_input_data!P81)</f>
        <v>1.8029999999999999E-3</v>
      </c>
      <c r="J495" s="5">
        <f>ABS([2]preprocessed_input_data!Q81)</f>
        <v>0</v>
      </c>
      <c r="K495" s="5">
        <f>ABS([2]preprocessed_input_data!R81)</f>
        <v>0</v>
      </c>
      <c r="L495" s="10">
        <f t="shared" si="26"/>
        <v>0</v>
      </c>
      <c r="M495" s="10">
        <f t="shared" si="28"/>
        <v>1.0000000000000022</v>
      </c>
      <c r="N495" s="1" t="str">
        <f t="shared" si="27"/>
        <v>0</v>
      </c>
    </row>
    <row r="496" spans="1:14" x14ac:dyDescent="0.15">
      <c r="A496" s="9" t="s">
        <v>111</v>
      </c>
      <c r="B496" s="5" t="str">
        <f>[2]preprocessed_input_data!$C82</f>
        <v>1.A.2.b 1.A.2.b. Non-ferrous metals: Peat (CO₂)</v>
      </c>
      <c r="C496" s="5" t="str">
        <f>[2]preprocessed_input_data!$D82</f>
        <v>1.A.2.b</v>
      </c>
      <c r="D496" s="5" t="str">
        <f>[2]preprocessed_input_data!$E82</f>
        <v>1.A.2.b. Non-ferrous metals</v>
      </c>
      <c r="E496" s="5" t="str">
        <f>[2]preprocessed_input_data!$F82</f>
        <v>Peat</v>
      </c>
      <c r="F496" s="5" t="str">
        <f>[2]preprocessed_input_data!$H82</f>
        <v>CO₂</v>
      </c>
      <c r="G496" s="5" t="str">
        <f>[2]preprocessed_input_data!$I82</f>
        <v>kt CO2 equivalent</v>
      </c>
      <c r="H496" s="5">
        <f>ABS([2]preprocessed_input_data!P82)</f>
        <v>6.5031119999999998</v>
      </c>
      <c r="I496" s="5">
        <f>ABS([2]preprocessed_input_data!P82)</f>
        <v>6.5031119999999998</v>
      </c>
      <c r="J496" s="5">
        <f>ABS([2]preprocessed_input_data!Q82)</f>
        <v>0</v>
      </c>
      <c r="K496" s="5">
        <f>ABS([2]preprocessed_input_data!R82)</f>
        <v>0</v>
      </c>
      <c r="L496" s="10">
        <f t="shared" si="26"/>
        <v>0</v>
      </c>
      <c r="M496" s="10">
        <f t="shared" si="28"/>
        <v>1.0000000000000022</v>
      </c>
      <c r="N496" s="1" t="str">
        <f t="shared" si="27"/>
        <v>0</v>
      </c>
    </row>
    <row r="497" spans="1:14" x14ac:dyDescent="0.15">
      <c r="A497" s="9" t="s">
        <v>111</v>
      </c>
      <c r="B497" s="5" t="str">
        <f>[2]preprocessed_input_data!$C83</f>
        <v>1.A.2.b 1.A.2.b. Non-ferrous metals: Peat (N₂O)</v>
      </c>
      <c r="C497" s="5" t="str">
        <f>[2]preprocessed_input_data!$D83</f>
        <v>1.A.2.b</v>
      </c>
      <c r="D497" s="5" t="str">
        <f>[2]preprocessed_input_data!$E83</f>
        <v>1.A.2.b. Non-ferrous metals</v>
      </c>
      <c r="E497" s="5" t="str">
        <f>[2]preprocessed_input_data!$F83</f>
        <v>Peat</v>
      </c>
      <c r="F497" s="5" t="str">
        <f>[2]preprocessed_input_data!$H83</f>
        <v>N₂O</v>
      </c>
      <c r="G497" s="5" t="str">
        <f>[2]preprocessed_input_data!$I83</f>
        <v>kt CO2 equivalent</v>
      </c>
      <c r="H497" s="5">
        <f>ABS([2]preprocessed_input_data!P83)</f>
        <v>3.4132000000000003E-2</v>
      </c>
      <c r="I497" s="5">
        <f>ABS([2]preprocessed_input_data!P83)</f>
        <v>3.4132000000000003E-2</v>
      </c>
      <c r="J497" s="5">
        <f>ABS([2]preprocessed_input_data!Q83)</f>
        <v>0</v>
      </c>
      <c r="K497" s="5">
        <f>ABS([2]preprocessed_input_data!R83)</f>
        <v>0</v>
      </c>
      <c r="L497" s="10">
        <f t="shared" si="26"/>
        <v>0</v>
      </c>
      <c r="M497" s="10">
        <f t="shared" si="28"/>
        <v>1.0000000000000022</v>
      </c>
      <c r="N497" s="1" t="str">
        <f t="shared" si="27"/>
        <v>0</v>
      </c>
    </row>
    <row r="498" spans="1:14" x14ac:dyDescent="0.15">
      <c r="A498" s="9" t="s">
        <v>111</v>
      </c>
      <c r="B498" s="5" t="str">
        <f>[2]preprocessed_input_data!$C98</f>
        <v>1.A.2.c 1.A.2.c. Chemicals: Peat (CH₄)</v>
      </c>
      <c r="C498" s="5" t="str">
        <f>[2]preprocessed_input_data!$D98</f>
        <v>1.A.2.c</v>
      </c>
      <c r="D498" s="5" t="str">
        <f>[2]preprocessed_input_data!$E98</f>
        <v>1.A.2.c. Chemicals</v>
      </c>
      <c r="E498" s="5" t="str">
        <f>[2]preprocessed_input_data!$F98</f>
        <v>Peat</v>
      </c>
      <c r="F498" s="5" t="str">
        <f>[2]preprocessed_input_data!$H98</f>
        <v>CH₄</v>
      </c>
      <c r="G498" s="5" t="str">
        <f>[2]preprocessed_input_data!$I98</f>
        <v>kt CO2 equivalent</v>
      </c>
      <c r="H498" s="5">
        <f>ABS([2]preprocessed_input_data!P98)</f>
        <v>0.153223</v>
      </c>
      <c r="I498" s="5">
        <f>ABS([2]preprocessed_input_data!P98)</f>
        <v>0.153223</v>
      </c>
      <c r="J498" s="5">
        <f>ABS([2]preprocessed_input_data!Q98)</f>
        <v>0</v>
      </c>
      <c r="K498" s="5">
        <f>ABS([2]preprocessed_input_data!R98)</f>
        <v>0</v>
      </c>
      <c r="L498" s="10">
        <f t="shared" si="26"/>
        <v>0</v>
      </c>
      <c r="M498" s="10">
        <f t="shared" si="28"/>
        <v>1.0000000000000022</v>
      </c>
      <c r="N498" s="1" t="str">
        <f t="shared" si="27"/>
        <v>0</v>
      </c>
    </row>
    <row r="499" spans="1:14" x14ac:dyDescent="0.15">
      <c r="A499" s="9" t="s">
        <v>111</v>
      </c>
      <c r="B499" s="5" t="str">
        <f>[2]preprocessed_input_data!$C99</f>
        <v>1.A.2.c 1.A.2.c. Chemicals: Peat (CO₂)</v>
      </c>
      <c r="C499" s="5" t="str">
        <f>[2]preprocessed_input_data!$D99</f>
        <v>1.A.2.c</v>
      </c>
      <c r="D499" s="5" t="str">
        <f>[2]preprocessed_input_data!$E99</f>
        <v>1.A.2.c. Chemicals</v>
      </c>
      <c r="E499" s="5" t="str">
        <f>[2]preprocessed_input_data!$F99</f>
        <v>Peat</v>
      </c>
      <c r="F499" s="5" t="str">
        <f>[2]preprocessed_input_data!$H99</f>
        <v>CO₂</v>
      </c>
      <c r="G499" s="5" t="str">
        <f>[2]preprocessed_input_data!$I99</f>
        <v>kt CO2 equivalent</v>
      </c>
      <c r="H499" s="5">
        <f>ABS([2]preprocessed_input_data!P99)</f>
        <v>191.129651</v>
      </c>
      <c r="I499" s="5">
        <f>ABS([2]preprocessed_input_data!P99)</f>
        <v>191.129651</v>
      </c>
      <c r="J499" s="5">
        <f>ABS([2]preprocessed_input_data!Q99)</f>
        <v>0</v>
      </c>
      <c r="K499" s="5">
        <f>ABS([2]preprocessed_input_data!R99)</f>
        <v>0</v>
      </c>
      <c r="L499" s="10">
        <f t="shared" si="26"/>
        <v>0</v>
      </c>
      <c r="M499" s="10">
        <f t="shared" si="28"/>
        <v>1.0000000000000022</v>
      </c>
      <c r="N499" s="1" t="str">
        <f t="shared" si="27"/>
        <v>0</v>
      </c>
    </row>
    <row r="500" spans="1:14" x14ac:dyDescent="0.15">
      <c r="A500" s="9" t="s">
        <v>111</v>
      </c>
      <c r="B500" s="5" t="str">
        <f>[2]preprocessed_input_data!$C100</f>
        <v>1.A.2.c 1.A.2.c. Chemicals: Peat (N₂O)</v>
      </c>
      <c r="C500" s="5" t="str">
        <f>[2]preprocessed_input_data!$D100</f>
        <v>1.A.2.c</v>
      </c>
      <c r="D500" s="5" t="str">
        <f>[2]preprocessed_input_data!$E100</f>
        <v>1.A.2.c. Chemicals</v>
      </c>
      <c r="E500" s="5" t="str">
        <f>[2]preprocessed_input_data!$F100</f>
        <v>Peat</v>
      </c>
      <c r="F500" s="5" t="str">
        <f>[2]preprocessed_input_data!$H100</f>
        <v>N₂O</v>
      </c>
      <c r="G500" s="5" t="str">
        <f>[2]preprocessed_input_data!$I100</f>
        <v>kt CO2 equivalent</v>
      </c>
      <c r="H500" s="5">
        <f>ABS([2]preprocessed_input_data!P100)</f>
        <v>3.3784380000000001</v>
      </c>
      <c r="I500" s="5">
        <f>ABS([2]preprocessed_input_data!P100)</f>
        <v>3.3784380000000001</v>
      </c>
      <c r="J500" s="5">
        <f>ABS([2]preprocessed_input_data!Q100)</f>
        <v>0</v>
      </c>
      <c r="K500" s="5">
        <f>ABS([2]preprocessed_input_data!R100)</f>
        <v>0</v>
      </c>
      <c r="L500" s="10">
        <f t="shared" si="26"/>
        <v>0</v>
      </c>
      <c r="M500" s="10">
        <f t="shared" si="28"/>
        <v>1.0000000000000022</v>
      </c>
      <c r="N500" s="1" t="str">
        <f t="shared" si="27"/>
        <v>0</v>
      </c>
    </row>
    <row r="501" spans="1:14" x14ac:dyDescent="0.15">
      <c r="A501" s="9" t="s">
        <v>111</v>
      </c>
      <c r="B501" s="5" t="str">
        <f>[2]preprocessed_input_data!$C132</f>
        <v>1.A.2.e 1.A.2.e. Food processing, beverages and tobacco: Peat (CH₄)</v>
      </c>
      <c r="C501" s="5" t="str">
        <f>[2]preprocessed_input_data!$D132</f>
        <v>1.A.2.e</v>
      </c>
      <c r="D501" s="5" t="str">
        <f>[2]preprocessed_input_data!$E132</f>
        <v>1.A.2.e. Food processing, beverages and tobacco</v>
      </c>
      <c r="E501" s="5" t="str">
        <f>[2]preprocessed_input_data!$F132</f>
        <v>Peat</v>
      </c>
      <c r="F501" s="5" t="str">
        <f>[2]preprocessed_input_data!$H132</f>
        <v>CH₄</v>
      </c>
      <c r="G501" s="5" t="str">
        <f>[2]preprocessed_input_data!$I132</f>
        <v>kt CO2 equivalent</v>
      </c>
      <c r="H501" s="5">
        <f>ABS([2]preprocessed_input_data!P132)</f>
        <v>0.317218</v>
      </c>
      <c r="I501" s="5">
        <f>ABS([2]preprocessed_input_data!P132)</f>
        <v>0.317218</v>
      </c>
      <c r="J501" s="5">
        <f>ABS([2]preprocessed_input_data!Q132)</f>
        <v>0</v>
      </c>
      <c r="K501" s="5">
        <f>ABS([2]preprocessed_input_data!R132)</f>
        <v>0</v>
      </c>
      <c r="L501" s="10">
        <f t="shared" si="26"/>
        <v>0</v>
      </c>
      <c r="M501" s="10">
        <f t="shared" si="28"/>
        <v>1.0000000000000022</v>
      </c>
      <c r="N501" s="1" t="str">
        <f t="shared" si="27"/>
        <v>0</v>
      </c>
    </row>
    <row r="502" spans="1:14" x14ac:dyDescent="0.15">
      <c r="A502" s="9" t="s">
        <v>111</v>
      </c>
      <c r="B502" s="5" t="str">
        <f>[2]preprocessed_input_data!$C133</f>
        <v>1.A.2.e 1.A.2.e. Food processing, beverages and tobacco: Peat (CO₂)</v>
      </c>
      <c r="C502" s="5" t="str">
        <f>[2]preprocessed_input_data!$D133</f>
        <v>1.A.2.e</v>
      </c>
      <c r="D502" s="5" t="str">
        <f>[2]preprocessed_input_data!$E133</f>
        <v>1.A.2.e. Food processing, beverages and tobacco</v>
      </c>
      <c r="E502" s="5" t="str">
        <f>[2]preprocessed_input_data!$F133</f>
        <v>Peat</v>
      </c>
      <c r="F502" s="5" t="str">
        <f>[2]preprocessed_input_data!$H133</f>
        <v>CO₂</v>
      </c>
      <c r="G502" s="5" t="str">
        <f>[2]preprocessed_input_data!$I133</f>
        <v>kt CO2 equivalent</v>
      </c>
      <c r="H502" s="5">
        <f>ABS([2]preprocessed_input_data!P133)</f>
        <v>139.136088</v>
      </c>
      <c r="I502" s="5">
        <f>ABS([2]preprocessed_input_data!P133)</f>
        <v>139.136088</v>
      </c>
      <c r="J502" s="5">
        <f>ABS([2]preprocessed_input_data!Q133)</f>
        <v>0</v>
      </c>
      <c r="K502" s="5">
        <f>ABS([2]preprocessed_input_data!R133)</f>
        <v>0</v>
      </c>
      <c r="L502" s="10">
        <f t="shared" si="26"/>
        <v>0</v>
      </c>
      <c r="M502" s="10">
        <f t="shared" si="28"/>
        <v>1.0000000000000022</v>
      </c>
      <c r="N502" s="1" t="str">
        <f t="shared" si="27"/>
        <v>0</v>
      </c>
    </row>
    <row r="503" spans="1:14" x14ac:dyDescent="0.15">
      <c r="A503" s="9" t="s">
        <v>111</v>
      </c>
      <c r="B503" s="5" t="str">
        <f>[2]preprocessed_input_data!$C134</f>
        <v>1.A.2.e 1.A.2.e. Food processing, beverages and tobacco: Peat (N₂O)</v>
      </c>
      <c r="C503" s="5" t="str">
        <f>[2]preprocessed_input_data!$D134</f>
        <v>1.A.2.e</v>
      </c>
      <c r="D503" s="5" t="str">
        <f>[2]preprocessed_input_data!$E134</f>
        <v>1.A.2.e. Food processing, beverages and tobacco</v>
      </c>
      <c r="E503" s="5" t="str">
        <f>[2]preprocessed_input_data!$F134</f>
        <v>Peat</v>
      </c>
      <c r="F503" s="5" t="str">
        <f>[2]preprocessed_input_data!$H134</f>
        <v>N₂O</v>
      </c>
      <c r="G503" s="5" t="str">
        <f>[2]preprocessed_input_data!$I134</f>
        <v>kt CO2 equivalent</v>
      </c>
      <c r="H503" s="5">
        <f>ABS([2]preprocessed_input_data!P134)</f>
        <v>1.3440049999999999</v>
      </c>
      <c r="I503" s="5">
        <f>ABS([2]preprocessed_input_data!P134)</f>
        <v>1.3440049999999999</v>
      </c>
      <c r="J503" s="5">
        <f>ABS([2]preprocessed_input_data!Q134)</f>
        <v>0</v>
      </c>
      <c r="K503" s="5">
        <f>ABS([2]preprocessed_input_data!R134)</f>
        <v>0</v>
      </c>
      <c r="L503" s="10">
        <f t="shared" si="26"/>
        <v>0</v>
      </c>
      <c r="M503" s="10">
        <f t="shared" si="28"/>
        <v>1.0000000000000022</v>
      </c>
      <c r="N503" s="1" t="str">
        <f t="shared" si="27"/>
        <v>0</v>
      </c>
    </row>
    <row r="504" spans="1:14" x14ac:dyDescent="0.15">
      <c r="A504" s="9" t="s">
        <v>111</v>
      </c>
      <c r="B504" s="5" t="str">
        <f>[2]preprocessed_input_data!$C242</f>
        <v>1.A.3.e 1.A.3.e. Other transportation: Other Fuels (CH₄)</v>
      </c>
      <c r="C504" s="5" t="str">
        <f>[2]preprocessed_input_data!$D242</f>
        <v>1.A.3.e</v>
      </c>
      <c r="D504" s="5" t="str">
        <f>[2]preprocessed_input_data!$E242</f>
        <v>1.A.3.e. Other transportation</v>
      </c>
      <c r="E504" s="5" t="str">
        <f>[2]preprocessed_input_data!$F242</f>
        <v>Other Fuels</v>
      </c>
      <c r="F504" s="5" t="str">
        <f>[2]preprocessed_input_data!$H242</f>
        <v>CH₄</v>
      </c>
      <c r="G504" s="5" t="str">
        <f>[2]preprocessed_input_data!$I242</f>
        <v>kt CO2 equivalent</v>
      </c>
      <c r="H504" s="5">
        <f>ABS([2]preprocessed_input_data!P242)</f>
        <v>0</v>
      </c>
      <c r="I504" s="5">
        <f>ABS([2]preprocessed_input_data!P242)</f>
        <v>0</v>
      </c>
      <c r="J504" s="5">
        <f>ABS([2]preprocessed_input_data!Q242)</f>
        <v>0</v>
      </c>
      <c r="K504" s="5">
        <f>ABS([2]preprocessed_input_data!R242)</f>
        <v>0</v>
      </c>
      <c r="L504" s="10">
        <f t="shared" si="26"/>
        <v>0</v>
      </c>
      <c r="M504" s="10">
        <f t="shared" si="28"/>
        <v>1.0000000000000022</v>
      </c>
      <c r="N504" s="1" t="str">
        <f t="shared" si="27"/>
        <v>0</v>
      </c>
    </row>
    <row r="505" spans="1:14" x14ac:dyDescent="0.15">
      <c r="A505" s="9" t="s">
        <v>111</v>
      </c>
      <c r="B505" s="5" t="str">
        <f>[2]preprocessed_input_data!$C244</f>
        <v>1.A.3.e 1.A.3.e. Other transportation: Other Fuels (N₂O)</v>
      </c>
      <c r="C505" s="5" t="str">
        <f>[2]preprocessed_input_data!$D244</f>
        <v>1.A.3.e</v>
      </c>
      <c r="D505" s="5" t="str">
        <f>[2]preprocessed_input_data!$E244</f>
        <v>1.A.3.e. Other transportation</v>
      </c>
      <c r="E505" s="5" t="str">
        <f>[2]preprocessed_input_data!$F244</f>
        <v>Other Fuels</v>
      </c>
      <c r="F505" s="5" t="str">
        <f>[2]preprocessed_input_data!$H244</f>
        <v>N₂O</v>
      </c>
      <c r="G505" s="5" t="str">
        <f>[2]preprocessed_input_data!$I244</f>
        <v>kt CO2 equivalent</v>
      </c>
      <c r="H505" s="5">
        <f>ABS([2]preprocessed_input_data!P244)</f>
        <v>0</v>
      </c>
      <c r="I505" s="5">
        <f>ABS([2]preprocessed_input_data!P244)</f>
        <v>0</v>
      </c>
      <c r="J505" s="5">
        <f>ABS([2]preprocessed_input_data!Q244)</f>
        <v>0</v>
      </c>
      <c r="K505" s="5">
        <f>ABS([2]preprocessed_input_data!R244)</f>
        <v>0</v>
      </c>
      <c r="L505" s="10">
        <f t="shared" si="26"/>
        <v>0</v>
      </c>
      <c r="M505" s="10">
        <f t="shared" si="28"/>
        <v>1.0000000000000022</v>
      </c>
      <c r="N505" s="1" t="str">
        <f t="shared" si="27"/>
        <v>0</v>
      </c>
    </row>
    <row r="506" spans="1:14" x14ac:dyDescent="0.15">
      <c r="A506" s="9" t="s">
        <v>111</v>
      </c>
      <c r="B506" s="5" t="str">
        <f>[2]preprocessed_input_data!$C245</f>
        <v>1.A.3.e 1.A.3.e. Other transportation: Solid Fuels (CH₄)</v>
      </c>
      <c r="C506" s="5" t="str">
        <f>[2]preprocessed_input_data!$D245</f>
        <v>1.A.3.e</v>
      </c>
      <c r="D506" s="5" t="str">
        <f>[2]preprocessed_input_data!$E245</f>
        <v>1.A.3.e. Other transportation</v>
      </c>
      <c r="E506" s="5" t="str">
        <f>[2]preprocessed_input_data!$F245</f>
        <v>Solid Fuels</v>
      </c>
      <c r="F506" s="5" t="str">
        <f>[2]preprocessed_input_data!$H245</f>
        <v>CH₄</v>
      </c>
      <c r="G506" s="5" t="str">
        <f>[2]preprocessed_input_data!$I245</f>
        <v>kt CO2 equivalent</v>
      </c>
      <c r="H506" s="5">
        <f>ABS([2]preprocessed_input_data!P245)</f>
        <v>0.45948</v>
      </c>
      <c r="I506" s="5">
        <f>ABS([2]preprocessed_input_data!P245)</f>
        <v>0.45948</v>
      </c>
      <c r="J506" s="5">
        <f>ABS([2]preprocessed_input_data!Q245)</f>
        <v>0</v>
      </c>
      <c r="K506" s="5">
        <f>ABS([2]preprocessed_input_data!R245)</f>
        <v>0</v>
      </c>
      <c r="L506" s="10">
        <f t="shared" si="26"/>
        <v>0</v>
      </c>
      <c r="M506" s="10">
        <f t="shared" si="28"/>
        <v>1.0000000000000022</v>
      </c>
      <c r="N506" s="1" t="str">
        <f t="shared" si="27"/>
        <v>0</v>
      </c>
    </row>
    <row r="507" spans="1:14" x14ac:dyDescent="0.15">
      <c r="A507" s="9" t="s">
        <v>111</v>
      </c>
      <c r="B507" s="5" t="str">
        <f>[2]preprocessed_input_data!$C246</f>
        <v>1.A.3.e 1.A.3.e. Other transportation: Solid Fuels (CO₂)</v>
      </c>
      <c r="C507" s="5" t="str">
        <f>[2]preprocessed_input_data!$D246</f>
        <v>1.A.3.e</v>
      </c>
      <c r="D507" s="5" t="str">
        <f>[2]preprocessed_input_data!$E246</f>
        <v>1.A.3.e. Other transportation</v>
      </c>
      <c r="E507" s="5" t="str">
        <f>[2]preprocessed_input_data!$F246</f>
        <v>Solid Fuels</v>
      </c>
      <c r="F507" s="5" t="str">
        <f>[2]preprocessed_input_data!$H246</f>
        <v>CO₂</v>
      </c>
      <c r="G507" s="5" t="str">
        <f>[2]preprocessed_input_data!$I246</f>
        <v>kt CO2 equivalent</v>
      </c>
      <c r="H507" s="5">
        <f>ABS([2]preprocessed_input_data!P246)</f>
        <v>54.7</v>
      </c>
      <c r="I507" s="5">
        <f>ABS([2]preprocessed_input_data!P246)</f>
        <v>54.7</v>
      </c>
      <c r="J507" s="5">
        <f>ABS([2]preprocessed_input_data!Q246)</f>
        <v>0</v>
      </c>
      <c r="K507" s="5">
        <f>ABS([2]preprocessed_input_data!R246)</f>
        <v>0</v>
      </c>
      <c r="L507" s="10">
        <f t="shared" si="26"/>
        <v>0</v>
      </c>
      <c r="M507" s="10">
        <f t="shared" si="28"/>
        <v>1.0000000000000022</v>
      </c>
      <c r="N507" s="1" t="str">
        <f t="shared" si="27"/>
        <v>0</v>
      </c>
    </row>
    <row r="508" spans="1:14" x14ac:dyDescent="0.15">
      <c r="A508" s="9" t="s">
        <v>111</v>
      </c>
      <c r="B508" s="5" t="str">
        <f>[2]preprocessed_input_data!$C247</f>
        <v>1.A.3.e 1.A.3.e. Other transportation: Solid Fuels (N₂O)</v>
      </c>
      <c r="C508" s="5" t="str">
        <f>[2]preprocessed_input_data!$D247</f>
        <v>1.A.3.e</v>
      </c>
      <c r="D508" s="5" t="str">
        <f>[2]preprocessed_input_data!$E247</f>
        <v>1.A.3.e. Other transportation</v>
      </c>
      <c r="E508" s="5" t="str">
        <f>[2]preprocessed_input_data!$F247</f>
        <v>Solid Fuels</v>
      </c>
      <c r="F508" s="5" t="str">
        <f>[2]preprocessed_input_data!$H247</f>
        <v>N₂O</v>
      </c>
      <c r="G508" s="5" t="str">
        <f>[2]preprocessed_input_data!$I247</f>
        <v>kt CO2 equivalent</v>
      </c>
      <c r="H508" s="5">
        <f>ABS([2]preprocessed_input_data!P247)</f>
        <v>0.57982</v>
      </c>
      <c r="I508" s="5">
        <f>ABS([2]preprocessed_input_data!P247)</f>
        <v>0.57982</v>
      </c>
      <c r="J508" s="5">
        <f>ABS([2]preprocessed_input_data!Q247)</f>
        <v>0</v>
      </c>
      <c r="K508" s="5">
        <f>ABS([2]preprocessed_input_data!R247)</f>
        <v>0</v>
      </c>
      <c r="L508" s="10">
        <f t="shared" si="26"/>
        <v>0</v>
      </c>
      <c r="M508" s="10">
        <f t="shared" si="28"/>
        <v>1.0000000000000022</v>
      </c>
      <c r="N508" s="1" t="str">
        <f t="shared" si="27"/>
        <v>0</v>
      </c>
    </row>
    <row r="509" spans="1:14" x14ac:dyDescent="0.15">
      <c r="A509" s="9" t="s">
        <v>111</v>
      </c>
      <c r="B509" s="5" t="str">
        <f>[2]preprocessed_input_data!$C310</f>
        <v>1.A.5.a 1.A.5.a  Stationary: Peat (CH₄)</v>
      </c>
      <c r="C509" s="5" t="str">
        <f>[2]preprocessed_input_data!$D310</f>
        <v>1.A.5.a</v>
      </c>
      <c r="D509" s="5" t="str">
        <f>[2]preprocessed_input_data!$E310</f>
        <v>1.A.5.a  Stationary</v>
      </c>
      <c r="E509" s="5" t="str">
        <f>[2]preprocessed_input_data!$F310</f>
        <v>Peat</v>
      </c>
      <c r="F509" s="5" t="str">
        <f>[2]preprocessed_input_data!$H310</f>
        <v>CH₄</v>
      </c>
      <c r="G509" s="5" t="str">
        <f>[2]preprocessed_input_data!$I310</f>
        <v>kt CO2 equivalent</v>
      </c>
      <c r="H509" s="5">
        <f>ABS([2]preprocessed_input_data!P310)</f>
        <v>0.31511899999999998</v>
      </c>
      <c r="I509" s="5">
        <f>ABS([2]preprocessed_input_data!P310)</f>
        <v>0.31511899999999998</v>
      </c>
      <c r="J509" s="5">
        <f>ABS([2]preprocessed_input_data!Q310)</f>
        <v>0</v>
      </c>
      <c r="K509" s="5">
        <f>ABS([2]preprocessed_input_data!R310)</f>
        <v>0</v>
      </c>
      <c r="L509" s="10">
        <f t="shared" si="26"/>
        <v>0</v>
      </c>
      <c r="M509" s="10">
        <f t="shared" si="28"/>
        <v>1.0000000000000022</v>
      </c>
      <c r="N509" s="1" t="str">
        <f t="shared" si="27"/>
        <v>0</v>
      </c>
    </row>
    <row r="510" spans="1:14" x14ac:dyDescent="0.15">
      <c r="A510" s="9" t="s">
        <v>111</v>
      </c>
      <c r="B510" s="5" t="str">
        <f>[2]preprocessed_input_data!$C311</f>
        <v>1.A.5.a 1.A.5.a  Stationary: Peat (CO₂)</v>
      </c>
      <c r="C510" s="5" t="str">
        <f>[2]preprocessed_input_data!$D311</f>
        <v>1.A.5.a</v>
      </c>
      <c r="D510" s="5" t="str">
        <f>[2]preprocessed_input_data!$E311</f>
        <v>1.A.5.a  Stationary</v>
      </c>
      <c r="E510" s="5" t="str">
        <f>[2]preprocessed_input_data!$F311</f>
        <v>Peat</v>
      </c>
      <c r="F510" s="5" t="str">
        <f>[2]preprocessed_input_data!$H311</f>
        <v>CO₂</v>
      </c>
      <c r="G510" s="5" t="str">
        <f>[2]preprocessed_input_data!$I311</f>
        <v>kt CO2 equivalent</v>
      </c>
      <c r="H510" s="5">
        <f>ABS([2]preprocessed_input_data!P311)</f>
        <v>23.965078999999999</v>
      </c>
      <c r="I510" s="5">
        <f>ABS([2]preprocessed_input_data!P311)</f>
        <v>23.965078999999999</v>
      </c>
      <c r="J510" s="5">
        <f>ABS([2]preprocessed_input_data!Q311)</f>
        <v>0</v>
      </c>
      <c r="K510" s="5">
        <f>ABS([2]preprocessed_input_data!R311)</f>
        <v>0</v>
      </c>
      <c r="L510" s="10">
        <f t="shared" si="26"/>
        <v>0</v>
      </c>
      <c r="M510" s="10">
        <f t="shared" si="28"/>
        <v>1.0000000000000022</v>
      </c>
      <c r="N510" s="1" t="str">
        <f t="shared" si="27"/>
        <v>0</v>
      </c>
    </row>
    <row r="511" spans="1:14" x14ac:dyDescent="0.15">
      <c r="A511" s="9" t="s">
        <v>111</v>
      </c>
      <c r="B511" s="5" t="str">
        <f>[2]preprocessed_input_data!$C312</f>
        <v>1.A.5.a 1.A.5.a  Stationary: Peat (N₂O)</v>
      </c>
      <c r="C511" s="5" t="str">
        <f>[2]preprocessed_input_data!$D312</f>
        <v>1.A.5.a</v>
      </c>
      <c r="D511" s="5" t="str">
        <f>[2]preprocessed_input_data!$E312</f>
        <v>1.A.5.a  Stationary</v>
      </c>
      <c r="E511" s="5" t="str">
        <f>[2]preprocessed_input_data!$F312</f>
        <v>Peat</v>
      </c>
      <c r="F511" s="5" t="str">
        <f>[2]preprocessed_input_data!$H312</f>
        <v>N₂O</v>
      </c>
      <c r="G511" s="5" t="str">
        <f>[2]preprocessed_input_data!$I312</f>
        <v>kt CO2 equivalent</v>
      </c>
      <c r="H511" s="5">
        <f>ABS([2]preprocessed_input_data!P312)</f>
        <v>0.12579299999999999</v>
      </c>
      <c r="I511" s="5">
        <f>ABS([2]preprocessed_input_data!P312)</f>
        <v>0.12579299999999999</v>
      </c>
      <c r="J511" s="5">
        <f>ABS([2]preprocessed_input_data!Q312)</f>
        <v>0</v>
      </c>
      <c r="K511" s="5">
        <f>ABS([2]preprocessed_input_data!R312)</f>
        <v>0</v>
      </c>
      <c r="L511" s="10">
        <f t="shared" si="26"/>
        <v>0</v>
      </c>
      <c r="M511" s="10">
        <f t="shared" si="28"/>
        <v>1.0000000000000022</v>
      </c>
      <c r="N511" s="1" t="str">
        <f t="shared" si="27"/>
        <v>0</v>
      </c>
    </row>
    <row r="512" spans="1:14" x14ac:dyDescent="0.15">
      <c r="A512" s="9" t="s">
        <v>111</v>
      </c>
      <c r="B512" s="5" t="str">
        <f>[2]preprocessed_input_data!$C318</f>
        <v>1.A.5.b 1.A.5.b  Mobile: Gaseous Fuels (CH₄)</v>
      </c>
      <c r="C512" s="5" t="str">
        <f>[2]preprocessed_input_data!$D318</f>
        <v>1.A.5.b</v>
      </c>
      <c r="D512" s="5" t="str">
        <f>[2]preprocessed_input_data!$E318</f>
        <v>1.A.5.b  Mobile</v>
      </c>
      <c r="E512" s="5" t="str">
        <f>[2]preprocessed_input_data!$F318</f>
        <v>Gaseous Fuels</v>
      </c>
      <c r="F512" s="5" t="str">
        <f>[2]preprocessed_input_data!$H318</f>
        <v>CH₄</v>
      </c>
      <c r="G512" s="5" t="str">
        <f>[2]preprocessed_input_data!$I318</f>
        <v>kt CO2 equivalent</v>
      </c>
      <c r="H512" s="5">
        <f>ABS([2]preprocessed_input_data!P318)</f>
        <v>0</v>
      </c>
      <c r="I512" s="5">
        <f>ABS([2]preprocessed_input_data!P318)</f>
        <v>0</v>
      </c>
      <c r="J512" s="5">
        <f>ABS([2]preprocessed_input_data!Q318)</f>
        <v>0</v>
      </c>
      <c r="K512" s="5">
        <f>ABS([2]preprocessed_input_data!R318)</f>
        <v>0</v>
      </c>
      <c r="L512" s="10">
        <f t="shared" si="26"/>
        <v>0</v>
      </c>
      <c r="M512" s="10">
        <f t="shared" si="28"/>
        <v>1.0000000000000022</v>
      </c>
      <c r="N512" s="1" t="str">
        <f t="shared" si="27"/>
        <v>0</v>
      </c>
    </row>
    <row r="513" spans="1:14" x14ac:dyDescent="0.15">
      <c r="A513" s="9" t="s">
        <v>111</v>
      </c>
      <c r="B513" s="5" t="str">
        <f>[2]preprocessed_input_data!$C319</f>
        <v>1.A.5.b 1.A.5.b  Mobile: Gaseous Fuels (CO₂)</v>
      </c>
      <c r="C513" s="5" t="str">
        <f>[2]preprocessed_input_data!$D319</f>
        <v>1.A.5.b</v>
      </c>
      <c r="D513" s="5" t="str">
        <f>[2]preprocessed_input_data!$E319</f>
        <v>1.A.5.b  Mobile</v>
      </c>
      <c r="E513" s="5" t="str">
        <f>[2]preprocessed_input_data!$F319</f>
        <v>Gaseous Fuels</v>
      </c>
      <c r="F513" s="5" t="str">
        <f>[2]preprocessed_input_data!$H319</f>
        <v>CO₂</v>
      </c>
      <c r="G513" s="5" t="str">
        <f>[2]preprocessed_input_data!$I319</f>
        <v>kt CO2 equivalent</v>
      </c>
      <c r="H513" s="5">
        <f>ABS([2]preprocessed_input_data!P319)</f>
        <v>0</v>
      </c>
      <c r="I513" s="5">
        <f>ABS([2]preprocessed_input_data!P319)</f>
        <v>0</v>
      </c>
      <c r="J513" s="5">
        <f>ABS([2]preprocessed_input_data!Q319)</f>
        <v>0</v>
      </c>
      <c r="K513" s="5">
        <f>ABS([2]preprocessed_input_data!R319)</f>
        <v>0</v>
      </c>
      <c r="L513" s="10">
        <f t="shared" si="26"/>
        <v>0</v>
      </c>
      <c r="M513" s="10">
        <f t="shared" si="28"/>
        <v>1.0000000000000022</v>
      </c>
      <c r="N513" s="1" t="str">
        <f t="shared" si="27"/>
        <v>0</v>
      </c>
    </row>
    <row r="514" spans="1:14" x14ac:dyDescent="0.15">
      <c r="A514" s="9" t="s">
        <v>111</v>
      </c>
      <c r="B514" s="5" t="str">
        <f>[2]preprocessed_input_data!$C320</f>
        <v>1.A.5.b 1.A.5.b  Mobile: Gaseous Fuels (N₂O)</v>
      </c>
      <c r="C514" s="5" t="str">
        <f>[2]preprocessed_input_data!$D320</f>
        <v>1.A.5.b</v>
      </c>
      <c r="D514" s="5" t="str">
        <f>[2]preprocessed_input_data!$E320</f>
        <v>1.A.5.b  Mobile</v>
      </c>
      <c r="E514" s="5" t="str">
        <f>[2]preprocessed_input_data!$F320</f>
        <v>Gaseous Fuels</v>
      </c>
      <c r="F514" s="5" t="str">
        <f>[2]preprocessed_input_data!$H320</f>
        <v>N₂O</v>
      </c>
      <c r="G514" s="5" t="str">
        <f>[2]preprocessed_input_data!$I320</f>
        <v>kt CO2 equivalent</v>
      </c>
      <c r="H514" s="5">
        <f>ABS([2]preprocessed_input_data!P320)</f>
        <v>0</v>
      </c>
      <c r="I514" s="5">
        <f>ABS([2]preprocessed_input_data!P320)</f>
        <v>0</v>
      </c>
      <c r="J514" s="5">
        <f>ABS([2]preprocessed_input_data!Q320)</f>
        <v>0</v>
      </c>
      <c r="K514" s="5">
        <f>ABS([2]preprocessed_input_data!R320)</f>
        <v>0</v>
      </c>
      <c r="L514" s="10">
        <f t="shared" si="26"/>
        <v>0</v>
      </c>
      <c r="M514" s="10">
        <f t="shared" si="28"/>
        <v>1.0000000000000022</v>
      </c>
      <c r="N514" s="1" t="str">
        <f t="shared" si="27"/>
        <v>0</v>
      </c>
    </row>
    <row r="515" spans="1:14" x14ac:dyDescent="0.15">
      <c r="A515" s="9" t="s">
        <v>111</v>
      </c>
      <c r="B515" s="5" t="str">
        <f>[2]preprocessed_input_data!$C327</f>
        <v>1.A.5.b 1.A.5.b  Mobile: Solid Fuels (CH₄)</v>
      </c>
      <c r="C515" s="5" t="str">
        <f>[2]preprocessed_input_data!$D327</f>
        <v>1.A.5.b</v>
      </c>
      <c r="D515" s="5" t="str">
        <f>[2]preprocessed_input_data!$E327</f>
        <v>1.A.5.b  Mobile</v>
      </c>
      <c r="E515" s="5" t="str">
        <f>[2]preprocessed_input_data!$F327</f>
        <v>Solid Fuels</v>
      </c>
      <c r="F515" s="5" t="str">
        <f>[2]preprocessed_input_data!$H327</f>
        <v>CH₄</v>
      </c>
      <c r="G515" s="5" t="str">
        <f>[2]preprocessed_input_data!$I327</f>
        <v>kt CO2 equivalent</v>
      </c>
      <c r="H515" s="5">
        <f>ABS([2]preprocessed_input_data!P327)</f>
        <v>0</v>
      </c>
      <c r="I515" s="5">
        <f>ABS([2]preprocessed_input_data!P327)</f>
        <v>0</v>
      </c>
      <c r="J515" s="5">
        <f>ABS([2]preprocessed_input_data!Q327)</f>
        <v>0</v>
      </c>
      <c r="K515" s="5">
        <f>ABS([2]preprocessed_input_data!R327)</f>
        <v>0</v>
      </c>
      <c r="L515" s="10">
        <f t="shared" si="26"/>
        <v>0</v>
      </c>
      <c r="M515" s="10">
        <f t="shared" si="28"/>
        <v>1.0000000000000022</v>
      </c>
      <c r="N515" s="1" t="str">
        <f t="shared" si="27"/>
        <v>0</v>
      </c>
    </row>
    <row r="516" spans="1:14" x14ac:dyDescent="0.15">
      <c r="A516" s="9" t="s">
        <v>111</v>
      </c>
      <c r="B516" s="5" t="str">
        <f>[2]preprocessed_input_data!$C328</f>
        <v>1.A.5.b 1.A.5.b  Mobile: Solid Fuels (CO₂)</v>
      </c>
      <c r="C516" s="5" t="str">
        <f>[2]preprocessed_input_data!$D328</f>
        <v>1.A.5.b</v>
      </c>
      <c r="D516" s="5" t="str">
        <f>[2]preprocessed_input_data!$E328</f>
        <v>1.A.5.b  Mobile</v>
      </c>
      <c r="E516" s="5" t="str">
        <f>[2]preprocessed_input_data!$F328</f>
        <v>Solid Fuels</v>
      </c>
      <c r="F516" s="5" t="str">
        <f>[2]preprocessed_input_data!$H328</f>
        <v>CO₂</v>
      </c>
      <c r="G516" s="5" t="str">
        <f>[2]preprocessed_input_data!$I328</f>
        <v>kt CO2 equivalent</v>
      </c>
      <c r="H516" s="5">
        <f>ABS([2]preprocessed_input_data!P328)</f>
        <v>0</v>
      </c>
      <c r="I516" s="5">
        <f>ABS([2]preprocessed_input_data!P328)</f>
        <v>0</v>
      </c>
      <c r="J516" s="5">
        <f>ABS([2]preprocessed_input_data!Q328)</f>
        <v>0</v>
      </c>
      <c r="K516" s="5">
        <f>ABS([2]preprocessed_input_data!R328)</f>
        <v>0</v>
      </c>
      <c r="L516" s="10">
        <f t="shared" ref="L516:L576" si="29">$K516/$K$577</f>
        <v>0</v>
      </c>
      <c r="M516" s="10">
        <f t="shared" si="28"/>
        <v>1.0000000000000022</v>
      </c>
      <c r="N516" s="1" t="str">
        <f t="shared" si="27"/>
        <v>0</v>
      </c>
    </row>
    <row r="517" spans="1:14" x14ac:dyDescent="0.15">
      <c r="A517" s="9" t="s">
        <v>111</v>
      </c>
      <c r="B517" s="5" t="str">
        <f>[2]preprocessed_input_data!$C329</f>
        <v>1.A.5.b 1.A.5.b  Mobile: Solid Fuels (N₂O)</v>
      </c>
      <c r="C517" s="5" t="str">
        <f>[2]preprocessed_input_data!$D329</f>
        <v>1.A.5.b</v>
      </c>
      <c r="D517" s="5" t="str">
        <f>[2]preprocessed_input_data!$E329</f>
        <v>1.A.5.b  Mobile</v>
      </c>
      <c r="E517" s="5" t="str">
        <f>[2]preprocessed_input_data!$F329</f>
        <v>Solid Fuels</v>
      </c>
      <c r="F517" s="5" t="str">
        <f>[2]preprocessed_input_data!$H329</f>
        <v>N₂O</v>
      </c>
      <c r="G517" s="5" t="str">
        <f>[2]preprocessed_input_data!$I329</f>
        <v>kt CO2 equivalent</v>
      </c>
      <c r="H517" s="5">
        <f>ABS([2]preprocessed_input_data!P329)</f>
        <v>0</v>
      </c>
      <c r="I517" s="5">
        <f>ABS([2]preprocessed_input_data!P329)</f>
        <v>0</v>
      </c>
      <c r="J517" s="5">
        <f>ABS([2]preprocessed_input_data!Q329)</f>
        <v>0</v>
      </c>
      <c r="K517" s="5">
        <f>ABS([2]preprocessed_input_data!R329)</f>
        <v>0</v>
      </c>
      <c r="L517" s="10">
        <f t="shared" si="29"/>
        <v>0</v>
      </c>
      <c r="M517" s="10">
        <f t="shared" si="28"/>
        <v>1.0000000000000022</v>
      </c>
      <c r="N517" s="1" t="str">
        <f t="shared" si="27"/>
        <v>0</v>
      </c>
    </row>
    <row r="518" spans="1:14" x14ac:dyDescent="0.15">
      <c r="A518" s="9" t="s">
        <v>111</v>
      </c>
      <c r="B518" s="5" t="str">
        <f>[2]preprocessed_input_data!$C332</f>
        <v>1.B.1.a 1.B.1.a. Coal mining and handling: no classification (N₂O)</v>
      </c>
      <c r="C518" s="5" t="str">
        <f>[2]preprocessed_input_data!$D332</f>
        <v>1.B.1.a</v>
      </c>
      <c r="D518" s="5" t="str">
        <f>[2]preprocessed_input_data!$E332</f>
        <v>1.B.1.a. Coal mining and handling</v>
      </c>
      <c r="E518" s="5" t="str">
        <f>[2]preprocessed_input_data!$F332</f>
        <v>no classification</v>
      </c>
      <c r="F518" s="5" t="str">
        <f>[2]preprocessed_input_data!$H332</f>
        <v>N₂O</v>
      </c>
      <c r="G518" s="5" t="str">
        <f>[2]preprocessed_input_data!$I332</f>
        <v>kt CO2 equivalent</v>
      </c>
      <c r="H518" s="5">
        <f>ABS([2]preprocessed_input_data!P332)</f>
        <v>0</v>
      </c>
      <c r="I518" s="5">
        <f>ABS([2]preprocessed_input_data!P332)</f>
        <v>0</v>
      </c>
      <c r="J518" s="5">
        <f>ABS([2]preprocessed_input_data!Q332)</f>
        <v>0</v>
      </c>
      <c r="K518" s="5">
        <f>ABS([2]preprocessed_input_data!R332)</f>
        <v>0</v>
      </c>
      <c r="L518" s="10">
        <f t="shared" si="29"/>
        <v>0</v>
      </c>
      <c r="M518" s="10">
        <f t="shared" si="28"/>
        <v>1.0000000000000022</v>
      </c>
      <c r="N518" s="1" t="str">
        <f t="shared" si="27"/>
        <v>0</v>
      </c>
    </row>
    <row r="519" spans="1:14" x14ac:dyDescent="0.15">
      <c r="A519" s="9" t="s">
        <v>111</v>
      </c>
      <c r="B519" s="5" t="str">
        <f>[2]preprocessed_input_data!$C350</f>
        <v>1.C 1.C. CO₂ transport and storage: Fuels (CO₂)</v>
      </c>
      <c r="C519" s="5" t="str">
        <f>[2]preprocessed_input_data!$D350</f>
        <v>1.C</v>
      </c>
      <c r="D519" s="5" t="str">
        <f>[2]preprocessed_input_data!$E350</f>
        <v>1.C. CO₂ transport and storage</v>
      </c>
      <c r="E519" s="5" t="str">
        <f>[2]preprocessed_input_data!$F350</f>
        <v>Fuels</v>
      </c>
      <c r="F519" s="5" t="str">
        <f>[2]preprocessed_input_data!$H350</f>
        <v>CO₂</v>
      </c>
      <c r="G519" s="5" t="str">
        <f>[2]preprocessed_input_data!$I350</f>
        <v>kt CO2 equivalent</v>
      </c>
      <c r="H519" s="5">
        <f>ABS([2]preprocessed_input_data!P350)</f>
        <v>0</v>
      </c>
      <c r="I519" s="5">
        <f>ABS([2]preprocessed_input_data!P350)</f>
        <v>0</v>
      </c>
      <c r="J519" s="5">
        <f>ABS([2]preprocessed_input_data!Q350)</f>
        <v>0</v>
      </c>
      <c r="K519" s="5">
        <f>ABS([2]preprocessed_input_data!R350)</f>
        <v>0</v>
      </c>
      <c r="L519" s="10">
        <f t="shared" si="29"/>
        <v>0</v>
      </c>
      <c r="M519" s="10">
        <f t="shared" si="28"/>
        <v>1.0000000000000022</v>
      </c>
      <c r="N519" s="1" t="str">
        <f t="shared" si="27"/>
        <v>0</v>
      </c>
    </row>
    <row r="520" spans="1:14" x14ac:dyDescent="0.15">
      <c r="A520" s="9" t="s">
        <v>111</v>
      </c>
      <c r="B520" s="5" t="str">
        <f>[2]preprocessed_input_data!$C360</f>
        <v>2.B.10 2.B.10. Other: no classification (HFCs)</v>
      </c>
      <c r="C520" s="5" t="str">
        <f>[2]preprocessed_input_data!$D360</f>
        <v>2.B.10</v>
      </c>
      <c r="D520" s="5" t="str">
        <f>[2]preprocessed_input_data!$E360</f>
        <v>2.B.10. Other</v>
      </c>
      <c r="E520" s="5" t="str">
        <f>[2]preprocessed_input_data!$F360</f>
        <v>no classification</v>
      </c>
      <c r="F520" s="5" t="str">
        <f>[2]preprocessed_input_data!$H360</f>
        <v>HFCs</v>
      </c>
      <c r="G520" s="5" t="str">
        <f>[2]preprocessed_input_data!$I360</f>
        <v>kt CO2 equivalent</v>
      </c>
      <c r="H520" s="5">
        <f>ABS([2]preprocessed_input_data!P360)</f>
        <v>0</v>
      </c>
      <c r="I520" s="5">
        <f>ABS([2]preprocessed_input_data!P360)</f>
        <v>0</v>
      </c>
      <c r="J520" s="5">
        <f>ABS([2]preprocessed_input_data!Q360)</f>
        <v>0</v>
      </c>
      <c r="K520" s="5">
        <f>ABS([2]preprocessed_input_data!R360)</f>
        <v>0</v>
      </c>
      <c r="L520" s="10">
        <f t="shared" si="29"/>
        <v>0</v>
      </c>
      <c r="M520" s="10">
        <f t="shared" si="28"/>
        <v>1.0000000000000022</v>
      </c>
      <c r="N520" s="1" t="str">
        <f t="shared" si="27"/>
        <v>0</v>
      </c>
    </row>
    <row r="521" spans="1:14" x14ac:dyDescent="0.15">
      <c r="A521" s="9" t="s">
        <v>111</v>
      </c>
      <c r="B521" s="5" t="str">
        <f>[2]preprocessed_input_data!$C362</f>
        <v>2.B.10 2.B.10. Other: no classification (NF₃)</v>
      </c>
      <c r="C521" s="5" t="str">
        <f>[2]preprocessed_input_data!$D362</f>
        <v>2.B.10</v>
      </c>
      <c r="D521" s="5" t="str">
        <f>[2]preprocessed_input_data!$E362</f>
        <v>2.B.10. Other</v>
      </c>
      <c r="E521" s="5" t="str">
        <f>[2]preprocessed_input_data!$F362</f>
        <v>no classification</v>
      </c>
      <c r="F521" s="5" t="str">
        <f>[2]preprocessed_input_data!$H362</f>
        <v>NF₃</v>
      </c>
      <c r="G521" s="5" t="str">
        <f>[2]preprocessed_input_data!$I362</f>
        <v>kt CO2 equivalent</v>
      </c>
      <c r="H521" s="5">
        <f>ABS([2]preprocessed_input_data!P362)</f>
        <v>0</v>
      </c>
      <c r="I521" s="5">
        <f>ABS([2]preprocessed_input_data!P362)</f>
        <v>0</v>
      </c>
      <c r="J521" s="5">
        <f>ABS([2]preprocessed_input_data!Q362)</f>
        <v>0</v>
      </c>
      <c r="K521" s="5">
        <f>ABS([2]preprocessed_input_data!R362)</f>
        <v>0</v>
      </c>
      <c r="L521" s="10">
        <f t="shared" si="29"/>
        <v>0</v>
      </c>
      <c r="M521" s="10">
        <f t="shared" si="28"/>
        <v>1.0000000000000022</v>
      </c>
      <c r="N521" s="1" t="str">
        <f t="shared" si="27"/>
        <v>0</v>
      </c>
    </row>
    <row r="522" spans="1:14" x14ac:dyDescent="0.15">
      <c r="A522" s="9" t="s">
        <v>111</v>
      </c>
      <c r="B522" s="5" t="str">
        <f>[2]preprocessed_input_data!$C363</f>
        <v>2.B.10 2.B.10. Other: no classification (PFCs)</v>
      </c>
      <c r="C522" s="5" t="str">
        <f>[2]preprocessed_input_data!$D363</f>
        <v>2.B.10</v>
      </c>
      <c r="D522" s="5" t="str">
        <f>[2]preprocessed_input_data!$E363</f>
        <v>2.B.10. Other</v>
      </c>
      <c r="E522" s="5" t="str">
        <f>[2]preprocessed_input_data!$F363</f>
        <v>no classification</v>
      </c>
      <c r="F522" s="5" t="str">
        <f>[2]preprocessed_input_data!$H363</f>
        <v>PFCs</v>
      </c>
      <c r="G522" s="5" t="str">
        <f>[2]preprocessed_input_data!$I363</f>
        <v>kt CO2 equivalent</v>
      </c>
      <c r="H522" s="5">
        <f>ABS([2]preprocessed_input_data!P363)</f>
        <v>0</v>
      </c>
      <c r="I522" s="5">
        <f>ABS([2]preprocessed_input_data!P363)</f>
        <v>0</v>
      </c>
      <c r="J522" s="5">
        <f>ABS([2]preprocessed_input_data!Q363)</f>
        <v>0</v>
      </c>
      <c r="K522" s="5">
        <f>ABS([2]preprocessed_input_data!R363)</f>
        <v>0</v>
      </c>
      <c r="L522" s="10">
        <f t="shared" si="29"/>
        <v>0</v>
      </c>
      <c r="M522" s="10">
        <f t="shared" si="28"/>
        <v>1.0000000000000022</v>
      </c>
      <c r="N522" s="1" t="str">
        <f t="shared" si="27"/>
        <v>0</v>
      </c>
    </row>
    <row r="523" spans="1:14" x14ac:dyDescent="0.15">
      <c r="A523" s="9" t="s">
        <v>111</v>
      </c>
      <c r="B523" s="5" t="str">
        <f>[2]preprocessed_input_data!$C364</f>
        <v>2.B.10 2.B.10. Other: no classification (SF₆)</v>
      </c>
      <c r="C523" s="5" t="str">
        <f>[2]preprocessed_input_data!$D364</f>
        <v>2.B.10</v>
      </c>
      <c r="D523" s="5" t="str">
        <f>[2]preprocessed_input_data!$E364</f>
        <v>2.B.10. Other</v>
      </c>
      <c r="E523" s="5" t="str">
        <f>[2]preprocessed_input_data!$F364</f>
        <v>no classification</v>
      </c>
      <c r="F523" s="5" t="str">
        <f>[2]preprocessed_input_data!$H364</f>
        <v>SF₆</v>
      </c>
      <c r="G523" s="5" t="str">
        <f>[2]preprocessed_input_data!$I364</f>
        <v>kt CO2 equivalent</v>
      </c>
      <c r="H523" s="5">
        <f>ABS([2]preprocessed_input_data!P364)</f>
        <v>0</v>
      </c>
      <c r="I523" s="5">
        <f>ABS([2]preprocessed_input_data!P364)</f>
        <v>0</v>
      </c>
      <c r="J523" s="5">
        <f>ABS([2]preprocessed_input_data!Q364)</f>
        <v>0</v>
      </c>
      <c r="K523" s="5">
        <f>ABS([2]preprocessed_input_data!R364)</f>
        <v>0</v>
      </c>
      <c r="L523" s="10">
        <f t="shared" si="29"/>
        <v>0</v>
      </c>
      <c r="M523" s="10">
        <f t="shared" si="28"/>
        <v>1.0000000000000022</v>
      </c>
      <c r="N523" s="1" t="str">
        <f t="shared" si="27"/>
        <v>0</v>
      </c>
    </row>
    <row r="524" spans="1:14" x14ac:dyDescent="0.15">
      <c r="A524" s="9" t="s">
        <v>111</v>
      </c>
      <c r="B524" s="5" t="str">
        <f>[2]preprocessed_input_data!$C365</f>
        <v>2.B.10 2.B.10. Other: no classification (Unspecified mix of HFCs and PFCs)</v>
      </c>
      <c r="C524" s="5" t="str">
        <f>[2]preprocessed_input_data!$D365</f>
        <v>2.B.10</v>
      </c>
      <c r="D524" s="5" t="str">
        <f>[2]preprocessed_input_data!$E365</f>
        <v>2.B.10. Other</v>
      </c>
      <c r="E524" s="5" t="str">
        <f>[2]preprocessed_input_data!$F365</f>
        <v>no classification</v>
      </c>
      <c r="F524" s="5" t="str">
        <f>[2]preprocessed_input_data!$H365</f>
        <v>Unspecified mix of HFCs and PFCs</v>
      </c>
      <c r="G524" s="5" t="str">
        <f>[2]preprocessed_input_data!$I365</f>
        <v>kt CO2 equivalent</v>
      </c>
      <c r="H524" s="5">
        <f>ABS([2]preprocessed_input_data!P365)</f>
        <v>0</v>
      </c>
      <c r="I524" s="5">
        <f>ABS([2]preprocessed_input_data!P365)</f>
        <v>0</v>
      </c>
      <c r="J524" s="5">
        <f>ABS([2]preprocessed_input_data!Q365)</f>
        <v>0</v>
      </c>
      <c r="K524" s="5">
        <f>ABS([2]preprocessed_input_data!R365)</f>
        <v>0</v>
      </c>
      <c r="L524" s="10">
        <f t="shared" si="29"/>
        <v>0</v>
      </c>
      <c r="M524" s="10">
        <f t="shared" si="28"/>
        <v>1.0000000000000022</v>
      </c>
      <c r="N524" s="1" t="str">
        <f t="shared" si="27"/>
        <v>0</v>
      </c>
    </row>
    <row r="525" spans="1:14" x14ac:dyDescent="0.15">
      <c r="A525" s="9" t="s">
        <v>111</v>
      </c>
      <c r="B525" s="5" t="str">
        <f>[2]preprocessed_input_data!$C369</f>
        <v>2.B.4 2.B.4. Caprolactam, glyoxal and glyoxylic acid production: no classification (CO₂)</v>
      </c>
      <c r="C525" s="5" t="str">
        <f>[2]preprocessed_input_data!$D369</f>
        <v>2.B.4</v>
      </c>
      <c r="D525" s="5" t="str">
        <f>[2]preprocessed_input_data!$E369</f>
        <v>2.B.4. Caprolactam, glyoxal and glyoxylic acid production</v>
      </c>
      <c r="E525" s="5" t="str">
        <f>[2]preprocessed_input_data!$F369</f>
        <v>no classification</v>
      </c>
      <c r="F525" s="5" t="str">
        <f>[2]preprocessed_input_data!$H369</f>
        <v>CO₂</v>
      </c>
      <c r="G525" s="5" t="str">
        <f>[2]preprocessed_input_data!$I369</f>
        <v>kt CO2 equivalent</v>
      </c>
      <c r="H525" s="5">
        <f>ABS([2]preprocessed_input_data!P369)</f>
        <v>0</v>
      </c>
      <c r="I525" s="5">
        <f>ABS([2]preprocessed_input_data!P369)</f>
        <v>0</v>
      </c>
      <c r="J525" s="5">
        <f>ABS([2]preprocessed_input_data!Q369)</f>
        <v>0</v>
      </c>
      <c r="K525" s="5">
        <f>ABS([2]preprocessed_input_data!R369)</f>
        <v>0</v>
      </c>
      <c r="L525" s="10">
        <f t="shared" si="29"/>
        <v>0</v>
      </c>
      <c r="M525" s="10">
        <f t="shared" si="28"/>
        <v>1.0000000000000022</v>
      </c>
      <c r="N525" s="1" t="str">
        <f t="shared" si="27"/>
        <v>0</v>
      </c>
    </row>
    <row r="526" spans="1:14" x14ac:dyDescent="0.15">
      <c r="A526" s="9" t="s">
        <v>111</v>
      </c>
      <c r="B526" s="5" t="str">
        <f>[2]preprocessed_input_data!$C377</f>
        <v>2.B.9 2.B.9. Fluorochemical production: no classification (NF₃)</v>
      </c>
      <c r="C526" s="5" t="str">
        <f>[2]preprocessed_input_data!$D377</f>
        <v>2.B.9</v>
      </c>
      <c r="D526" s="5" t="str">
        <f>[2]preprocessed_input_data!$E377</f>
        <v>2.B.9. Fluorochemical production</v>
      </c>
      <c r="E526" s="5" t="str">
        <f>[2]preprocessed_input_data!$F377</f>
        <v>no classification</v>
      </c>
      <c r="F526" s="5" t="str">
        <f>[2]preprocessed_input_data!$H377</f>
        <v>NF₃</v>
      </c>
      <c r="G526" s="5" t="str">
        <f>[2]preprocessed_input_data!$I377</f>
        <v>kt CO2 equivalent</v>
      </c>
      <c r="H526" s="5">
        <f>ABS([2]preprocessed_input_data!P377)</f>
        <v>0</v>
      </c>
      <c r="I526" s="5">
        <f>ABS([2]preprocessed_input_data!P377)</f>
        <v>0</v>
      </c>
      <c r="J526" s="5">
        <f>ABS([2]preprocessed_input_data!Q377)</f>
        <v>0.87721499999999997</v>
      </c>
      <c r="K526" s="5">
        <f>ABS([2]preprocessed_input_data!R377)</f>
        <v>0</v>
      </c>
      <c r="L526" s="10">
        <f t="shared" si="29"/>
        <v>0</v>
      </c>
      <c r="M526" s="10">
        <f t="shared" si="28"/>
        <v>1.0000000000000022</v>
      </c>
      <c r="N526" s="1" t="str">
        <f t="shared" ref="N526:N576" si="30">IF(M526&lt;=95%,"L","0")</f>
        <v>0</v>
      </c>
    </row>
    <row r="527" spans="1:14" x14ac:dyDescent="0.15">
      <c r="A527" s="9" t="s">
        <v>111</v>
      </c>
      <c r="B527" s="5" t="str">
        <f>[2]preprocessed_input_data!$C385</f>
        <v>2.C.3 2.C.3. Aluminium production: no classification (SF₆)</v>
      </c>
      <c r="C527" s="5" t="str">
        <f>[2]preprocessed_input_data!$D385</f>
        <v>2.C.3</v>
      </c>
      <c r="D527" s="5" t="str">
        <f>[2]preprocessed_input_data!$E385</f>
        <v>2.C.3. Aluminium production</v>
      </c>
      <c r="E527" s="5" t="str">
        <f>[2]preprocessed_input_data!$F385</f>
        <v>no classification</v>
      </c>
      <c r="F527" s="5" t="str">
        <f>[2]preprocessed_input_data!$H385</f>
        <v>SF₆</v>
      </c>
      <c r="G527" s="5" t="str">
        <f>[2]preprocessed_input_data!$I385</f>
        <v>kt CO2 equivalent</v>
      </c>
      <c r="H527" s="5">
        <f>ABS([2]preprocessed_input_data!P385)</f>
        <v>14.1</v>
      </c>
      <c r="I527" s="5">
        <f>ABS([2]preprocessed_input_data!P385)</f>
        <v>14.1</v>
      </c>
      <c r="J527" s="5">
        <f>ABS([2]preprocessed_input_data!Q385)</f>
        <v>0</v>
      </c>
      <c r="K527" s="5">
        <f>ABS([2]preprocessed_input_data!R385)</f>
        <v>0</v>
      </c>
      <c r="L527" s="10">
        <f t="shared" si="29"/>
        <v>0</v>
      </c>
      <c r="M527" s="10">
        <f t="shared" si="28"/>
        <v>1.0000000000000022</v>
      </c>
      <c r="N527" s="1" t="str">
        <f t="shared" si="30"/>
        <v>0</v>
      </c>
    </row>
    <row r="528" spans="1:14" x14ac:dyDescent="0.15">
      <c r="A528" s="9" t="s">
        <v>111</v>
      </c>
      <c r="B528" s="5" t="str">
        <f>[2]preprocessed_input_data!$C387</f>
        <v>2.C.4 2.C.4. Magnesium production: no classification (CO₂)</v>
      </c>
      <c r="C528" s="5" t="str">
        <f>[2]preprocessed_input_data!$D387</f>
        <v>2.C.4</v>
      </c>
      <c r="D528" s="5" t="str">
        <f>[2]preprocessed_input_data!$E387</f>
        <v>2.C.4. Magnesium production</v>
      </c>
      <c r="E528" s="5" t="str">
        <f>[2]preprocessed_input_data!$F387</f>
        <v>no classification</v>
      </c>
      <c r="F528" s="5" t="str">
        <f>[2]preprocessed_input_data!$H387</f>
        <v>CO₂</v>
      </c>
      <c r="G528" s="5" t="str">
        <f>[2]preprocessed_input_data!$I387</f>
        <v>kt CO2 equivalent</v>
      </c>
      <c r="H528" s="5">
        <f>ABS([2]preprocessed_input_data!P387)</f>
        <v>0</v>
      </c>
      <c r="I528" s="5">
        <f>ABS([2]preprocessed_input_data!P387)</f>
        <v>0</v>
      </c>
      <c r="J528" s="5">
        <f>ABS([2]preprocessed_input_data!Q387)</f>
        <v>0</v>
      </c>
      <c r="K528" s="5">
        <f>ABS([2]preprocessed_input_data!R387)</f>
        <v>0</v>
      </c>
      <c r="L528" s="10">
        <f t="shared" si="29"/>
        <v>0</v>
      </c>
      <c r="M528" s="10">
        <f t="shared" si="28"/>
        <v>1.0000000000000022</v>
      </c>
      <c r="N528" s="1" t="str">
        <f t="shared" si="30"/>
        <v>0</v>
      </c>
    </row>
    <row r="529" spans="1:14" x14ac:dyDescent="0.15">
      <c r="A529" s="9" t="s">
        <v>111</v>
      </c>
      <c r="B529" s="5" t="str">
        <f>[2]preprocessed_input_data!$C389</f>
        <v>2.C.4 2.C.4. Magnesium production: no classification (PFCs)</v>
      </c>
      <c r="C529" s="5" t="str">
        <f>[2]preprocessed_input_data!$D389</f>
        <v>2.C.4</v>
      </c>
      <c r="D529" s="5" t="str">
        <f>[2]preprocessed_input_data!$E389</f>
        <v>2.C.4. Magnesium production</v>
      </c>
      <c r="E529" s="5" t="str">
        <f>[2]preprocessed_input_data!$F389</f>
        <v>no classification</v>
      </c>
      <c r="F529" s="5" t="str">
        <f>[2]preprocessed_input_data!$H389</f>
        <v>PFCs</v>
      </c>
      <c r="G529" s="5" t="str">
        <f>[2]preprocessed_input_data!$I389</f>
        <v>kt CO2 equivalent</v>
      </c>
      <c r="H529" s="5">
        <f>ABS([2]preprocessed_input_data!P389)</f>
        <v>0</v>
      </c>
      <c r="I529" s="5">
        <f>ABS([2]preprocessed_input_data!P389)</f>
        <v>0</v>
      </c>
      <c r="J529" s="5">
        <f>ABS([2]preprocessed_input_data!Q389)</f>
        <v>0</v>
      </c>
      <c r="K529" s="5">
        <f>ABS([2]preprocessed_input_data!R389)</f>
        <v>0</v>
      </c>
      <c r="L529" s="10">
        <f t="shared" si="29"/>
        <v>0</v>
      </c>
      <c r="M529" s="10">
        <f t="shared" si="28"/>
        <v>1.0000000000000022</v>
      </c>
      <c r="N529" s="1" t="str">
        <f t="shared" si="30"/>
        <v>0</v>
      </c>
    </row>
    <row r="530" spans="1:14" x14ac:dyDescent="0.15">
      <c r="A530" s="9" t="s">
        <v>111</v>
      </c>
      <c r="B530" s="5" t="str">
        <f>[2]preprocessed_input_data!$C393</f>
        <v>2.C.7 2.C.7. Other: no classification (CH₄)</v>
      </c>
      <c r="C530" s="5" t="str">
        <f>[2]preprocessed_input_data!$D393</f>
        <v>2.C.7</v>
      </c>
      <c r="D530" s="5" t="str">
        <f>[2]preprocessed_input_data!$E393</f>
        <v>2.C.7. Other</v>
      </c>
      <c r="E530" s="5" t="str">
        <f>[2]preprocessed_input_data!$F393</f>
        <v>no classification</v>
      </c>
      <c r="F530" s="5" t="str">
        <f>[2]preprocessed_input_data!$H393</f>
        <v>CH₄</v>
      </c>
      <c r="G530" s="5" t="str">
        <f>[2]preprocessed_input_data!$I393</f>
        <v>kt CO2 equivalent</v>
      </c>
      <c r="H530" s="5">
        <f>ABS([2]preprocessed_input_data!P393)</f>
        <v>0</v>
      </c>
      <c r="I530" s="5">
        <f>ABS([2]preprocessed_input_data!P393)</f>
        <v>0</v>
      </c>
      <c r="J530" s="5">
        <f>ABS([2]preprocessed_input_data!Q393)</f>
        <v>0</v>
      </c>
      <c r="K530" s="5">
        <f>ABS([2]preprocessed_input_data!R393)</f>
        <v>0</v>
      </c>
      <c r="L530" s="10">
        <f t="shared" si="29"/>
        <v>0</v>
      </c>
      <c r="M530" s="10">
        <f t="shared" si="28"/>
        <v>1.0000000000000022</v>
      </c>
      <c r="N530" s="1" t="str">
        <f t="shared" si="30"/>
        <v>0</v>
      </c>
    </row>
    <row r="531" spans="1:14" x14ac:dyDescent="0.15">
      <c r="A531" s="9" t="s">
        <v>111</v>
      </c>
      <c r="B531" s="5" t="str">
        <f>[2]preprocessed_input_data!$C395</f>
        <v>2.C.7 2.C.7. Other: no classification (HFCs)</v>
      </c>
      <c r="C531" s="5" t="str">
        <f>[2]preprocessed_input_data!$D395</f>
        <v>2.C.7</v>
      </c>
      <c r="D531" s="5" t="str">
        <f>[2]preprocessed_input_data!$E395</f>
        <v>2.C.7. Other</v>
      </c>
      <c r="E531" s="5" t="str">
        <f>[2]preprocessed_input_data!$F395</f>
        <v>no classification</v>
      </c>
      <c r="F531" s="5" t="str">
        <f>[2]preprocessed_input_data!$H395</f>
        <v>HFCs</v>
      </c>
      <c r="G531" s="5" t="str">
        <f>[2]preprocessed_input_data!$I395</f>
        <v>kt CO2 equivalent</v>
      </c>
      <c r="H531" s="5">
        <f>ABS([2]preprocessed_input_data!P395)</f>
        <v>0</v>
      </c>
      <c r="I531" s="5">
        <f>ABS([2]preprocessed_input_data!P395)</f>
        <v>0</v>
      </c>
      <c r="J531" s="5">
        <f>ABS([2]preprocessed_input_data!Q395)</f>
        <v>0</v>
      </c>
      <c r="K531" s="5">
        <f>ABS([2]preprocessed_input_data!R395)</f>
        <v>0</v>
      </c>
      <c r="L531" s="10">
        <f t="shared" si="29"/>
        <v>0</v>
      </c>
      <c r="M531" s="10">
        <f t="shared" si="28"/>
        <v>1.0000000000000022</v>
      </c>
      <c r="N531" s="1" t="str">
        <f t="shared" si="30"/>
        <v>0</v>
      </c>
    </row>
    <row r="532" spans="1:14" x14ac:dyDescent="0.15">
      <c r="A532" s="9" t="s">
        <v>111</v>
      </c>
      <c r="B532" s="5" t="str">
        <f>[2]preprocessed_input_data!$C397</f>
        <v>2.C.7 2.C.7. Other: no classification (PFCs)</v>
      </c>
      <c r="C532" s="5" t="str">
        <f>[2]preprocessed_input_data!$D397</f>
        <v>2.C.7</v>
      </c>
      <c r="D532" s="5" t="str">
        <f>[2]preprocessed_input_data!$E397</f>
        <v>2.C.7. Other</v>
      </c>
      <c r="E532" s="5" t="str">
        <f>[2]preprocessed_input_data!$F397</f>
        <v>no classification</v>
      </c>
      <c r="F532" s="5" t="str">
        <f>[2]preprocessed_input_data!$H397</f>
        <v>PFCs</v>
      </c>
      <c r="G532" s="5" t="str">
        <f>[2]preprocessed_input_data!$I397</f>
        <v>kt CO2 equivalent</v>
      </c>
      <c r="H532" s="5">
        <f>ABS([2]preprocessed_input_data!P397)</f>
        <v>0</v>
      </c>
      <c r="I532" s="5">
        <f>ABS([2]preprocessed_input_data!P397)</f>
        <v>0</v>
      </c>
      <c r="J532" s="5">
        <f>ABS([2]preprocessed_input_data!Q397)</f>
        <v>0</v>
      </c>
      <c r="K532" s="5">
        <f>ABS([2]preprocessed_input_data!R397)</f>
        <v>0</v>
      </c>
      <c r="L532" s="10">
        <f t="shared" si="29"/>
        <v>0</v>
      </c>
      <c r="M532" s="10">
        <f t="shared" si="28"/>
        <v>1.0000000000000022</v>
      </c>
      <c r="N532" s="1" t="str">
        <f t="shared" si="30"/>
        <v>0</v>
      </c>
    </row>
    <row r="533" spans="1:14" x14ac:dyDescent="0.15">
      <c r="A533" s="9" t="s">
        <v>111</v>
      </c>
      <c r="B533" s="5" t="str">
        <f>[2]preprocessed_input_data!$C398</f>
        <v>2.C.7 2.C.7. Other: no classification (Unspecified mix of HFCs and PFCs)</v>
      </c>
      <c r="C533" s="5" t="str">
        <f>[2]preprocessed_input_data!$D398</f>
        <v>2.C.7</v>
      </c>
      <c r="D533" s="5" t="str">
        <f>[2]preprocessed_input_data!$E398</f>
        <v>2.C.7. Other</v>
      </c>
      <c r="E533" s="5" t="str">
        <f>[2]preprocessed_input_data!$F398</f>
        <v>no classification</v>
      </c>
      <c r="F533" s="5" t="str">
        <f>[2]preprocessed_input_data!$H398</f>
        <v>Unspecified mix of HFCs and PFCs</v>
      </c>
      <c r="G533" s="5" t="str">
        <f>[2]preprocessed_input_data!$I398</f>
        <v>kt CO2 equivalent</v>
      </c>
      <c r="H533" s="5">
        <f>ABS([2]preprocessed_input_data!P398)</f>
        <v>0</v>
      </c>
      <c r="I533" s="5">
        <f>ABS([2]preprocessed_input_data!P398)</f>
        <v>0</v>
      </c>
      <c r="J533" s="5">
        <f>ABS([2]preprocessed_input_data!Q398)</f>
        <v>0</v>
      </c>
      <c r="K533" s="5">
        <f>ABS([2]preprocessed_input_data!R398)</f>
        <v>0</v>
      </c>
      <c r="L533" s="10">
        <f t="shared" si="29"/>
        <v>0</v>
      </c>
      <c r="M533" s="10">
        <f t="shared" si="28"/>
        <v>1.0000000000000022</v>
      </c>
      <c r="N533" s="1" t="str">
        <f t="shared" si="30"/>
        <v>0</v>
      </c>
    </row>
    <row r="534" spans="1:14" x14ac:dyDescent="0.15">
      <c r="A534" s="9" t="s">
        <v>111</v>
      </c>
      <c r="B534" s="5" t="str">
        <f>[2]preprocessed_input_data!$C407</f>
        <v>2.D.3 2.D.3. Other: no classification (N₂O)</v>
      </c>
      <c r="C534" s="5" t="str">
        <f>[2]preprocessed_input_data!$D407</f>
        <v>2.D.3</v>
      </c>
      <c r="D534" s="5" t="str">
        <f>[2]preprocessed_input_data!$E407</f>
        <v>2.D.3. Other</v>
      </c>
      <c r="E534" s="5" t="str">
        <f>[2]preprocessed_input_data!$F407</f>
        <v>no classification</v>
      </c>
      <c r="F534" s="5" t="str">
        <f>[2]preprocessed_input_data!$H407</f>
        <v>N₂O</v>
      </c>
      <c r="G534" s="5" t="str">
        <f>[2]preprocessed_input_data!$I407</f>
        <v>kt CO2 equivalent</v>
      </c>
      <c r="H534" s="5">
        <f>ABS([2]preprocessed_input_data!P407)</f>
        <v>0</v>
      </c>
      <c r="I534" s="5">
        <f>ABS([2]preprocessed_input_data!P407)</f>
        <v>0</v>
      </c>
      <c r="J534" s="5">
        <f>ABS([2]preprocessed_input_data!Q407)</f>
        <v>0</v>
      </c>
      <c r="K534" s="5">
        <f>ABS([2]preprocessed_input_data!R407)</f>
        <v>0</v>
      </c>
      <c r="L534" s="10">
        <f t="shared" si="29"/>
        <v>0</v>
      </c>
      <c r="M534" s="10">
        <f t="shared" si="28"/>
        <v>1.0000000000000022</v>
      </c>
      <c r="N534" s="1" t="str">
        <f t="shared" si="30"/>
        <v>0</v>
      </c>
    </row>
    <row r="535" spans="1:14" x14ac:dyDescent="0.15">
      <c r="A535" s="9" t="s">
        <v>111</v>
      </c>
      <c r="B535" s="5" t="str">
        <f>[2]preprocessed_input_data!$C412</f>
        <v>2.E.2 2.E.2. TFT flat panel display: no classification (HFCs)</v>
      </c>
      <c r="C535" s="5" t="str">
        <f>[2]preprocessed_input_data!$D412</f>
        <v>2.E.2</v>
      </c>
      <c r="D535" s="5" t="str">
        <f>[2]preprocessed_input_data!$E412</f>
        <v>2.E.2. TFT flat panel display</v>
      </c>
      <c r="E535" s="5" t="str">
        <f>[2]preprocessed_input_data!$F412</f>
        <v>no classification</v>
      </c>
      <c r="F535" s="5" t="str">
        <f>[2]preprocessed_input_data!$H412</f>
        <v>HFCs</v>
      </c>
      <c r="G535" s="5" t="str">
        <f>[2]preprocessed_input_data!$I412</f>
        <v>kt CO2 equivalent</v>
      </c>
      <c r="H535" s="5">
        <f>ABS([2]preprocessed_input_data!P412)</f>
        <v>0</v>
      </c>
      <c r="I535" s="5">
        <f>ABS([2]preprocessed_input_data!P412)</f>
        <v>0</v>
      </c>
      <c r="J535" s="5">
        <f>ABS([2]preprocessed_input_data!Q412)</f>
        <v>0</v>
      </c>
      <c r="K535" s="5">
        <f>ABS([2]preprocessed_input_data!R412)</f>
        <v>0</v>
      </c>
      <c r="L535" s="10">
        <f t="shared" si="29"/>
        <v>0</v>
      </c>
      <c r="M535" s="10">
        <f t="shared" si="28"/>
        <v>1.0000000000000022</v>
      </c>
      <c r="N535" s="1" t="str">
        <f t="shared" si="30"/>
        <v>0</v>
      </c>
    </row>
    <row r="536" spans="1:14" x14ac:dyDescent="0.15">
      <c r="A536" s="9" t="s">
        <v>111</v>
      </c>
      <c r="B536" s="5" t="str">
        <f>[2]preprocessed_input_data!$C413</f>
        <v>2.E.2 2.E.2. TFT flat panel display: no classification (PFCs)</v>
      </c>
      <c r="C536" s="5" t="str">
        <f>[2]preprocessed_input_data!$D413</f>
        <v>2.E.2</v>
      </c>
      <c r="D536" s="5" t="str">
        <f>[2]preprocessed_input_data!$E413</f>
        <v>2.E.2. TFT flat panel display</v>
      </c>
      <c r="E536" s="5" t="str">
        <f>[2]preprocessed_input_data!$F413</f>
        <v>no classification</v>
      </c>
      <c r="F536" s="5" t="str">
        <f>[2]preprocessed_input_data!$H413</f>
        <v>PFCs</v>
      </c>
      <c r="G536" s="5" t="str">
        <f>[2]preprocessed_input_data!$I413</f>
        <v>kt CO2 equivalent</v>
      </c>
      <c r="H536" s="5">
        <f>ABS([2]preprocessed_input_data!P413)</f>
        <v>0</v>
      </c>
      <c r="I536" s="5">
        <f>ABS([2]preprocessed_input_data!P413)</f>
        <v>0</v>
      </c>
      <c r="J536" s="5">
        <f>ABS([2]preprocessed_input_data!Q413)</f>
        <v>0</v>
      </c>
      <c r="K536" s="5">
        <f>ABS([2]preprocessed_input_data!R413)</f>
        <v>0</v>
      </c>
      <c r="L536" s="10">
        <f t="shared" si="29"/>
        <v>0</v>
      </c>
      <c r="M536" s="10">
        <f t="shared" si="28"/>
        <v>1.0000000000000022</v>
      </c>
      <c r="N536" s="1" t="str">
        <f t="shared" si="30"/>
        <v>0</v>
      </c>
    </row>
    <row r="537" spans="1:14" x14ac:dyDescent="0.15">
      <c r="A537" s="9" t="s">
        <v>111</v>
      </c>
      <c r="B537" s="5" t="str">
        <f>[2]preprocessed_input_data!$C414</f>
        <v>2.E.3 2.E.3. Photovoltaics: no classification (HFCs)</v>
      </c>
      <c r="C537" s="5" t="str">
        <f>[2]preprocessed_input_data!$D414</f>
        <v>2.E.3</v>
      </c>
      <c r="D537" s="5" t="str">
        <f>[2]preprocessed_input_data!$E414</f>
        <v>2.E.3. Photovoltaics</v>
      </c>
      <c r="E537" s="5" t="str">
        <f>[2]preprocessed_input_data!$F414</f>
        <v>no classification</v>
      </c>
      <c r="F537" s="5" t="str">
        <f>[2]preprocessed_input_data!$H414</f>
        <v>HFCs</v>
      </c>
      <c r="G537" s="5" t="str">
        <f>[2]preprocessed_input_data!$I414</f>
        <v>kt CO2 equivalent</v>
      </c>
      <c r="H537" s="5">
        <f>ABS([2]preprocessed_input_data!P414)</f>
        <v>0</v>
      </c>
      <c r="I537" s="5">
        <f>ABS([2]preprocessed_input_data!P414)</f>
        <v>0</v>
      </c>
      <c r="J537" s="5">
        <f>ABS([2]preprocessed_input_data!Q414)</f>
        <v>0</v>
      </c>
      <c r="K537" s="5">
        <f>ABS([2]preprocessed_input_data!R414)</f>
        <v>0</v>
      </c>
      <c r="L537" s="10">
        <f t="shared" si="29"/>
        <v>0</v>
      </c>
      <c r="M537" s="10">
        <f t="shared" si="28"/>
        <v>1.0000000000000022</v>
      </c>
      <c r="N537" s="1" t="str">
        <f t="shared" si="30"/>
        <v>0</v>
      </c>
    </row>
    <row r="538" spans="1:14" x14ac:dyDescent="0.15">
      <c r="A538" s="9" t="s">
        <v>111</v>
      </c>
      <c r="B538" s="5" t="str">
        <f>[2]preprocessed_input_data!$C415</f>
        <v>2.E.3 2.E.3. Photovoltaics: no classification (PFCs)</v>
      </c>
      <c r="C538" s="5" t="str">
        <f>[2]preprocessed_input_data!$D415</f>
        <v>2.E.3</v>
      </c>
      <c r="D538" s="5" t="str">
        <f>[2]preprocessed_input_data!$E415</f>
        <v>2.E.3. Photovoltaics</v>
      </c>
      <c r="E538" s="5" t="str">
        <f>[2]preprocessed_input_data!$F415</f>
        <v>no classification</v>
      </c>
      <c r="F538" s="5" t="str">
        <f>[2]preprocessed_input_data!$H415</f>
        <v>PFCs</v>
      </c>
      <c r="G538" s="5" t="str">
        <f>[2]preprocessed_input_data!$I415</f>
        <v>kt CO2 equivalent</v>
      </c>
      <c r="H538" s="5">
        <f>ABS([2]preprocessed_input_data!P415)</f>
        <v>0</v>
      </c>
      <c r="I538" s="5">
        <f>ABS([2]preprocessed_input_data!P415)</f>
        <v>0</v>
      </c>
      <c r="J538" s="5">
        <f>ABS([2]preprocessed_input_data!Q415)</f>
        <v>0</v>
      </c>
      <c r="K538" s="5">
        <f>ABS([2]preprocessed_input_data!R415)</f>
        <v>0</v>
      </c>
      <c r="L538" s="10">
        <f t="shared" si="29"/>
        <v>0</v>
      </c>
      <c r="M538" s="10">
        <f t="shared" si="28"/>
        <v>1.0000000000000022</v>
      </c>
      <c r="N538" s="1" t="str">
        <f t="shared" si="30"/>
        <v>0</v>
      </c>
    </row>
    <row r="539" spans="1:14" x14ac:dyDescent="0.15">
      <c r="A539" s="9" t="s">
        <v>111</v>
      </c>
      <c r="B539" s="5" t="str">
        <f>[2]preprocessed_input_data!$C416</f>
        <v>2.E.4 2.E.4. Heat transfer fluid: no classification (HFCs)</v>
      </c>
      <c r="C539" s="5" t="str">
        <f>[2]preprocessed_input_data!$D416</f>
        <v>2.E.4</v>
      </c>
      <c r="D539" s="5" t="str">
        <f>[2]preprocessed_input_data!$E416</f>
        <v>2.E.4. Heat transfer fluid</v>
      </c>
      <c r="E539" s="5" t="str">
        <f>[2]preprocessed_input_data!$F416</f>
        <v>no classification</v>
      </c>
      <c r="F539" s="5" t="str">
        <f>[2]preprocessed_input_data!$H416</f>
        <v>HFCs</v>
      </c>
      <c r="G539" s="5" t="str">
        <f>[2]preprocessed_input_data!$I416</f>
        <v>kt CO2 equivalent</v>
      </c>
      <c r="H539" s="5">
        <f>ABS([2]preprocessed_input_data!P416)</f>
        <v>0</v>
      </c>
      <c r="I539" s="5">
        <f>ABS([2]preprocessed_input_data!P416)</f>
        <v>0</v>
      </c>
      <c r="J539" s="5">
        <f>ABS([2]preprocessed_input_data!Q416)</f>
        <v>0</v>
      </c>
      <c r="K539" s="5">
        <f>ABS([2]preprocessed_input_data!R416)</f>
        <v>0</v>
      </c>
      <c r="L539" s="10">
        <f t="shared" si="29"/>
        <v>0</v>
      </c>
      <c r="M539" s="10">
        <f t="shared" si="28"/>
        <v>1.0000000000000022</v>
      </c>
      <c r="N539" s="1" t="str">
        <f t="shared" si="30"/>
        <v>0</v>
      </c>
    </row>
    <row r="540" spans="1:14" x14ac:dyDescent="0.15">
      <c r="A540" s="9" t="s">
        <v>111</v>
      </c>
      <c r="B540" s="5" t="str">
        <f>[2]preprocessed_input_data!$C417</f>
        <v>2.E.4 2.E.4. Heat transfer fluid: no classification (PFCs)</v>
      </c>
      <c r="C540" s="5" t="str">
        <f>[2]preprocessed_input_data!$D417</f>
        <v>2.E.4</v>
      </c>
      <c r="D540" s="5" t="str">
        <f>[2]preprocessed_input_data!$E417</f>
        <v>2.E.4. Heat transfer fluid</v>
      </c>
      <c r="E540" s="5" t="str">
        <f>[2]preprocessed_input_data!$F417</f>
        <v>no classification</v>
      </c>
      <c r="F540" s="5" t="str">
        <f>[2]preprocessed_input_data!$H417</f>
        <v>PFCs</v>
      </c>
      <c r="G540" s="5" t="str">
        <f>[2]preprocessed_input_data!$I417</f>
        <v>kt CO2 equivalent</v>
      </c>
      <c r="H540" s="5">
        <f>ABS([2]preprocessed_input_data!P417)</f>
        <v>0</v>
      </c>
      <c r="I540" s="5">
        <f>ABS([2]preprocessed_input_data!P417)</f>
        <v>0</v>
      </c>
      <c r="J540" s="5">
        <f>ABS([2]preprocessed_input_data!Q417)</f>
        <v>0</v>
      </c>
      <c r="K540" s="5">
        <f>ABS([2]preprocessed_input_data!R417)</f>
        <v>0</v>
      </c>
      <c r="L540" s="10">
        <f t="shared" si="29"/>
        <v>0</v>
      </c>
      <c r="M540" s="10">
        <f t="shared" si="28"/>
        <v>1.0000000000000022</v>
      </c>
      <c r="N540" s="1" t="str">
        <f t="shared" si="30"/>
        <v>0</v>
      </c>
    </row>
    <row r="541" spans="1:14" x14ac:dyDescent="0.15">
      <c r="A541" s="9" t="s">
        <v>111</v>
      </c>
      <c r="B541" s="5" t="str">
        <f>[2]preprocessed_input_data!$C418</f>
        <v>2.E.5 2.E.5. Other: no classification (NF₃)</v>
      </c>
      <c r="C541" s="5" t="str">
        <f>[2]preprocessed_input_data!$D418</f>
        <v>2.E.5</v>
      </c>
      <c r="D541" s="5" t="str">
        <f>[2]preprocessed_input_data!$E418</f>
        <v>2.E.5. Other</v>
      </c>
      <c r="E541" s="5" t="str">
        <f>[2]preprocessed_input_data!$F418</f>
        <v>no classification</v>
      </c>
      <c r="F541" s="5" t="str">
        <f>[2]preprocessed_input_data!$H418</f>
        <v>NF₃</v>
      </c>
      <c r="G541" s="5" t="str">
        <f>[2]preprocessed_input_data!$I418</f>
        <v>kt CO2 equivalent</v>
      </c>
      <c r="H541" s="5">
        <f>ABS([2]preprocessed_input_data!P418)</f>
        <v>0</v>
      </c>
      <c r="I541" s="5">
        <f>ABS([2]preprocessed_input_data!P418)</f>
        <v>0</v>
      </c>
      <c r="J541" s="5">
        <f>ABS([2]preprocessed_input_data!Q418)</f>
        <v>0</v>
      </c>
      <c r="K541" s="5">
        <f>ABS([2]preprocessed_input_data!R418)</f>
        <v>0</v>
      </c>
      <c r="L541" s="10">
        <f t="shared" si="29"/>
        <v>0</v>
      </c>
      <c r="M541" s="10">
        <f t="shared" si="28"/>
        <v>1.0000000000000022</v>
      </c>
      <c r="N541" s="1" t="str">
        <f t="shared" si="30"/>
        <v>0</v>
      </c>
    </row>
    <row r="542" spans="1:14" x14ac:dyDescent="0.15">
      <c r="A542" s="9" t="s">
        <v>111</v>
      </c>
      <c r="B542" s="5" t="str">
        <f>[2]preprocessed_input_data!$C419</f>
        <v>2.E.5 2.E.5. Other: no classification (SF₆)</v>
      </c>
      <c r="C542" s="5" t="str">
        <f>[2]preprocessed_input_data!$D419</f>
        <v>2.E.5</v>
      </c>
      <c r="D542" s="5" t="str">
        <f>[2]preprocessed_input_data!$E419</f>
        <v>2.E.5. Other</v>
      </c>
      <c r="E542" s="5" t="str">
        <f>[2]preprocessed_input_data!$F419</f>
        <v>no classification</v>
      </c>
      <c r="F542" s="5" t="str">
        <f>[2]preprocessed_input_data!$H419</f>
        <v>SF₆</v>
      </c>
      <c r="G542" s="5" t="str">
        <f>[2]preprocessed_input_data!$I419</f>
        <v>kt CO2 equivalent</v>
      </c>
      <c r="H542" s="5">
        <f>ABS([2]preprocessed_input_data!P419)</f>
        <v>0</v>
      </c>
      <c r="I542" s="5">
        <f>ABS([2]preprocessed_input_data!P419)</f>
        <v>0</v>
      </c>
      <c r="J542" s="5">
        <f>ABS([2]preprocessed_input_data!Q419)</f>
        <v>0</v>
      </c>
      <c r="K542" s="5">
        <f>ABS([2]preprocessed_input_data!R419)</f>
        <v>0</v>
      </c>
      <c r="L542" s="10">
        <f t="shared" si="29"/>
        <v>0</v>
      </c>
      <c r="M542" s="10">
        <f t="shared" si="28"/>
        <v>1.0000000000000022</v>
      </c>
      <c r="N542" s="1" t="str">
        <f t="shared" si="30"/>
        <v>0</v>
      </c>
    </row>
    <row r="543" spans="1:14" x14ac:dyDescent="0.15">
      <c r="A543" s="9" t="s">
        <v>111</v>
      </c>
      <c r="B543" s="5" t="str">
        <f>[2]preprocessed_input_data!$C420</f>
        <v>2.E.5 2.E.5. Other: no classification (Unspecified mix of HFCs and PFCs)</v>
      </c>
      <c r="C543" s="5" t="str">
        <f>[2]preprocessed_input_data!$D420</f>
        <v>2.E.5</v>
      </c>
      <c r="D543" s="5" t="str">
        <f>[2]preprocessed_input_data!$E420</f>
        <v>2.E.5. Other</v>
      </c>
      <c r="E543" s="5" t="str">
        <f>[2]preprocessed_input_data!$F420</f>
        <v>no classification</v>
      </c>
      <c r="F543" s="5" t="str">
        <f>[2]preprocessed_input_data!$H420</f>
        <v>Unspecified mix of HFCs and PFCs</v>
      </c>
      <c r="G543" s="5" t="str">
        <f>[2]preprocessed_input_data!$I420</f>
        <v>kt CO2 equivalent</v>
      </c>
      <c r="H543" s="5">
        <f>ABS([2]preprocessed_input_data!P420)</f>
        <v>0</v>
      </c>
      <c r="I543" s="5">
        <f>ABS([2]preprocessed_input_data!P420)</f>
        <v>0</v>
      </c>
      <c r="J543" s="5">
        <f>ABS([2]preprocessed_input_data!Q420)</f>
        <v>0</v>
      </c>
      <c r="K543" s="5">
        <f>ABS([2]preprocessed_input_data!R420)</f>
        <v>0</v>
      </c>
      <c r="L543" s="10">
        <f t="shared" si="29"/>
        <v>0</v>
      </c>
      <c r="M543" s="10">
        <f t="shared" si="28"/>
        <v>1.0000000000000022</v>
      </c>
      <c r="N543" s="1" t="str">
        <f t="shared" si="30"/>
        <v>0</v>
      </c>
    </row>
    <row r="544" spans="1:14" x14ac:dyDescent="0.15">
      <c r="A544" s="9" t="s">
        <v>111</v>
      </c>
      <c r="B544" s="5" t="str">
        <f>[2]preprocessed_input_data!$C422</f>
        <v>2.F.1 2.F.1. Refrigeration and air-conditioning: no classification (NF₃)</v>
      </c>
      <c r="C544" s="5" t="str">
        <f>[2]preprocessed_input_data!$D422</f>
        <v>2.F.1</v>
      </c>
      <c r="D544" s="5" t="str">
        <f>[2]preprocessed_input_data!$E422</f>
        <v>2.F.1. Refrigeration and air-conditioning</v>
      </c>
      <c r="E544" s="5" t="str">
        <f>[2]preprocessed_input_data!$F422</f>
        <v>no classification</v>
      </c>
      <c r="F544" s="5" t="str">
        <f>[2]preprocessed_input_data!$H422</f>
        <v>NF₃</v>
      </c>
      <c r="G544" s="5" t="str">
        <f>[2]preprocessed_input_data!$I422</f>
        <v>kt CO2 equivalent</v>
      </c>
      <c r="H544" s="5">
        <f>ABS([2]preprocessed_input_data!P422)</f>
        <v>0</v>
      </c>
      <c r="I544" s="5">
        <f>ABS([2]preprocessed_input_data!P422)</f>
        <v>0</v>
      </c>
      <c r="J544" s="5">
        <f>ABS([2]preprocessed_input_data!Q422)</f>
        <v>0</v>
      </c>
      <c r="K544" s="5">
        <f>ABS([2]preprocessed_input_data!R422)</f>
        <v>0</v>
      </c>
      <c r="L544" s="10">
        <f t="shared" si="29"/>
        <v>0</v>
      </c>
      <c r="M544" s="10">
        <f t="shared" si="28"/>
        <v>1.0000000000000022</v>
      </c>
      <c r="N544" s="1" t="str">
        <f t="shared" si="30"/>
        <v>0</v>
      </c>
    </row>
    <row r="545" spans="1:14" x14ac:dyDescent="0.15">
      <c r="A545" s="9" t="s">
        <v>111</v>
      </c>
      <c r="B545" s="5" t="str">
        <f>[2]preprocessed_input_data!$C424</f>
        <v>2.F.1 2.F.1. Refrigeration and air-conditioning: no classification (SF₆)</v>
      </c>
      <c r="C545" s="5" t="str">
        <f>[2]preprocessed_input_data!$D424</f>
        <v>2.F.1</v>
      </c>
      <c r="D545" s="5" t="str">
        <f>[2]preprocessed_input_data!$E424</f>
        <v>2.F.1. Refrigeration and air-conditioning</v>
      </c>
      <c r="E545" s="5" t="str">
        <f>[2]preprocessed_input_data!$F424</f>
        <v>no classification</v>
      </c>
      <c r="F545" s="5" t="str">
        <f>[2]preprocessed_input_data!$H424</f>
        <v>SF₆</v>
      </c>
      <c r="G545" s="5" t="str">
        <f>[2]preprocessed_input_data!$I424</f>
        <v>kt CO2 equivalent</v>
      </c>
      <c r="H545" s="5">
        <f>ABS([2]preprocessed_input_data!P424)</f>
        <v>0</v>
      </c>
      <c r="I545" s="5">
        <f>ABS([2]preprocessed_input_data!P424)</f>
        <v>0</v>
      </c>
      <c r="J545" s="5">
        <f>ABS([2]preprocessed_input_data!Q424)</f>
        <v>0</v>
      </c>
      <c r="K545" s="5">
        <f>ABS([2]preprocessed_input_data!R424)</f>
        <v>0</v>
      </c>
      <c r="L545" s="10">
        <f t="shared" si="29"/>
        <v>0</v>
      </c>
      <c r="M545" s="10">
        <f t="shared" si="28"/>
        <v>1.0000000000000022</v>
      </c>
      <c r="N545" s="1" t="str">
        <f t="shared" si="30"/>
        <v>0</v>
      </c>
    </row>
    <row r="546" spans="1:14" x14ac:dyDescent="0.15">
      <c r="A546" s="9" t="s">
        <v>111</v>
      </c>
      <c r="B546" s="5" t="str">
        <f>[2]preprocessed_input_data!$C427</f>
        <v>2.F.2 2.F.2. Foam blowing agents: no classification (NF₃)</v>
      </c>
      <c r="C546" s="5" t="str">
        <f>[2]preprocessed_input_data!$D427</f>
        <v>2.F.2</v>
      </c>
      <c r="D546" s="5" t="str">
        <f>[2]preprocessed_input_data!$E427</f>
        <v>2.F.2. Foam blowing agents</v>
      </c>
      <c r="E546" s="5" t="str">
        <f>[2]preprocessed_input_data!$F427</f>
        <v>no classification</v>
      </c>
      <c r="F546" s="5" t="str">
        <f>[2]preprocessed_input_data!$H427</f>
        <v>NF₃</v>
      </c>
      <c r="G546" s="5" t="str">
        <f>[2]preprocessed_input_data!$I427</f>
        <v>kt CO2 equivalent</v>
      </c>
      <c r="H546" s="5">
        <f>ABS([2]preprocessed_input_data!P427)</f>
        <v>0</v>
      </c>
      <c r="I546" s="5">
        <f>ABS([2]preprocessed_input_data!P427)</f>
        <v>0</v>
      </c>
      <c r="J546" s="5">
        <f>ABS([2]preprocessed_input_data!Q427)</f>
        <v>0</v>
      </c>
      <c r="K546" s="5">
        <f>ABS([2]preprocessed_input_data!R427)</f>
        <v>0</v>
      </c>
      <c r="L546" s="10">
        <f t="shared" si="29"/>
        <v>0</v>
      </c>
      <c r="M546" s="10">
        <f t="shared" si="28"/>
        <v>1.0000000000000022</v>
      </c>
      <c r="N546" s="1" t="str">
        <f t="shared" si="30"/>
        <v>0</v>
      </c>
    </row>
    <row r="547" spans="1:14" x14ac:dyDescent="0.15">
      <c r="A547" s="9" t="s">
        <v>111</v>
      </c>
      <c r="B547" s="5" t="str">
        <f>[2]preprocessed_input_data!$C428</f>
        <v>2.F.2 2.F.2. Foam blowing agents: no classification (PFCs)</v>
      </c>
      <c r="C547" s="5" t="str">
        <f>[2]preprocessed_input_data!$D428</f>
        <v>2.F.2</v>
      </c>
      <c r="D547" s="5" t="str">
        <f>[2]preprocessed_input_data!$E428</f>
        <v>2.F.2. Foam blowing agents</v>
      </c>
      <c r="E547" s="5" t="str">
        <f>[2]preprocessed_input_data!$F428</f>
        <v>no classification</v>
      </c>
      <c r="F547" s="5" t="str">
        <f>[2]preprocessed_input_data!$H428</f>
        <v>PFCs</v>
      </c>
      <c r="G547" s="5" t="str">
        <f>[2]preprocessed_input_data!$I428</f>
        <v>kt CO2 equivalent</v>
      </c>
      <c r="H547" s="5">
        <f>ABS([2]preprocessed_input_data!P428)</f>
        <v>0</v>
      </c>
      <c r="I547" s="5">
        <f>ABS([2]preprocessed_input_data!P428)</f>
        <v>0</v>
      </c>
      <c r="J547" s="5">
        <f>ABS([2]preprocessed_input_data!Q428)</f>
        <v>0</v>
      </c>
      <c r="K547" s="5">
        <f>ABS([2]preprocessed_input_data!R428)</f>
        <v>0</v>
      </c>
      <c r="L547" s="10">
        <f t="shared" si="29"/>
        <v>0</v>
      </c>
      <c r="M547" s="10">
        <f t="shared" si="28"/>
        <v>1.0000000000000022</v>
      </c>
      <c r="N547" s="1" t="str">
        <f t="shared" si="30"/>
        <v>0</v>
      </c>
    </row>
    <row r="548" spans="1:14" x14ac:dyDescent="0.15">
      <c r="A548" s="9" t="s">
        <v>111</v>
      </c>
      <c r="B548" s="5" t="str">
        <f>[2]preprocessed_input_data!$C429</f>
        <v>2.F.2 2.F.2. Foam blowing agents: no classification (SF₆)</v>
      </c>
      <c r="C548" s="5" t="str">
        <f>[2]preprocessed_input_data!$D429</f>
        <v>2.F.2</v>
      </c>
      <c r="D548" s="5" t="str">
        <f>[2]preprocessed_input_data!$E429</f>
        <v>2.F.2. Foam blowing agents</v>
      </c>
      <c r="E548" s="5" t="str">
        <f>[2]preprocessed_input_data!$F429</f>
        <v>no classification</v>
      </c>
      <c r="F548" s="5" t="str">
        <f>[2]preprocessed_input_data!$H429</f>
        <v>SF₆</v>
      </c>
      <c r="G548" s="5" t="str">
        <f>[2]preprocessed_input_data!$I429</f>
        <v>kt CO2 equivalent</v>
      </c>
      <c r="H548" s="5">
        <f>ABS([2]preprocessed_input_data!P429)</f>
        <v>0</v>
      </c>
      <c r="I548" s="5">
        <f>ABS([2]preprocessed_input_data!P429)</f>
        <v>0</v>
      </c>
      <c r="J548" s="5">
        <f>ABS([2]preprocessed_input_data!Q429)</f>
        <v>0</v>
      </c>
      <c r="K548" s="5">
        <f>ABS([2]preprocessed_input_data!R429)</f>
        <v>0</v>
      </c>
      <c r="L548" s="10">
        <f t="shared" si="29"/>
        <v>0</v>
      </c>
      <c r="M548" s="10">
        <f t="shared" si="28"/>
        <v>1.0000000000000022</v>
      </c>
      <c r="N548" s="1" t="str">
        <f t="shared" si="30"/>
        <v>0</v>
      </c>
    </row>
    <row r="549" spans="1:14" x14ac:dyDescent="0.15">
      <c r="A549" s="9" t="s">
        <v>111</v>
      </c>
      <c r="B549" s="5" t="str">
        <f>[2]preprocessed_input_data!$C430</f>
        <v>2.F.2 2.F.2. Foam blowing agents: no classification (Unspecified mix of HFCs and PFCs)</v>
      </c>
      <c r="C549" s="5" t="str">
        <f>[2]preprocessed_input_data!$D430</f>
        <v>2.F.2</v>
      </c>
      <c r="D549" s="5" t="str">
        <f>[2]preprocessed_input_data!$E430</f>
        <v>2.F.2. Foam blowing agents</v>
      </c>
      <c r="E549" s="5" t="str">
        <f>[2]preprocessed_input_data!$F430</f>
        <v>no classification</v>
      </c>
      <c r="F549" s="5" t="str">
        <f>[2]preprocessed_input_data!$H430</f>
        <v>Unspecified mix of HFCs and PFCs</v>
      </c>
      <c r="G549" s="5" t="str">
        <f>[2]preprocessed_input_data!$I430</f>
        <v>kt CO2 equivalent</v>
      </c>
      <c r="H549" s="5">
        <f>ABS([2]preprocessed_input_data!P430)</f>
        <v>0</v>
      </c>
      <c r="I549" s="5">
        <f>ABS([2]preprocessed_input_data!P430)</f>
        <v>0</v>
      </c>
      <c r="J549" s="5">
        <f>ABS([2]preprocessed_input_data!Q430)</f>
        <v>0</v>
      </c>
      <c r="K549" s="5">
        <f>ABS([2]preprocessed_input_data!R430)</f>
        <v>0</v>
      </c>
      <c r="L549" s="10">
        <f t="shared" si="29"/>
        <v>0</v>
      </c>
      <c r="M549" s="10">
        <f t="shared" si="28"/>
        <v>1.0000000000000022</v>
      </c>
      <c r="N549" s="1" t="str">
        <f t="shared" si="30"/>
        <v>0</v>
      </c>
    </row>
    <row r="550" spans="1:14" x14ac:dyDescent="0.15">
      <c r="A550" s="9" t="s">
        <v>111</v>
      </c>
      <c r="B550" s="5" t="str">
        <f>[2]preprocessed_input_data!$C434</f>
        <v>2.F.4 2.F.4. Aerosols: no classification (NF₃)</v>
      </c>
      <c r="C550" s="5" t="str">
        <f>[2]preprocessed_input_data!$D434</f>
        <v>2.F.4</v>
      </c>
      <c r="D550" s="5" t="str">
        <f>[2]preprocessed_input_data!$E434</f>
        <v>2.F.4. Aerosols</v>
      </c>
      <c r="E550" s="5" t="str">
        <f>[2]preprocessed_input_data!$F434</f>
        <v>no classification</v>
      </c>
      <c r="F550" s="5" t="str">
        <f>[2]preprocessed_input_data!$H434</f>
        <v>NF₃</v>
      </c>
      <c r="G550" s="5" t="str">
        <f>[2]preprocessed_input_data!$I434</f>
        <v>kt CO2 equivalent</v>
      </c>
      <c r="H550" s="5">
        <f>ABS([2]preprocessed_input_data!P434)</f>
        <v>0</v>
      </c>
      <c r="I550" s="5">
        <f>ABS([2]preprocessed_input_data!P434)</f>
        <v>0</v>
      </c>
      <c r="J550" s="5">
        <f>ABS([2]preprocessed_input_data!Q434)</f>
        <v>0</v>
      </c>
      <c r="K550" s="5">
        <f>ABS([2]preprocessed_input_data!R434)</f>
        <v>0</v>
      </c>
      <c r="L550" s="10">
        <f t="shared" si="29"/>
        <v>0</v>
      </c>
      <c r="M550" s="10">
        <f t="shared" si="28"/>
        <v>1.0000000000000022</v>
      </c>
      <c r="N550" s="1" t="str">
        <f t="shared" si="30"/>
        <v>0</v>
      </c>
    </row>
    <row r="551" spans="1:14" x14ac:dyDescent="0.15">
      <c r="A551" s="9" t="s">
        <v>111</v>
      </c>
      <c r="B551" s="5" t="str">
        <f>[2]preprocessed_input_data!$C435</f>
        <v>2.F.4 2.F.4. Aerosols: no classification (PFCs)</v>
      </c>
      <c r="C551" s="5" t="str">
        <f>[2]preprocessed_input_data!$D435</f>
        <v>2.F.4</v>
      </c>
      <c r="D551" s="5" t="str">
        <f>[2]preprocessed_input_data!$E435</f>
        <v>2.F.4. Aerosols</v>
      </c>
      <c r="E551" s="5" t="str">
        <f>[2]preprocessed_input_data!$F435</f>
        <v>no classification</v>
      </c>
      <c r="F551" s="5" t="str">
        <f>[2]preprocessed_input_data!$H435</f>
        <v>PFCs</v>
      </c>
      <c r="G551" s="5" t="str">
        <f>[2]preprocessed_input_data!$I435</f>
        <v>kt CO2 equivalent</v>
      </c>
      <c r="H551" s="5">
        <f>ABS([2]preprocessed_input_data!P435)</f>
        <v>0</v>
      </c>
      <c r="I551" s="5">
        <f>ABS([2]preprocessed_input_data!P435)</f>
        <v>0</v>
      </c>
      <c r="J551" s="5">
        <f>ABS([2]preprocessed_input_data!Q435)</f>
        <v>0</v>
      </c>
      <c r="K551" s="5">
        <f>ABS([2]preprocessed_input_data!R435)</f>
        <v>0</v>
      </c>
      <c r="L551" s="10">
        <f t="shared" si="29"/>
        <v>0</v>
      </c>
      <c r="M551" s="10">
        <f t="shared" si="28"/>
        <v>1.0000000000000022</v>
      </c>
      <c r="N551" s="1" t="str">
        <f t="shared" si="30"/>
        <v>0</v>
      </c>
    </row>
    <row r="552" spans="1:14" x14ac:dyDescent="0.15">
      <c r="A552" s="9" t="s">
        <v>111</v>
      </c>
      <c r="B552" s="5" t="str">
        <f>[2]preprocessed_input_data!$C436</f>
        <v>2.F.4 2.F.4. Aerosols: no classification (SF₆)</v>
      </c>
      <c r="C552" s="5" t="str">
        <f>[2]preprocessed_input_data!$D436</f>
        <v>2.F.4</v>
      </c>
      <c r="D552" s="5" t="str">
        <f>[2]preprocessed_input_data!$E436</f>
        <v>2.F.4. Aerosols</v>
      </c>
      <c r="E552" s="5" t="str">
        <f>[2]preprocessed_input_data!$F436</f>
        <v>no classification</v>
      </c>
      <c r="F552" s="5" t="str">
        <f>[2]preprocessed_input_data!$H436</f>
        <v>SF₆</v>
      </c>
      <c r="G552" s="5" t="str">
        <f>[2]preprocessed_input_data!$I436</f>
        <v>kt CO2 equivalent</v>
      </c>
      <c r="H552" s="5">
        <f>ABS([2]preprocessed_input_data!P436)</f>
        <v>0</v>
      </c>
      <c r="I552" s="5">
        <f>ABS([2]preprocessed_input_data!P436)</f>
        <v>0</v>
      </c>
      <c r="J552" s="5">
        <f>ABS([2]preprocessed_input_data!Q436)</f>
        <v>0</v>
      </c>
      <c r="K552" s="5">
        <f>ABS([2]preprocessed_input_data!R436)</f>
        <v>0</v>
      </c>
      <c r="L552" s="10">
        <f t="shared" si="29"/>
        <v>0</v>
      </c>
      <c r="M552" s="10">
        <f t="shared" si="28"/>
        <v>1.0000000000000022</v>
      </c>
      <c r="N552" s="1" t="str">
        <f t="shared" si="30"/>
        <v>0</v>
      </c>
    </row>
    <row r="553" spans="1:14" x14ac:dyDescent="0.15">
      <c r="A553" s="9" t="s">
        <v>111</v>
      </c>
      <c r="B553" s="5" t="str">
        <f>[2]preprocessed_input_data!$C437</f>
        <v>2.F.4 2.F.4. Aerosols: no classification (Unspecified mix of HFCs and PFCs)</v>
      </c>
      <c r="C553" s="5" t="str">
        <f>[2]preprocessed_input_data!$D437</f>
        <v>2.F.4</v>
      </c>
      <c r="D553" s="5" t="str">
        <f>[2]preprocessed_input_data!$E437</f>
        <v>2.F.4. Aerosols</v>
      </c>
      <c r="E553" s="5" t="str">
        <f>[2]preprocessed_input_data!$F437</f>
        <v>no classification</v>
      </c>
      <c r="F553" s="5" t="str">
        <f>[2]preprocessed_input_data!$H437</f>
        <v>Unspecified mix of HFCs and PFCs</v>
      </c>
      <c r="G553" s="5" t="str">
        <f>[2]preprocessed_input_data!$I437</f>
        <v>kt CO2 equivalent</v>
      </c>
      <c r="H553" s="5">
        <f>ABS([2]preprocessed_input_data!P437)</f>
        <v>0</v>
      </c>
      <c r="I553" s="5">
        <f>ABS([2]preprocessed_input_data!P437)</f>
        <v>0</v>
      </c>
      <c r="J553" s="5">
        <f>ABS([2]preprocessed_input_data!Q437)</f>
        <v>0</v>
      </c>
      <c r="K553" s="5">
        <f>ABS([2]preprocessed_input_data!R437)</f>
        <v>0</v>
      </c>
      <c r="L553" s="10">
        <f t="shared" si="29"/>
        <v>0</v>
      </c>
      <c r="M553" s="10">
        <f t="shared" si="28"/>
        <v>1.0000000000000022</v>
      </c>
      <c r="N553" s="1" t="str">
        <f t="shared" si="30"/>
        <v>0</v>
      </c>
    </row>
    <row r="554" spans="1:14" x14ac:dyDescent="0.15">
      <c r="A554" s="9" t="s">
        <v>111</v>
      </c>
      <c r="B554" s="5" t="str">
        <f>[2]preprocessed_input_data!$C439</f>
        <v>2.F.5 2.F.5. Solvents: no classification (PFCs)</v>
      </c>
      <c r="C554" s="5" t="str">
        <f>[2]preprocessed_input_data!$D439</f>
        <v>2.F.5</v>
      </c>
      <c r="D554" s="5" t="str">
        <f>[2]preprocessed_input_data!$E439</f>
        <v>2.F.5. Solvents</v>
      </c>
      <c r="E554" s="5" t="str">
        <f>[2]preprocessed_input_data!$F439</f>
        <v>no classification</v>
      </c>
      <c r="F554" s="5" t="str">
        <f>[2]preprocessed_input_data!$H439</f>
        <v>PFCs</v>
      </c>
      <c r="G554" s="5" t="str">
        <f>[2]preprocessed_input_data!$I439</f>
        <v>kt CO2 equivalent</v>
      </c>
      <c r="H554" s="5">
        <f>ABS([2]preprocessed_input_data!P439)</f>
        <v>0</v>
      </c>
      <c r="I554" s="5">
        <f>ABS([2]preprocessed_input_data!P439)</f>
        <v>0</v>
      </c>
      <c r="J554" s="5">
        <f>ABS([2]preprocessed_input_data!Q439)</f>
        <v>0</v>
      </c>
      <c r="K554" s="5">
        <f>ABS([2]preprocessed_input_data!R439)</f>
        <v>0</v>
      </c>
      <c r="L554" s="10">
        <f t="shared" si="29"/>
        <v>0</v>
      </c>
      <c r="M554" s="10">
        <f t="shared" si="28"/>
        <v>1.0000000000000022</v>
      </c>
      <c r="N554" s="1" t="str">
        <f t="shared" si="30"/>
        <v>0</v>
      </c>
    </row>
    <row r="555" spans="1:14" x14ac:dyDescent="0.15">
      <c r="A555" s="9" t="s">
        <v>111</v>
      </c>
      <c r="B555" s="5" t="str">
        <f>[2]preprocessed_input_data!$C441</f>
        <v>2.F.6 2.F.6. Other applications: no classification (NF₃)</v>
      </c>
      <c r="C555" s="5" t="str">
        <f>[2]preprocessed_input_data!$D441</f>
        <v>2.F.6</v>
      </c>
      <c r="D555" s="5" t="str">
        <f>[2]preprocessed_input_data!$E441</f>
        <v>2.F.6. Other applications</v>
      </c>
      <c r="E555" s="5" t="str">
        <f>[2]preprocessed_input_data!$F441</f>
        <v>no classification</v>
      </c>
      <c r="F555" s="5" t="str">
        <f>[2]preprocessed_input_data!$H441</f>
        <v>NF₃</v>
      </c>
      <c r="G555" s="5" t="str">
        <f>[2]preprocessed_input_data!$I441</f>
        <v>kt CO2 equivalent</v>
      </c>
      <c r="H555" s="5">
        <f>ABS([2]preprocessed_input_data!P441)</f>
        <v>0</v>
      </c>
      <c r="I555" s="5">
        <f>ABS([2]preprocessed_input_data!P441)</f>
        <v>0</v>
      </c>
      <c r="J555" s="5">
        <f>ABS([2]preprocessed_input_data!Q441)</f>
        <v>0</v>
      </c>
      <c r="K555" s="5">
        <f>ABS([2]preprocessed_input_data!R441)</f>
        <v>0</v>
      </c>
      <c r="L555" s="10">
        <f t="shared" si="29"/>
        <v>0</v>
      </c>
      <c r="M555" s="10">
        <f t="shared" si="28"/>
        <v>1.0000000000000022</v>
      </c>
      <c r="N555" s="1" t="str">
        <f t="shared" si="30"/>
        <v>0</v>
      </c>
    </row>
    <row r="556" spans="1:14" x14ac:dyDescent="0.15">
      <c r="A556" s="9" t="s">
        <v>111</v>
      </c>
      <c r="B556" s="5" t="str">
        <f>[2]preprocessed_input_data!$C442</f>
        <v>2.F.6 2.F.6. Other applications: no classification (PFCs)</v>
      </c>
      <c r="C556" s="5" t="str">
        <f>[2]preprocessed_input_data!$D442</f>
        <v>2.F.6</v>
      </c>
      <c r="D556" s="5" t="str">
        <f>[2]preprocessed_input_data!$E442</f>
        <v>2.F.6. Other applications</v>
      </c>
      <c r="E556" s="5" t="str">
        <f>[2]preprocessed_input_data!$F442</f>
        <v>no classification</v>
      </c>
      <c r="F556" s="5" t="str">
        <f>[2]preprocessed_input_data!$H442</f>
        <v>PFCs</v>
      </c>
      <c r="G556" s="5" t="str">
        <f>[2]preprocessed_input_data!$I442</f>
        <v>kt CO2 equivalent</v>
      </c>
      <c r="H556" s="5">
        <f>ABS([2]preprocessed_input_data!P442)</f>
        <v>0</v>
      </c>
      <c r="I556" s="5">
        <f>ABS([2]preprocessed_input_data!P442)</f>
        <v>0</v>
      </c>
      <c r="J556" s="5">
        <f>ABS([2]preprocessed_input_data!Q442)</f>
        <v>0</v>
      </c>
      <c r="K556" s="5">
        <f>ABS([2]preprocessed_input_data!R442)</f>
        <v>0</v>
      </c>
      <c r="L556" s="10">
        <f t="shared" si="29"/>
        <v>0</v>
      </c>
      <c r="M556" s="10">
        <f t="shared" ref="M556:M576" si="31">M555+L556</f>
        <v>1.0000000000000022</v>
      </c>
      <c r="N556" s="1" t="str">
        <f t="shared" si="30"/>
        <v>0</v>
      </c>
    </row>
    <row r="557" spans="1:14" x14ac:dyDescent="0.15">
      <c r="A557" s="9" t="s">
        <v>111</v>
      </c>
      <c r="B557" s="5" t="str">
        <f>[2]preprocessed_input_data!$C443</f>
        <v>2.F.6 2.F.6. Other applications: no classification (SF₆)</v>
      </c>
      <c r="C557" s="5" t="str">
        <f>[2]preprocessed_input_data!$D443</f>
        <v>2.F.6</v>
      </c>
      <c r="D557" s="5" t="str">
        <f>[2]preprocessed_input_data!$E443</f>
        <v>2.F.6. Other applications</v>
      </c>
      <c r="E557" s="5" t="str">
        <f>[2]preprocessed_input_data!$F443</f>
        <v>no classification</v>
      </c>
      <c r="F557" s="5" t="str">
        <f>[2]preprocessed_input_data!$H443</f>
        <v>SF₆</v>
      </c>
      <c r="G557" s="5" t="str">
        <f>[2]preprocessed_input_data!$I443</f>
        <v>kt CO2 equivalent</v>
      </c>
      <c r="H557" s="5">
        <f>ABS([2]preprocessed_input_data!P443)</f>
        <v>0</v>
      </c>
      <c r="I557" s="5">
        <f>ABS([2]preprocessed_input_data!P443)</f>
        <v>0</v>
      </c>
      <c r="J557" s="5">
        <f>ABS([2]preprocessed_input_data!Q443)</f>
        <v>0</v>
      </c>
      <c r="K557" s="5">
        <f>ABS([2]preprocessed_input_data!R443)</f>
        <v>0</v>
      </c>
      <c r="L557" s="10">
        <f t="shared" si="29"/>
        <v>0</v>
      </c>
      <c r="M557" s="10">
        <f t="shared" si="31"/>
        <v>1.0000000000000022</v>
      </c>
      <c r="N557" s="1" t="str">
        <f t="shared" si="30"/>
        <v>0</v>
      </c>
    </row>
    <row r="558" spans="1:14" x14ac:dyDescent="0.15">
      <c r="A558" s="9" t="s">
        <v>111</v>
      </c>
      <c r="B558" s="5" t="str">
        <f>[2]preprocessed_input_data!$C444</f>
        <v>2.F.6 2.F.6. Other applications: no classification (Unspecified mix of HFCs and PFCs)</v>
      </c>
      <c r="C558" s="5" t="str">
        <f>[2]preprocessed_input_data!$D444</f>
        <v>2.F.6</v>
      </c>
      <c r="D558" s="5" t="str">
        <f>[2]preprocessed_input_data!$E444</f>
        <v>2.F.6. Other applications</v>
      </c>
      <c r="E558" s="5" t="str">
        <f>[2]preprocessed_input_data!$F444</f>
        <v>no classification</v>
      </c>
      <c r="F558" s="5" t="str">
        <f>[2]preprocessed_input_data!$H444</f>
        <v>Unspecified mix of HFCs and PFCs</v>
      </c>
      <c r="G558" s="5" t="str">
        <f>[2]preprocessed_input_data!$I444</f>
        <v>kt CO2 equivalent</v>
      </c>
      <c r="H558" s="5">
        <f>ABS([2]preprocessed_input_data!P444)</f>
        <v>0</v>
      </c>
      <c r="I558" s="5">
        <f>ABS([2]preprocessed_input_data!P444)</f>
        <v>0</v>
      </c>
      <c r="J558" s="5">
        <f>ABS([2]preprocessed_input_data!Q444)</f>
        <v>0</v>
      </c>
      <c r="K558" s="5">
        <f>ABS([2]preprocessed_input_data!R444)</f>
        <v>0</v>
      </c>
      <c r="L558" s="10">
        <f t="shared" si="29"/>
        <v>0</v>
      </c>
      <c r="M558" s="10">
        <f t="shared" si="31"/>
        <v>1.0000000000000022</v>
      </c>
      <c r="N558" s="1" t="str">
        <f t="shared" si="30"/>
        <v>0</v>
      </c>
    </row>
    <row r="559" spans="1:14" x14ac:dyDescent="0.15">
      <c r="A559" s="9" t="s">
        <v>111</v>
      </c>
      <c r="B559" s="5" t="str">
        <f>[2]preprocessed_input_data!$C445</f>
        <v>2.G.1 2.G.1. Electrical equipment: no classification (HFCs)</v>
      </c>
      <c r="C559" s="5" t="str">
        <f>[2]preprocessed_input_data!$D445</f>
        <v>2.G.1</v>
      </c>
      <c r="D559" s="5" t="str">
        <f>[2]preprocessed_input_data!$E445</f>
        <v>2.G.1. Electrical equipment</v>
      </c>
      <c r="E559" s="5" t="str">
        <f>[2]preprocessed_input_data!$F445</f>
        <v>no classification</v>
      </c>
      <c r="F559" s="5" t="str">
        <f>[2]preprocessed_input_data!$H445</f>
        <v>HFCs</v>
      </c>
      <c r="G559" s="5" t="str">
        <f>[2]preprocessed_input_data!$I445</f>
        <v>kt CO2 equivalent</v>
      </c>
      <c r="H559" s="5">
        <f>ABS([2]preprocessed_input_data!P445)</f>
        <v>0</v>
      </c>
      <c r="I559" s="5">
        <f>ABS([2]preprocessed_input_data!P445)</f>
        <v>0</v>
      </c>
      <c r="J559" s="5">
        <f>ABS([2]preprocessed_input_data!Q445)</f>
        <v>0</v>
      </c>
      <c r="K559" s="5">
        <f>ABS([2]preprocessed_input_data!R445)</f>
        <v>0</v>
      </c>
      <c r="L559" s="10">
        <f t="shared" si="29"/>
        <v>0</v>
      </c>
      <c r="M559" s="10">
        <f t="shared" si="31"/>
        <v>1.0000000000000022</v>
      </c>
      <c r="N559" s="1" t="str">
        <f t="shared" si="30"/>
        <v>0</v>
      </c>
    </row>
    <row r="560" spans="1:14" x14ac:dyDescent="0.15">
      <c r="A560" s="9" t="s">
        <v>111</v>
      </c>
      <c r="B560" s="5" t="str">
        <f>[2]preprocessed_input_data!$C446</f>
        <v>2.G.1 2.G.1. Electrical equipment: no classification (PFCs)</v>
      </c>
      <c r="C560" s="5" t="str">
        <f>[2]preprocessed_input_data!$D446</f>
        <v>2.G.1</v>
      </c>
      <c r="D560" s="5" t="str">
        <f>[2]preprocessed_input_data!$E446</f>
        <v>2.G.1. Electrical equipment</v>
      </c>
      <c r="E560" s="5" t="str">
        <f>[2]preprocessed_input_data!$F446</f>
        <v>no classification</v>
      </c>
      <c r="F560" s="5" t="str">
        <f>[2]preprocessed_input_data!$H446</f>
        <v>PFCs</v>
      </c>
      <c r="G560" s="5" t="str">
        <f>[2]preprocessed_input_data!$I446</f>
        <v>kt CO2 equivalent</v>
      </c>
      <c r="H560" s="5">
        <f>ABS([2]preprocessed_input_data!P446)</f>
        <v>0</v>
      </c>
      <c r="I560" s="5">
        <f>ABS([2]preprocessed_input_data!P446)</f>
        <v>0</v>
      </c>
      <c r="J560" s="5">
        <f>ABS([2]preprocessed_input_data!Q446)</f>
        <v>0</v>
      </c>
      <c r="K560" s="5">
        <f>ABS([2]preprocessed_input_data!R446)</f>
        <v>0</v>
      </c>
      <c r="L560" s="10">
        <f t="shared" si="29"/>
        <v>0</v>
      </c>
      <c r="M560" s="10">
        <f t="shared" si="31"/>
        <v>1.0000000000000022</v>
      </c>
      <c r="N560" s="1" t="str">
        <f t="shared" si="30"/>
        <v>0</v>
      </c>
    </row>
    <row r="561" spans="1:14" x14ac:dyDescent="0.15">
      <c r="A561" s="9" t="s">
        <v>111</v>
      </c>
      <c r="B561" s="5" t="str">
        <f>[2]preprocessed_input_data!$C455</f>
        <v>2.G.4 2.G.4  Other: no classification (PFCs)</v>
      </c>
      <c r="C561" s="5" t="str">
        <f>[2]preprocessed_input_data!$D455</f>
        <v>2.G.4</v>
      </c>
      <c r="D561" s="5" t="str">
        <f>[2]preprocessed_input_data!$E455</f>
        <v>2.G.4  Other</v>
      </c>
      <c r="E561" s="5" t="str">
        <f>[2]preprocessed_input_data!$F455</f>
        <v>no classification</v>
      </c>
      <c r="F561" s="5" t="str">
        <f>[2]preprocessed_input_data!$H455</f>
        <v>PFCs</v>
      </c>
      <c r="G561" s="5" t="str">
        <f>[2]preprocessed_input_data!$I455</f>
        <v>kt CO2 equivalent</v>
      </c>
      <c r="H561" s="5">
        <f>ABS([2]preprocessed_input_data!P455)</f>
        <v>0</v>
      </c>
      <c r="I561" s="5">
        <f>ABS([2]preprocessed_input_data!P455)</f>
        <v>0</v>
      </c>
      <c r="J561" s="5">
        <f>ABS([2]preprocessed_input_data!Q455)</f>
        <v>0</v>
      </c>
      <c r="K561" s="5">
        <f>ABS([2]preprocessed_input_data!R455)</f>
        <v>0</v>
      </c>
      <c r="L561" s="10">
        <f t="shared" si="29"/>
        <v>0</v>
      </c>
      <c r="M561" s="10">
        <f t="shared" si="31"/>
        <v>1.0000000000000022</v>
      </c>
      <c r="N561" s="1" t="str">
        <f t="shared" si="30"/>
        <v>0</v>
      </c>
    </row>
    <row r="562" spans="1:14" x14ac:dyDescent="0.15">
      <c r="A562" s="9" t="s">
        <v>111</v>
      </c>
      <c r="B562" s="5" t="str">
        <f>[2]preprocessed_input_data!$C456</f>
        <v>2.G.4 2.G.4  Other: no classification (Unspecified mix of HFCs and PFCs)</v>
      </c>
      <c r="C562" s="5" t="str">
        <f>[2]preprocessed_input_data!$D456</f>
        <v>2.G.4</v>
      </c>
      <c r="D562" s="5" t="str">
        <f>[2]preprocessed_input_data!$E456</f>
        <v>2.G.4  Other</v>
      </c>
      <c r="E562" s="5" t="str">
        <f>[2]preprocessed_input_data!$F456</f>
        <v>no classification</v>
      </c>
      <c r="F562" s="5" t="str">
        <f>[2]preprocessed_input_data!$H456</f>
        <v>Unspecified mix of HFCs and PFCs</v>
      </c>
      <c r="G562" s="5" t="str">
        <f>[2]preprocessed_input_data!$I456</f>
        <v>kt CO2 equivalent</v>
      </c>
      <c r="H562" s="5">
        <f>ABS([2]preprocessed_input_data!P456)</f>
        <v>0</v>
      </c>
      <c r="I562" s="5">
        <f>ABS([2]preprocessed_input_data!P456)</f>
        <v>0</v>
      </c>
      <c r="J562" s="5">
        <f>ABS([2]preprocessed_input_data!Q456)</f>
        <v>0</v>
      </c>
      <c r="K562" s="5">
        <f>ABS([2]preprocessed_input_data!R456)</f>
        <v>0</v>
      </c>
      <c r="L562" s="10">
        <f t="shared" si="29"/>
        <v>0</v>
      </c>
      <c r="M562" s="10">
        <f t="shared" si="31"/>
        <v>1.0000000000000022</v>
      </c>
      <c r="N562" s="1" t="str">
        <f t="shared" si="30"/>
        <v>0</v>
      </c>
    </row>
    <row r="563" spans="1:14" x14ac:dyDescent="0.15">
      <c r="A563" s="9" t="s">
        <v>111</v>
      </c>
      <c r="B563" s="5" t="str">
        <f>[2]preprocessed_input_data!$C467</f>
        <v>3.C.2 3.C.2. Rain-fed: no classification (CH₄)</v>
      </c>
      <c r="C563" s="5" t="str">
        <f>[2]preprocessed_input_data!$D467</f>
        <v>3.C.2</v>
      </c>
      <c r="D563" s="5" t="str">
        <f>[2]preprocessed_input_data!$E467</f>
        <v>3.C.2. Rain-fed</v>
      </c>
      <c r="E563" s="5" t="str">
        <f>[2]preprocessed_input_data!$F467</f>
        <v>no classification</v>
      </c>
      <c r="F563" s="5" t="str">
        <f>[2]preprocessed_input_data!$H467</f>
        <v>CH₄</v>
      </c>
      <c r="G563" s="5" t="str">
        <f>[2]preprocessed_input_data!$I467</f>
        <v>kt CO2 equivalent</v>
      </c>
      <c r="H563" s="5">
        <f>ABS([2]preprocessed_input_data!P467)</f>
        <v>0</v>
      </c>
      <c r="I563" s="5">
        <f>ABS([2]preprocessed_input_data!P467)</f>
        <v>0</v>
      </c>
      <c r="J563" s="5">
        <f>ABS([2]preprocessed_input_data!Q467)</f>
        <v>0</v>
      </c>
      <c r="K563" s="5">
        <f>ABS([2]preprocessed_input_data!R467)</f>
        <v>0</v>
      </c>
      <c r="L563" s="10">
        <f t="shared" si="29"/>
        <v>0</v>
      </c>
      <c r="M563" s="10">
        <f t="shared" si="31"/>
        <v>1.0000000000000022</v>
      </c>
      <c r="N563" s="1" t="str">
        <f t="shared" si="30"/>
        <v>0</v>
      </c>
    </row>
    <row r="564" spans="1:14" x14ac:dyDescent="0.15">
      <c r="A564" s="9" t="s">
        <v>111</v>
      </c>
      <c r="B564" s="5" t="str">
        <f>[2]preprocessed_input_data!$C468</f>
        <v>3.C.3 3.C.3. Deep water: no classification (CH₄)</v>
      </c>
      <c r="C564" s="5" t="str">
        <f>[2]preprocessed_input_data!$D468</f>
        <v>3.C.3</v>
      </c>
      <c r="D564" s="5" t="str">
        <f>[2]preprocessed_input_data!$E468</f>
        <v>3.C.3. Deep water</v>
      </c>
      <c r="E564" s="5" t="str">
        <f>[2]preprocessed_input_data!$F468</f>
        <v>no classification</v>
      </c>
      <c r="F564" s="5" t="str">
        <f>[2]preprocessed_input_data!$H468</f>
        <v>CH₄</v>
      </c>
      <c r="G564" s="5" t="str">
        <f>[2]preprocessed_input_data!$I468</f>
        <v>kt CO2 equivalent</v>
      </c>
      <c r="H564" s="5">
        <f>ABS([2]preprocessed_input_data!P468)</f>
        <v>0</v>
      </c>
      <c r="I564" s="5">
        <f>ABS([2]preprocessed_input_data!P468)</f>
        <v>0</v>
      </c>
      <c r="J564" s="5">
        <f>ABS([2]preprocessed_input_data!Q468)</f>
        <v>0</v>
      </c>
      <c r="K564" s="5">
        <f>ABS([2]preprocessed_input_data!R468)</f>
        <v>0</v>
      </c>
      <c r="L564" s="10">
        <f t="shared" si="29"/>
        <v>0</v>
      </c>
      <c r="M564" s="10">
        <f t="shared" si="31"/>
        <v>1.0000000000000022</v>
      </c>
      <c r="N564" s="1" t="str">
        <f t="shared" si="30"/>
        <v>0</v>
      </c>
    </row>
    <row r="565" spans="1:14" x14ac:dyDescent="0.15">
      <c r="A565" s="9" t="s">
        <v>111</v>
      </c>
      <c r="B565" s="5" t="str">
        <f>[2]preprocessed_input_data!$C469</f>
        <v>3.C.4 3.C.4  Other: no classification (CH₄)</v>
      </c>
      <c r="C565" s="5" t="str">
        <f>[2]preprocessed_input_data!$D469</f>
        <v>3.C.4</v>
      </c>
      <c r="D565" s="5" t="str">
        <f>[2]preprocessed_input_data!$E469</f>
        <v>3.C.4  Other</v>
      </c>
      <c r="E565" s="5" t="str">
        <f>[2]preprocessed_input_data!$F469</f>
        <v>no classification</v>
      </c>
      <c r="F565" s="5" t="str">
        <f>[2]preprocessed_input_data!$H469</f>
        <v>CH₄</v>
      </c>
      <c r="G565" s="5" t="str">
        <f>[2]preprocessed_input_data!$I469</f>
        <v>kt CO2 equivalent</v>
      </c>
      <c r="H565" s="5">
        <f>ABS([2]preprocessed_input_data!P469)</f>
        <v>0</v>
      </c>
      <c r="I565" s="5">
        <f>ABS([2]preprocessed_input_data!P469)</f>
        <v>0</v>
      </c>
      <c r="J565" s="5">
        <f>ABS([2]preprocessed_input_data!Q469)</f>
        <v>0</v>
      </c>
      <c r="K565" s="5">
        <f>ABS([2]preprocessed_input_data!R469)</f>
        <v>0</v>
      </c>
      <c r="L565" s="10">
        <f t="shared" si="29"/>
        <v>0</v>
      </c>
      <c r="M565" s="10">
        <f t="shared" si="31"/>
        <v>1.0000000000000022</v>
      </c>
      <c r="N565" s="1" t="str">
        <f t="shared" si="30"/>
        <v>0</v>
      </c>
    </row>
    <row r="566" spans="1:14" x14ac:dyDescent="0.15">
      <c r="A566" s="9" t="s">
        <v>111</v>
      </c>
      <c r="B566" s="5" t="str">
        <f>[2]preprocessed_input_data!$C472</f>
        <v>3.E 3.E. Prescribed burning of savannas: no classification (CH₄)</v>
      </c>
      <c r="C566" s="5" t="str">
        <f>[2]preprocessed_input_data!$D472</f>
        <v>3.E</v>
      </c>
      <c r="D566" s="5" t="str">
        <f>[2]preprocessed_input_data!$E472</f>
        <v>3.E. Prescribed burning of savannas</v>
      </c>
      <c r="E566" s="5" t="str">
        <f>[2]preprocessed_input_data!$F472</f>
        <v>no classification</v>
      </c>
      <c r="F566" s="5" t="str">
        <f>[2]preprocessed_input_data!$H472</f>
        <v>CH₄</v>
      </c>
      <c r="G566" s="5" t="str">
        <f>[2]preprocessed_input_data!$I472</f>
        <v>kt CO2 equivalent</v>
      </c>
      <c r="H566" s="5">
        <f>ABS([2]preprocessed_input_data!P472)</f>
        <v>0</v>
      </c>
      <c r="I566" s="5">
        <f>ABS([2]preprocessed_input_data!P472)</f>
        <v>0</v>
      </c>
      <c r="J566" s="5">
        <f>ABS([2]preprocessed_input_data!Q472)</f>
        <v>0</v>
      </c>
      <c r="K566" s="5">
        <f>ABS([2]preprocessed_input_data!R472)</f>
        <v>0</v>
      </c>
      <c r="L566" s="10">
        <f t="shared" si="29"/>
        <v>0</v>
      </c>
      <c r="M566" s="10">
        <f t="shared" si="31"/>
        <v>1.0000000000000022</v>
      </c>
      <c r="N566" s="1" t="str">
        <f t="shared" si="30"/>
        <v>0</v>
      </c>
    </row>
    <row r="567" spans="1:14" x14ac:dyDescent="0.15">
      <c r="A567" s="9" t="s">
        <v>111</v>
      </c>
      <c r="B567" s="5" t="str">
        <f>[2]preprocessed_input_data!$C473</f>
        <v>3.E 3.E. Prescribed burning of savannas: no classification (N₂O)</v>
      </c>
      <c r="C567" s="5" t="str">
        <f>[2]preprocessed_input_data!$D473</f>
        <v>3.E</v>
      </c>
      <c r="D567" s="5" t="str">
        <f>[2]preprocessed_input_data!$E473</f>
        <v>3.E. Prescribed burning of savannas</v>
      </c>
      <c r="E567" s="5" t="str">
        <f>[2]preprocessed_input_data!$F473</f>
        <v>no classification</v>
      </c>
      <c r="F567" s="5" t="str">
        <f>[2]preprocessed_input_data!$H473</f>
        <v>N₂O</v>
      </c>
      <c r="G567" s="5" t="str">
        <f>[2]preprocessed_input_data!$I473</f>
        <v>kt CO2 equivalent</v>
      </c>
      <c r="H567" s="5">
        <f>ABS([2]preprocessed_input_data!P473)</f>
        <v>0</v>
      </c>
      <c r="I567" s="5">
        <f>ABS([2]preprocessed_input_data!P473)</f>
        <v>0</v>
      </c>
      <c r="J567" s="5">
        <f>ABS([2]preprocessed_input_data!Q473)</f>
        <v>0</v>
      </c>
      <c r="K567" s="5">
        <f>ABS([2]preprocessed_input_data!R473)</f>
        <v>0</v>
      </c>
      <c r="L567" s="10">
        <f t="shared" si="29"/>
        <v>0</v>
      </c>
      <c r="M567" s="10">
        <f t="shared" si="31"/>
        <v>1.0000000000000022</v>
      </c>
      <c r="N567" s="1" t="str">
        <f t="shared" si="30"/>
        <v>0</v>
      </c>
    </row>
    <row r="568" spans="1:14" x14ac:dyDescent="0.15">
      <c r="A568" s="9" t="s">
        <v>111</v>
      </c>
      <c r="B568" s="5" t="str">
        <f>[2]preprocessed_input_data!$C474</f>
        <v>3.E.1 3.E.1. Forest land (specify ecological zone): no classification (CH₄)</v>
      </c>
      <c r="C568" s="5" t="str">
        <f>[2]preprocessed_input_data!$D474</f>
        <v>3.E.1</v>
      </c>
      <c r="D568" s="5" t="str">
        <f>[2]preprocessed_input_data!$E474</f>
        <v>3.E.1. Forest land (specify ecological zone)</v>
      </c>
      <c r="E568" s="5" t="str">
        <f>[2]preprocessed_input_data!$F474</f>
        <v>no classification</v>
      </c>
      <c r="F568" s="5" t="str">
        <f>[2]preprocessed_input_data!$H474</f>
        <v>CH₄</v>
      </c>
      <c r="G568" s="5" t="str">
        <f>[2]preprocessed_input_data!$I474</f>
        <v>kt CO2 equivalent</v>
      </c>
      <c r="H568" s="5">
        <f>ABS([2]preprocessed_input_data!P474)</f>
        <v>0</v>
      </c>
      <c r="I568" s="5">
        <f>ABS([2]preprocessed_input_data!P474)</f>
        <v>0</v>
      </c>
      <c r="J568" s="5">
        <f>ABS([2]preprocessed_input_data!Q474)</f>
        <v>0</v>
      </c>
      <c r="K568" s="5">
        <f>ABS([2]preprocessed_input_data!R474)</f>
        <v>0</v>
      </c>
      <c r="L568" s="10">
        <f t="shared" si="29"/>
        <v>0</v>
      </c>
      <c r="M568" s="10">
        <f t="shared" si="31"/>
        <v>1.0000000000000022</v>
      </c>
      <c r="N568" s="1" t="str">
        <f t="shared" si="30"/>
        <v>0</v>
      </c>
    </row>
    <row r="569" spans="1:14" x14ac:dyDescent="0.15">
      <c r="A569" s="9" t="s">
        <v>111</v>
      </c>
      <c r="B569" s="5" t="str">
        <f>[2]preprocessed_input_data!$C475</f>
        <v>3.E.1 3.E.1. Forest land (specify ecological zone): no classification (N₂O)</v>
      </c>
      <c r="C569" s="5" t="str">
        <f>[2]preprocessed_input_data!$D475</f>
        <v>3.E.1</v>
      </c>
      <c r="D569" s="5" t="str">
        <f>[2]preprocessed_input_data!$E475</f>
        <v>3.E.1. Forest land (specify ecological zone)</v>
      </c>
      <c r="E569" s="5" t="str">
        <f>[2]preprocessed_input_data!$F475</f>
        <v>no classification</v>
      </c>
      <c r="F569" s="5" t="str">
        <f>[2]preprocessed_input_data!$H475</f>
        <v>N₂O</v>
      </c>
      <c r="G569" s="5" t="str">
        <f>[2]preprocessed_input_data!$I475</f>
        <v>kt CO2 equivalent</v>
      </c>
      <c r="H569" s="5">
        <f>ABS([2]preprocessed_input_data!P475)</f>
        <v>0</v>
      </c>
      <c r="I569" s="5">
        <f>ABS([2]preprocessed_input_data!P475)</f>
        <v>0</v>
      </c>
      <c r="J569" s="5">
        <f>ABS([2]preprocessed_input_data!Q475)</f>
        <v>0</v>
      </c>
      <c r="K569" s="5">
        <f>ABS([2]preprocessed_input_data!R475)</f>
        <v>0</v>
      </c>
      <c r="L569" s="10">
        <f t="shared" si="29"/>
        <v>0</v>
      </c>
      <c r="M569" s="10">
        <f t="shared" si="31"/>
        <v>1.0000000000000022</v>
      </c>
      <c r="N569" s="1" t="str">
        <f t="shared" si="30"/>
        <v>0</v>
      </c>
    </row>
    <row r="570" spans="1:14" x14ac:dyDescent="0.15">
      <c r="A570" s="9" t="s">
        <v>111</v>
      </c>
      <c r="B570" s="5" t="str">
        <f>[2]preprocessed_input_data!$C476</f>
        <v>3.E.2 3.E.2. Grassland (specify ecological zone): no classification (CH₄)</v>
      </c>
      <c r="C570" s="5" t="str">
        <f>[2]preprocessed_input_data!$D476</f>
        <v>3.E.2</v>
      </c>
      <c r="D570" s="5" t="str">
        <f>[2]preprocessed_input_data!$E476</f>
        <v>3.E.2. Grassland (specify ecological zone)</v>
      </c>
      <c r="E570" s="5" t="str">
        <f>[2]preprocessed_input_data!$F476</f>
        <v>no classification</v>
      </c>
      <c r="F570" s="5" t="str">
        <f>[2]preprocessed_input_data!$H476</f>
        <v>CH₄</v>
      </c>
      <c r="G570" s="5" t="str">
        <f>[2]preprocessed_input_data!$I476</f>
        <v>kt CO2 equivalent</v>
      </c>
      <c r="H570" s="5">
        <f>ABS([2]preprocessed_input_data!P476)</f>
        <v>0</v>
      </c>
      <c r="I570" s="5">
        <f>ABS([2]preprocessed_input_data!P476)</f>
        <v>0</v>
      </c>
      <c r="J570" s="5">
        <f>ABS([2]preprocessed_input_data!Q476)</f>
        <v>0</v>
      </c>
      <c r="K570" s="5">
        <f>ABS([2]preprocessed_input_data!R476)</f>
        <v>0</v>
      </c>
      <c r="L570" s="10">
        <f t="shared" si="29"/>
        <v>0</v>
      </c>
      <c r="M570" s="10">
        <f t="shared" si="31"/>
        <v>1.0000000000000022</v>
      </c>
      <c r="N570" s="1" t="str">
        <f t="shared" si="30"/>
        <v>0</v>
      </c>
    </row>
    <row r="571" spans="1:14" x14ac:dyDescent="0.15">
      <c r="A571" s="9" t="s">
        <v>111</v>
      </c>
      <c r="B571" s="5" t="str">
        <f>[2]preprocessed_input_data!$C477</f>
        <v>3.E.2 3.E.2. Grassland (specify ecological zone): no classification (N₂O)</v>
      </c>
      <c r="C571" s="5" t="str">
        <f>[2]preprocessed_input_data!$D477</f>
        <v>3.E.2</v>
      </c>
      <c r="D571" s="5" t="str">
        <f>[2]preprocessed_input_data!$E477</f>
        <v>3.E.2. Grassland (specify ecological zone)</v>
      </c>
      <c r="E571" s="5" t="str">
        <f>[2]preprocessed_input_data!$F477</f>
        <v>no classification</v>
      </c>
      <c r="F571" s="5" t="str">
        <f>[2]preprocessed_input_data!$H477</f>
        <v>N₂O</v>
      </c>
      <c r="G571" s="5" t="str">
        <f>[2]preprocessed_input_data!$I477</f>
        <v>kt CO2 equivalent</v>
      </c>
      <c r="H571" s="5">
        <f>ABS([2]preprocessed_input_data!P477)</f>
        <v>0</v>
      </c>
      <c r="I571" s="5">
        <f>ABS([2]preprocessed_input_data!P477)</f>
        <v>0</v>
      </c>
      <c r="J571" s="5">
        <f>ABS([2]preprocessed_input_data!Q477)</f>
        <v>0</v>
      </c>
      <c r="K571" s="5">
        <f>ABS([2]preprocessed_input_data!R477)</f>
        <v>0</v>
      </c>
      <c r="L571" s="10">
        <f t="shared" si="29"/>
        <v>0</v>
      </c>
      <c r="M571" s="10">
        <f t="shared" si="31"/>
        <v>1.0000000000000022</v>
      </c>
      <c r="N571" s="1" t="str">
        <f t="shared" si="30"/>
        <v>0</v>
      </c>
    </row>
    <row r="572" spans="1:14" x14ac:dyDescent="0.15">
      <c r="A572" s="9" t="s">
        <v>111</v>
      </c>
      <c r="B572" s="5" t="str">
        <f>[2]preprocessed_input_data!$C493</f>
        <v>3.J 3.J  Other: no classification (CO₂)</v>
      </c>
      <c r="C572" s="5" t="str">
        <f>[2]preprocessed_input_data!$D493</f>
        <v>3.J</v>
      </c>
      <c r="D572" s="5" t="str">
        <f>[2]preprocessed_input_data!$E493</f>
        <v>3.J  Other</v>
      </c>
      <c r="E572" s="5" t="str">
        <f>[2]preprocessed_input_data!$F493</f>
        <v>no classification</v>
      </c>
      <c r="F572" s="5" t="str">
        <f>[2]preprocessed_input_data!$H493</f>
        <v>CO₂</v>
      </c>
      <c r="G572" s="5" t="str">
        <f>[2]preprocessed_input_data!$I493</f>
        <v>kt CO2 equivalent</v>
      </c>
      <c r="H572" s="5">
        <f>ABS([2]preprocessed_input_data!P493)</f>
        <v>0</v>
      </c>
      <c r="I572" s="5">
        <f>ABS([2]preprocessed_input_data!P493)</f>
        <v>0</v>
      </c>
      <c r="J572" s="5">
        <f>ABS([2]preprocessed_input_data!Q493)</f>
        <v>0</v>
      </c>
      <c r="K572" s="5">
        <f>ABS([2]preprocessed_input_data!R493)</f>
        <v>0</v>
      </c>
      <c r="L572" s="10">
        <f t="shared" si="29"/>
        <v>0</v>
      </c>
      <c r="M572" s="10">
        <f t="shared" si="31"/>
        <v>1.0000000000000022</v>
      </c>
      <c r="N572" s="1" t="str">
        <f t="shared" si="30"/>
        <v>0</v>
      </c>
    </row>
    <row r="573" spans="1:14" x14ac:dyDescent="0.15">
      <c r="A573" s="9" t="s">
        <v>111</v>
      </c>
      <c r="B573" s="5" t="str">
        <f>[2]preprocessed_input_data!$C502</f>
        <v>4(II).B 4(II).B. Drainage &amp; rewetting and other management of soils (CO₂, N₂O, CH₄): Emissions and removals from drainage and rewetting and other management of organic and mineral soils (N₂O)</v>
      </c>
      <c r="C573" s="5" t="str">
        <f>[2]preprocessed_input_data!$D502</f>
        <v>4(II).B</v>
      </c>
      <c r="D573" s="5" t="str">
        <f>[2]preprocessed_input_data!$E502</f>
        <v>4(II).B. Drainage &amp; rewetting and other management of soils (CO₂, N₂O, CH₄)</v>
      </c>
      <c r="E573" s="5" t="str">
        <f>[2]preprocessed_input_data!$F502</f>
        <v>Emissions and removals from drainage and rewetting and other management of organic and mineral soils</v>
      </c>
      <c r="F573" s="5" t="str">
        <f>[2]preprocessed_input_data!$H502</f>
        <v>N₂O</v>
      </c>
      <c r="G573" s="5" t="str">
        <f>[2]preprocessed_input_data!$I502</f>
        <v>kt CO2 equivalent</v>
      </c>
      <c r="H573" s="5">
        <f>ABS([2]preprocessed_input_data!P502)</f>
        <v>0</v>
      </c>
      <c r="I573" s="5">
        <f>ABS([2]preprocessed_input_data!P502)</f>
        <v>0</v>
      </c>
      <c r="J573" s="5">
        <f>ABS([2]preprocessed_input_data!Q502)</f>
        <v>0</v>
      </c>
      <c r="K573" s="5">
        <f>ABS([2]preprocessed_input_data!R502)</f>
        <v>0</v>
      </c>
      <c r="L573" s="10">
        <f t="shared" si="29"/>
        <v>0</v>
      </c>
      <c r="M573" s="10">
        <f t="shared" si="31"/>
        <v>1.0000000000000022</v>
      </c>
      <c r="N573" s="1" t="str">
        <f t="shared" si="30"/>
        <v>0</v>
      </c>
    </row>
    <row r="574" spans="1:14" x14ac:dyDescent="0.15">
      <c r="A574" s="9" t="s">
        <v>111</v>
      </c>
      <c r="B574" s="5" t="str">
        <f>[2]preprocessed_input_data!$C511</f>
        <v>4(IV).E 4(IV).E Biomass burning (CO₂, CH₄, N₂O): Biomass Burning (CO₂)</v>
      </c>
      <c r="C574" s="5" t="str">
        <f>[2]preprocessed_input_data!$D511</f>
        <v>4(IV).E</v>
      </c>
      <c r="D574" s="5" t="str">
        <f>[2]preprocessed_input_data!$E511</f>
        <v>4(IV).E Biomass burning (CO₂, CH₄, N₂O)</v>
      </c>
      <c r="E574" s="5" t="str">
        <f>[2]preprocessed_input_data!$F511</f>
        <v>Biomass Burning</v>
      </c>
      <c r="F574" s="5" t="str">
        <f>[2]preprocessed_input_data!$H511</f>
        <v>CO₂</v>
      </c>
      <c r="G574" s="5" t="str">
        <f>[2]preprocessed_input_data!$I511</f>
        <v>kt CO2 equivalent</v>
      </c>
      <c r="H574" s="5">
        <f>ABS([2]preprocessed_input_data!P511)</f>
        <v>0</v>
      </c>
      <c r="I574" s="5">
        <f>ABS([2]preprocessed_input_data!P511)</f>
        <v>0</v>
      </c>
      <c r="J574" s="5">
        <f>ABS([2]preprocessed_input_data!Q511)</f>
        <v>0</v>
      </c>
      <c r="K574" s="5">
        <f>ABS([2]preprocessed_input_data!R511)</f>
        <v>0</v>
      </c>
      <c r="L574" s="10">
        <f t="shared" si="29"/>
        <v>0</v>
      </c>
      <c r="M574" s="10">
        <f t="shared" si="31"/>
        <v>1.0000000000000022</v>
      </c>
      <c r="N574" s="1" t="str">
        <f t="shared" si="30"/>
        <v>0</v>
      </c>
    </row>
    <row r="575" spans="1:14" x14ac:dyDescent="0.15">
      <c r="A575" s="9" t="s">
        <v>111</v>
      </c>
      <c r="B575" s="5" t="str">
        <f>[2]preprocessed_input_data!$C514</f>
        <v>4(IV).F 4(IV).F Biomass burning (CO₂, CH₄, N₂O): Biomass Burning (CO₂)</v>
      </c>
      <c r="C575" s="5" t="str">
        <f>[2]preprocessed_input_data!$D514</f>
        <v>4(IV).F</v>
      </c>
      <c r="D575" s="5" t="str">
        <f>[2]preprocessed_input_data!$E514</f>
        <v>4(IV).F Biomass burning (CO₂, CH₄, N₂O)</v>
      </c>
      <c r="E575" s="5" t="str">
        <f>[2]preprocessed_input_data!$F514</f>
        <v>Biomass Burning</v>
      </c>
      <c r="F575" s="5" t="str">
        <f>[2]preprocessed_input_data!$H514</f>
        <v>CO₂</v>
      </c>
      <c r="G575" s="5" t="str">
        <f>[2]preprocessed_input_data!$I514</f>
        <v>kt CO2 equivalent</v>
      </c>
      <c r="H575" s="5">
        <f>ABS([2]preprocessed_input_data!P514)</f>
        <v>0</v>
      </c>
      <c r="I575" s="5">
        <f>ABS([2]preprocessed_input_data!P514)</f>
        <v>0</v>
      </c>
      <c r="J575" s="5">
        <f>ABS([2]preprocessed_input_data!Q514)</f>
        <v>0</v>
      </c>
      <c r="K575" s="5">
        <f>ABS([2]preprocessed_input_data!R514)</f>
        <v>0</v>
      </c>
      <c r="L575" s="10">
        <f t="shared" si="29"/>
        <v>0</v>
      </c>
      <c r="M575" s="10">
        <f t="shared" si="31"/>
        <v>1.0000000000000022</v>
      </c>
      <c r="N575" s="1" t="str">
        <f t="shared" si="30"/>
        <v>0</v>
      </c>
    </row>
    <row r="576" spans="1:14" x14ac:dyDescent="0.15">
      <c r="A576" s="9" t="s">
        <v>111</v>
      </c>
      <c r="B576" s="5" t="str">
        <f>[2]preprocessed_input_data!$C552</f>
        <v>4.H 4.H. Other: no classification (N₂O)</v>
      </c>
      <c r="C576" s="5" t="str">
        <f>[2]preprocessed_input_data!$D552</f>
        <v>4.H</v>
      </c>
      <c r="D576" s="5" t="str">
        <f>[2]preprocessed_input_data!$E552</f>
        <v>4.H. Other</v>
      </c>
      <c r="E576" s="5" t="str">
        <f>[2]preprocessed_input_data!$F552</f>
        <v>no classification</v>
      </c>
      <c r="F576" s="5" t="str">
        <f>[2]preprocessed_input_data!$H552</f>
        <v>N₂O</v>
      </c>
      <c r="G576" s="5" t="str">
        <f>[2]preprocessed_input_data!$I552</f>
        <v>kt CO2 equivalent</v>
      </c>
      <c r="H576" s="5">
        <f>ABS([2]preprocessed_input_data!P552)</f>
        <v>0</v>
      </c>
      <c r="I576" s="5">
        <f>ABS([2]preprocessed_input_data!P552)</f>
        <v>0</v>
      </c>
      <c r="J576" s="5">
        <f>ABS([2]preprocessed_input_data!Q552)</f>
        <v>0</v>
      </c>
      <c r="K576" s="5">
        <f>ABS([2]preprocessed_input_data!R552)</f>
        <v>0</v>
      </c>
      <c r="L576" s="10">
        <f t="shared" si="29"/>
        <v>0</v>
      </c>
      <c r="M576" s="10">
        <f t="shared" si="31"/>
        <v>1.0000000000000022</v>
      </c>
      <c r="N576" s="1" t="str">
        <f t="shared" si="30"/>
        <v>0</v>
      </c>
    </row>
    <row r="577" spans="1:12" s="16" customFormat="1" x14ac:dyDescent="0.15">
      <c r="A577" s="15"/>
      <c r="B577" s="16" t="s">
        <v>112</v>
      </c>
      <c r="H577" s="17">
        <f>SUM($H$4:$H$576)</f>
        <v>5469874.0424187882</v>
      </c>
      <c r="I577" s="17">
        <f>SUM($I$4:$I$576)</f>
        <v>5469874.0424187882</v>
      </c>
      <c r="J577" s="17">
        <f>SUM($J$4:$J$576)</f>
        <v>3840874.0017600064</v>
      </c>
      <c r="K577" s="17">
        <f>SUM($K$4:$K$576)</f>
        <v>3579855.5413834299</v>
      </c>
      <c r="L577" s="18">
        <f t="shared" ref="L577" si="32">$K577/$K$577</f>
        <v>1</v>
      </c>
    </row>
  </sheetData>
  <mergeCells count="1">
    <mergeCell ref="H2:K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2:F87"/>
  <sheetViews>
    <sheetView topLeftCell="A2" workbookViewId="0">
      <selection activeCell="K14" sqref="K14"/>
    </sheetView>
  </sheetViews>
  <sheetFormatPr defaultColWidth="11.43359375" defaultRowHeight="12.75" x14ac:dyDescent="0.15"/>
  <cols>
    <col min="1" max="1" width="67.39453125" style="1" customWidth="1"/>
    <col min="2" max="3" width="6.72265625" style="5" customWidth="1"/>
    <col min="4" max="6" width="6.72265625" style="6" customWidth="1"/>
    <col min="7" max="16384" width="11.43359375" style="1"/>
  </cols>
  <sheetData>
    <row r="2" spans="1:6" ht="15" customHeight="1" x14ac:dyDescent="0.15">
      <c r="A2" s="41" t="s">
        <v>0</v>
      </c>
      <c r="B2" s="43" t="s">
        <v>1</v>
      </c>
      <c r="C2" s="44"/>
      <c r="D2" s="41" t="s">
        <v>2</v>
      </c>
      <c r="E2" s="45" t="s">
        <v>3</v>
      </c>
      <c r="F2" s="44"/>
    </row>
    <row r="3" spans="1:6" ht="12.75" customHeight="1" x14ac:dyDescent="0.15">
      <c r="A3" s="42"/>
      <c r="B3" s="29">
        <v>1990</v>
      </c>
      <c r="C3" s="29">
        <v>2023</v>
      </c>
      <c r="D3" s="42"/>
      <c r="E3" s="30">
        <v>1990</v>
      </c>
      <c r="F3" s="30">
        <v>2023</v>
      </c>
    </row>
    <row r="4" spans="1:6" x14ac:dyDescent="0.15">
      <c r="A4" s="23" t="s">
        <v>116</v>
      </c>
      <c r="B4" s="31">
        <v>107649.23460700001</v>
      </c>
      <c r="C4" s="31">
        <v>162488.92293900001</v>
      </c>
      <c r="D4" s="32" t="s">
        <v>5</v>
      </c>
      <c r="E4" s="32" t="s">
        <v>6</v>
      </c>
      <c r="F4" s="32" t="s">
        <v>6</v>
      </c>
    </row>
    <row r="5" spans="1:6" x14ac:dyDescent="0.15">
      <c r="A5" s="23" t="s">
        <v>117</v>
      </c>
      <c r="B5" s="31">
        <v>156322.97198</v>
      </c>
      <c r="C5" s="31">
        <v>22536.623901999999</v>
      </c>
      <c r="D5" s="32" t="s">
        <v>5</v>
      </c>
      <c r="E5" s="32" t="s">
        <v>6</v>
      </c>
      <c r="F5" s="32" t="s">
        <v>6</v>
      </c>
    </row>
    <row r="6" spans="1:6" x14ac:dyDescent="0.15">
      <c r="A6" s="23" t="s">
        <v>118</v>
      </c>
      <c r="B6" s="31">
        <v>10453.093928</v>
      </c>
      <c r="C6" s="31">
        <v>36123.460716000001</v>
      </c>
      <c r="D6" s="32" t="s">
        <v>5</v>
      </c>
      <c r="E6" s="32" t="s">
        <v>6</v>
      </c>
      <c r="F6" s="32" t="s">
        <v>6</v>
      </c>
    </row>
    <row r="7" spans="1:6" x14ac:dyDescent="0.15">
      <c r="A7" s="23" t="s">
        <v>119</v>
      </c>
      <c r="B7" s="31">
        <v>9163.9407389999997</v>
      </c>
      <c r="C7" s="31">
        <v>2559.8906219999999</v>
      </c>
      <c r="D7" s="32" t="s">
        <v>5</v>
      </c>
      <c r="E7" s="32" t="s">
        <v>6</v>
      </c>
      <c r="F7" s="32">
        <v>0</v>
      </c>
    </row>
    <row r="8" spans="1:6" x14ac:dyDescent="0.15">
      <c r="A8" s="23" t="s">
        <v>120</v>
      </c>
      <c r="B8" s="31">
        <v>942628.97583600006</v>
      </c>
      <c r="C8" s="31">
        <v>344275.21121400001</v>
      </c>
      <c r="D8" s="32" t="s">
        <v>5</v>
      </c>
      <c r="E8" s="32" t="s">
        <v>6</v>
      </c>
      <c r="F8" s="32" t="s">
        <v>6</v>
      </c>
    </row>
    <row r="9" spans="1:6" x14ac:dyDescent="0.15">
      <c r="A9" s="23" t="s">
        <v>121</v>
      </c>
      <c r="B9" s="31">
        <v>5344.8375210000004</v>
      </c>
      <c r="C9" s="31">
        <v>15411.132366</v>
      </c>
      <c r="D9" s="32" t="s">
        <v>5</v>
      </c>
      <c r="E9" s="32">
        <v>0</v>
      </c>
      <c r="F9" s="32" t="s">
        <v>6</v>
      </c>
    </row>
    <row r="10" spans="1:6" x14ac:dyDescent="0.15">
      <c r="A10" s="23" t="s">
        <v>122</v>
      </c>
      <c r="B10" s="31">
        <v>97131.002554999999</v>
      </c>
      <c r="C10" s="31">
        <v>77001.350091999993</v>
      </c>
      <c r="D10" s="32" t="s">
        <v>5</v>
      </c>
      <c r="E10" s="32" t="s">
        <v>6</v>
      </c>
      <c r="F10" s="32" t="s">
        <v>6</v>
      </c>
    </row>
    <row r="11" spans="1:6" x14ac:dyDescent="0.15">
      <c r="A11" s="23" t="s">
        <v>123</v>
      </c>
      <c r="B11" s="31">
        <v>8198.866634</v>
      </c>
      <c r="C11" s="31">
        <v>7218.239039</v>
      </c>
      <c r="D11" s="32">
        <v>0</v>
      </c>
      <c r="E11" s="32" t="s">
        <v>6</v>
      </c>
      <c r="F11" s="32" t="s">
        <v>6</v>
      </c>
    </row>
    <row r="12" spans="1:6" x14ac:dyDescent="0.15">
      <c r="A12" s="23" t="s">
        <v>124</v>
      </c>
      <c r="B12" s="31">
        <v>88816.230641999995</v>
      </c>
      <c r="C12" s="31">
        <v>19266.029685000001</v>
      </c>
      <c r="D12" s="32" t="s">
        <v>5</v>
      </c>
      <c r="E12" s="32" t="s">
        <v>6</v>
      </c>
      <c r="F12" s="32" t="s">
        <v>6</v>
      </c>
    </row>
    <row r="13" spans="1:6" x14ac:dyDescent="0.15">
      <c r="A13" s="23" t="s">
        <v>125</v>
      </c>
      <c r="B13" s="31">
        <v>29392.181629999999</v>
      </c>
      <c r="C13" s="31">
        <v>15078.183403999999</v>
      </c>
      <c r="D13" s="32" t="s">
        <v>5</v>
      </c>
      <c r="E13" s="32" t="s">
        <v>6</v>
      </c>
      <c r="F13" s="32" t="s">
        <v>6</v>
      </c>
    </row>
    <row r="14" spans="1:6" x14ac:dyDescent="0.15">
      <c r="A14" s="23" t="s">
        <v>126</v>
      </c>
      <c r="B14" s="31">
        <v>9044.2794369999992</v>
      </c>
      <c r="C14" s="31">
        <v>942.97873700000002</v>
      </c>
      <c r="D14" s="32" t="s">
        <v>5</v>
      </c>
      <c r="E14" s="32" t="s">
        <v>6</v>
      </c>
      <c r="F14" s="32">
        <v>0</v>
      </c>
    </row>
    <row r="15" spans="1:6" x14ac:dyDescent="0.15">
      <c r="A15" s="23" t="s">
        <v>127</v>
      </c>
      <c r="B15" s="31">
        <v>112372.04403</v>
      </c>
      <c r="C15" s="31">
        <v>51560.679072999999</v>
      </c>
      <c r="D15" s="32" t="s">
        <v>5</v>
      </c>
      <c r="E15" s="32" t="s">
        <v>6</v>
      </c>
      <c r="F15" s="32" t="s">
        <v>6</v>
      </c>
    </row>
    <row r="16" spans="1:6" x14ac:dyDescent="0.15">
      <c r="A16" s="23" t="s">
        <v>128</v>
      </c>
      <c r="B16" s="31">
        <v>3012.6034909999998</v>
      </c>
      <c r="C16" s="31">
        <v>5668.0869830000001</v>
      </c>
      <c r="D16" s="32" t="s">
        <v>5</v>
      </c>
      <c r="E16" s="32">
        <v>0</v>
      </c>
      <c r="F16" s="32" t="s">
        <v>6</v>
      </c>
    </row>
    <row r="17" spans="1:6" x14ac:dyDescent="0.15">
      <c r="A17" s="23" t="s">
        <v>129</v>
      </c>
      <c r="B17" s="31">
        <v>49414.538966</v>
      </c>
      <c r="C17" s="31">
        <v>28918.161206000001</v>
      </c>
      <c r="D17" s="32" t="s">
        <v>5</v>
      </c>
      <c r="E17" s="32" t="s">
        <v>6</v>
      </c>
      <c r="F17" s="32" t="s">
        <v>6</v>
      </c>
    </row>
    <row r="18" spans="1:6" x14ac:dyDescent="0.15">
      <c r="A18" s="23" t="s">
        <v>130</v>
      </c>
      <c r="B18" s="31">
        <v>29756.605006000002</v>
      </c>
      <c r="C18" s="31">
        <v>9981.3860239999995</v>
      </c>
      <c r="D18" s="32" t="s">
        <v>5</v>
      </c>
      <c r="E18" s="32" t="s">
        <v>6</v>
      </c>
      <c r="F18" s="32" t="s">
        <v>6</v>
      </c>
    </row>
    <row r="19" spans="1:6" x14ac:dyDescent="0.15">
      <c r="A19" s="23" t="s">
        <v>131</v>
      </c>
      <c r="B19" s="31">
        <v>11977.628264000001</v>
      </c>
      <c r="C19" s="31">
        <v>7251.879833</v>
      </c>
      <c r="D19" s="32">
        <v>0</v>
      </c>
      <c r="E19" s="32" t="s">
        <v>6</v>
      </c>
      <c r="F19" s="32" t="s">
        <v>6</v>
      </c>
    </row>
    <row r="20" spans="1:6" x14ac:dyDescent="0.15">
      <c r="A20" s="23" t="s">
        <v>132</v>
      </c>
      <c r="B20" s="31">
        <v>11336.329905000001</v>
      </c>
      <c r="C20" s="31">
        <v>13029.173029</v>
      </c>
      <c r="D20" s="32" t="s">
        <v>5</v>
      </c>
      <c r="E20" s="32" t="s">
        <v>6</v>
      </c>
      <c r="F20" s="32" t="s">
        <v>6</v>
      </c>
    </row>
    <row r="21" spans="1:6" x14ac:dyDescent="0.15">
      <c r="A21" s="23" t="s">
        <v>133</v>
      </c>
      <c r="B21" s="31">
        <v>10834.912985999999</v>
      </c>
      <c r="C21" s="31">
        <v>1340.03423</v>
      </c>
      <c r="D21" s="32" t="s">
        <v>5</v>
      </c>
      <c r="E21" s="32" t="s">
        <v>6</v>
      </c>
      <c r="F21" s="32">
        <v>0</v>
      </c>
    </row>
    <row r="22" spans="1:6" x14ac:dyDescent="0.15">
      <c r="A22" s="23" t="s">
        <v>134</v>
      </c>
      <c r="B22" s="31">
        <v>6760.846399</v>
      </c>
      <c r="C22" s="31">
        <v>1032.8828840000001</v>
      </c>
      <c r="D22" s="32" t="s">
        <v>5</v>
      </c>
      <c r="E22" s="32">
        <v>0</v>
      </c>
      <c r="F22" s="32">
        <v>0</v>
      </c>
    </row>
    <row r="23" spans="1:6" x14ac:dyDescent="0.15">
      <c r="A23" s="23" t="s">
        <v>135</v>
      </c>
      <c r="B23" s="31">
        <v>15813.08748</v>
      </c>
      <c r="C23" s="31">
        <v>25991.742332999998</v>
      </c>
      <c r="D23" s="32" t="s">
        <v>5</v>
      </c>
      <c r="E23" s="32" t="s">
        <v>6</v>
      </c>
      <c r="F23" s="32" t="s">
        <v>6</v>
      </c>
    </row>
    <row r="24" spans="1:6" x14ac:dyDescent="0.15">
      <c r="A24" s="23" t="s">
        <v>136</v>
      </c>
      <c r="B24" s="31">
        <v>18063.845023000002</v>
      </c>
      <c r="C24" s="31">
        <v>2947.7508509999998</v>
      </c>
      <c r="D24" s="32" t="s">
        <v>5</v>
      </c>
      <c r="E24" s="32" t="s">
        <v>6</v>
      </c>
      <c r="F24" s="32">
        <v>0</v>
      </c>
    </row>
    <row r="25" spans="1:6" x14ac:dyDescent="0.15">
      <c r="A25" s="23" t="s">
        <v>137</v>
      </c>
      <c r="B25" s="31">
        <v>11557.26247</v>
      </c>
      <c r="C25" s="31">
        <v>2819.7909770000001</v>
      </c>
      <c r="D25" s="32" t="s">
        <v>5</v>
      </c>
      <c r="E25" s="32" t="s">
        <v>6</v>
      </c>
      <c r="F25" s="32">
        <v>0</v>
      </c>
    </row>
    <row r="26" spans="1:6" x14ac:dyDescent="0.15">
      <c r="A26" s="23" t="s">
        <v>138</v>
      </c>
      <c r="B26" s="31">
        <v>27264.712987999999</v>
      </c>
      <c r="C26" s="31">
        <v>27786.305122999998</v>
      </c>
      <c r="D26" s="32" t="s">
        <v>5</v>
      </c>
      <c r="E26" s="32" t="s">
        <v>6</v>
      </c>
      <c r="F26" s="32" t="s">
        <v>6</v>
      </c>
    </row>
    <row r="27" spans="1:6" x14ac:dyDescent="0.15">
      <c r="A27" s="23" t="s">
        <v>139</v>
      </c>
      <c r="B27" s="31">
        <v>46178.623065</v>
      </c>
      <c r="C27" s="31">
        <v>19656.606377</v>
      </c>
      <c r="D27" s="32" t="s">
        <v>5</v>
      </c>
      <c r="E27" s="32" t="s">
        <v>6</v>
      </c>
      <c r="F27" s="32" t="s">
        <v>6</v>
      </c>
    </row>
    <row r="28" spans="1:6" x14ac:dyDescent="0.15">
      <c r="A28" s="23" t="s">
        <v>140</v>
      </c>
      <c r="B28" s="31">
        <v>1437.86817</v>
      </c>
      <c r="C28" s="31">
        <v>13259.188039999999</v>
      </c>
      <c r="D28" s="32" t="s">
        <v>5</v>
      </c>
      <c r="E28" s="32">
        <v>0</v>
      </c>
      <c r="F28" s="32" t="s">
        <v>6</v>
      </c>
    </row>
    <row r="29" spans="1:6" x14ac:dyDescent="0.15">
      <c r="A29" s="23" t="s">
        <v>141</v>
      </c>
      <c r="B29" s="31">
        <v>52351.072935999997</v>
      </c>
      <c r="C29" s="31">
        <v>10177.423702</v>
      </c>
      <c r="D29" s="32" t="s">
        <v>5</v>
      </c>
      <c r="E29" s="32" t="s">
        <v>6</v>
      </c>
      <c r="F29" s="32" t="s">
        <v>6</v>
      </c>
    </row>
    <row r="30" spans="1:6" x14ac:dyDescent="0.15">
      <c r="A30" s="23" t="s">
        <v>142</v>
      </c>
      <c r="B30" s="31">
        <v>79964.449552999999</v>
      </c>
      <c r="C30" s="31">
        <v>67433.638787999997</v>
      </c>
      <c r="D30" s="32" t="s">
        <v>5</v>
      </c>
      <c r="E30" s="32" t="s">
        <v>6</v>
      </c>
      <c r="F30" s="32" t="s">
        <v>6</v>
      </c>
    </row>
    <row r="31" spans="1:6" x14ac:dyDescent="0.15">
      <c r="A31" s="23" t="s">
        <v>143</v>
      </c>
      <c r="B31" s="31">
        <v>81677.130934000001</v>
      </c>
      <c r="C31" s="31">
        <v>34764.520413999999</v>
      </c>
      <c r="D31" s="32" t="s">
        <v>5</v>
      </c>
      <c r="E31" s="32" t="s">
        <v>6</v>
      </c>
      <c r="F31" s="32" t="s">
        <v>6</v>
      </c>
    </row>
    <row r="32" spans="1:6" x14ac:dyDescent="0.15">
      <c r="A32" s="23" t="s">
        <v>144</v>
      </c>
      <c r="B32" s="31">
        <v>2451.0320489999999</v>
      </c>
      <c r="C32" s="31">
        <v>4575.504081</v>
      </c>
      <c r="D32" s="32" t="s">
        <v>5</v>
      </c>
      <c r="E32" s="32">
        <v>0</v>
      </c>
      <c r="F32" s="32">
        <v>0</v>
      </c>
    </row>
    <row r="33" spans="1:6" x14ac:dyDescent="0.15">
      <c r="A33" s="23" t="s">
        <v>145</v>
      </c>
      <c r="B33" s="31">
        <v>90603.001611999993</v>
      </c>
      <c r="C33" s="31">
        <v>7531.9442859999999</v>
      </c>
      <c r="D33" s="32" t="s">
        <v>5</v>
      </c>
      <c r="E33" s="32" t="s">
        <v>6</v>
      </c>
      <c r="F33" s="32" t="s">
        <v>6</v>
      </c>
    </row>
    <row r="34" spans="1:6" x14ac:dyDescent="0.15">
      <c r="A34" s="23" t="s">
        <v>146</v>
      </c>
      <c r="B34" s="31">
        <v>10821.553151</v>
      </c>
      <c r="C34" s="31">
        <v>12937.011780999999</v>
      </c>
      <c r="D34" s="32" t="s">
        <v>5</v>
      </c>
      <c r="E34" s="32" t="s">
        <v>6</v>
      </c>
      <c r="F34" s="32" t="s">
        <v>6</v>
      </c>
    </row>
    <row r="35" spans="1:6" x14ac:dyDescent="0.15">
      <c r="A35" s="23" t="s">
        <v>147</v>
      </c>
      <c r="B35" s="31">
        <v>270665.759746</v>
      </c>
      <c r="C35" s="31">
        <v>517315.80786599999</v>
      </c>
      <c r="D35" s="32" t="s">
        <v>5</v>
      </c>
      <c r="E35" s="32" t="s">
        <v>6</v>
      </c>
      <c r="F35" s="32" t="s">
        <v>6</v>
      </c>
    </row>
    <row r="36" spans="1:6" x14ac:dyDescent="0.15">
      <c r="A36" s="23" t="s">
        <v>148</v>
      </c>
      <c r="B36" s="31">
        <v>1336.4926399999999</v>
      </c>
      <c r="C36" s="31">
        <v>5725.0128199999999</v>
      </c>
      <c r="D36" s="32" t="s">
        <v>5</v>
      </c>
      <c r="E36" s="32">
        <v>0</v>
      </c>
      <c r="F36" s="32" t="s">
        <v>6</v>
      </c>
    </row>
    <row r="37" spans="1:6" x14ac:dyDescent="0.15">
      <c r="A37" s="23" t="s">
        <v>149</v>
      </c>
      <c r="B37" s="31">
        <v>507.56807199999997</v>
      </c>
      <c r="C37" s="31">
        <v>4110.4134029999996</v>
      </c>
      <c r="D37" s="32" t="s">
        <v>5</v>
      </c>
      <c r="E37" s="32">
        <v>0</v>
      </c>
      <c r="F37" s="32">
        <v>0</v>
      </c>
    </row>
    <row r="38" spans="1:6" x14ac:dyDescent="0.15">
      <c r="A38" s="23" t="s">
        <v>150</v>
      </c>
      <c r="B38" s="31">
        <v>5562.8902710000002</v>
      </c>
      <c r="C38" s="31">
        <v>677.56780100000003</v>
      </c>
      <c r="D38" s="32" t="s">
        <v>5</v>
      </c>
      <c r="E38" s="32">
        <v>0</v>
      </c>
      <c r="F38" s="32">
        <v>0</v>
      </c>
    </row>
    <row r="39" spans="1:6" x14ac:dyDescent="0.15">
      <c r="A39" s="23" t="s">
        <v>151</v>
      </c>
      <c r="B39" s="31">
        <v>330722.38642499998</v>
      </c>
      <c r="C39" s="31">
        <v>209908.082352</v>
      </c>
      <c r="D39" s="32">
        <v>0</v>
      </c>
      <c r="E39" s="32" t="s">
        <v>6</v>
      </c>
      <c r="F39" s="32" t="s">
        <v>6</v>
      </c>
    </row>
    <row r="40" spans="1:6" x14ac:dyDescent="0.15">
      <c r="A40" s="23" t="s">
        <v>152</v>
      </c>
      <c r="B40" s="31">
        <v>7428.3403280000002</v>
      </c>
      <c r="C40" s="31">
        <v>15103.249108</v>
      </c>
      <c r="D40" s="32" t="s">
        <v>5</v>
      </c>
      <c r="E40" s="32">
        <v>0</v>
      </c>
      <c r="F40" s="32" t="s">
        <v>6</v>
      </c>
    </row>
    <row r="41" spans="1:6" x14ac:dyDescent="0.15">
      <c r="A41" s="23" t="s">
        <v>154</v>
      </c>
      <c r="B41" s="31">
        <v>11549.263245</v>
      </c>
      <c r="C41" s="31">
        <v>3181.6855460000002</v>
      </c>
      <c r="D41" s="32" t="s">
        <v>5</v>
      </c>
      <c r="E41" s="32" t="s">
        <v>6</v>
      </c>
      <c r="F41" s="32">
        <v>0</v>
      </c>
    </row>
    <row r="42" spans="1:6" x14ac:dyDescent="0.15">
      <c r="A42" s="26" t="s">
        <v>155</v>
      </c>
      <c r="B42" s="31">
        <v>13285.951628999999</v>
      </c>
      <c r="C42" s="31">
        <v>9693.1554070000002</v>
      </c>
      <c r="D42" s="32">
        <v>0</v>
      </c>
      <c r="E42" s="32" t="s">
        <v>6</v>
      </c>
      <c r="F42" s="32" t="s">
        <v>6</v>
      </c>
    </row>
    <row r="43" spans="1:6" x14ac:dyDescent="0.15">
      <c r="A43" s="23" t="s">
        <v>156</v>
      </c>
      <c r="B43" s="31">
        <v>50376.929434999998</v>
      </c>
      <c r="C43" s="31">
        <v>72206.665800000002</v>
      </c>
      <c r="D43" s="32" t="s">
        <v>5</v>
      </c>
      <c r="E43" s="32" t="s">
        <v>6</v>
      </c>
      <c r="F43" s="32" t="s">
        <v>6</v>
      </c>
    </row>
    <row r="44" spans="1:6" x14ac:dyDescent="0.15">
      <c r="A44" s="23" t="s">
        <v>157</v>
      </c>
      <c r="B44" s="31">
        <v>73123.054390000005</v>
      </c>
      <c r="C44" s="31">
        <v>20392.389040999999</v>
      </c>
      <c r="D44" s="32" t="s">
        <v>5</v>
      </c>
      <c r="E44" s="32" t="s">
        <v>6</v>
      </c>
      <c r="F44" s="32" t="s">
        <v>6</v>
      </c>
    </row>
    <row r="45" spans="1:6" x14ac:dyDescent="0.15">
      <c r="A45" s="23" t="s">
        <v>158</v>
      </c>
      <c r="B45" s="31">
        <v>748.26836600000001</v>
      </c>
      <c r="C45" s="31">
        <v>6168.9690430000001</v>
      </c>
      <c r="D45" s="32" t="s">
        <v>5</v>
      </c>
      <c r="E45" s="32">
        <v>0</v>
      </c>
      <c r="F45" s="32" t="s">
        <v>6</v>
      </c>
    </row>
    <row r="46" spans="1:6" x14ac:dyDescent="0.15">
      <c r="A46" s="23" t="s">
        <v>159</v>
      </c>
      <c r="B46" s="31">
        <v>45123.031628999997</v>
      </c>
      <c r="C46" s="31">
        <v>1836.256541</v>
      </c>
      <c r="D46" s="32" t="s">
        <v>5</v>
      </c>
      <c r="E46" s="32" t="s">
        <v>6</v>
      </c>
      <c r="F46" s="32">
        <v>0</v>
      </c>
    </row>
    <row r="47" spans="1:6" x14ac:dyDescent="0.15">
      <c r="A47" s="23" t="s">
        <v>160</v>
      </c>
      <c r="B47" s="31">
        <v>10436.300445000001</v>
      </c>
      <c r="C47" s="31">
        <v>11375.104748</v>
      </c>
      <c r="D47" s="32" t="s">
        <v>5</v>
      </c>
      <c r="E47" s="32" t="s">
        <v>6</v>
      </c>
      <c r="F47" s="32" t="s">
        <v>6</v>
      </c>
    </row>
    <row r="48" spans="1:6" x14ac:dyDescent="0.15">
      <c r="A48" s="23" t="s">
        <v>161</v>
      </c>
      <c r="B48" s="31">
        <v>129929.445261</v>
      </c>
      <c r="C48" s="31">
        <v>159508.20329199999</v>
      </c>
      <c r="D48" s="32" t="s">
        <v>5</v>
      </c>
      <c r="E48" s="32" t="s">
        <v>6</v>
      </c>
      <c r="F48" s="32" t="s">
        <v>6</v>
      </c>
    </row>
    <row r="49" spans="1:6" x14ac:dyDescent="0.15">
      <c r="A49" s="23" t="s">
        <v>162</v>
      </c>
      <c r="B49" s="31">
        <v>174109.10634500001</v>
      </c>
      <c r="C49" s="31">
        <v>70996.582152999996</v>
      </c>
      <c r="D49" s="32" t="s">
        <v>5</v>
      </c>
      <c r="E49" s="32" t="s">
        <v>6</v>
      </c>
      <c r="F49" s="32" t="s">
        <v>6</v>
      </c>
    </row>
    <row r="50" spans="1:6" x14ac:dyDescent="0.15">
      <c r="A50" s="23" t="s">
        <v>163</v>
      </c>
      <c r="B50" s="31">
        <v>8905.0550430000003</v>
      </c>
      <c r="C50" s="31">
        <v>1794.616837</v>
      </c>
      <c r="D50" s="32" t="s">
        <v>5</v>
      </c>
      <c r="E50" s="32" t="s">
        <v>6</v>
      </c>
      <c r="F50" s="32">
        <v>0</v>
      </c>
    </row>
    <row r="51" spans="1:6" x14ac:dyDescent="0.15">
      <c r="A51" s="23" t="s">
        <v>164</v>
      </c>
      <c r="B51" s="31">
        <v>118830.512196</v>
      </c>
      <c r="C51" s="31">
        <v>20430.990507999999</v>
      </c>
      <c r="D51" s="32" t="s">
        <v>5</v>
      </c>
      <c r="E51" s="32" t="s">
        <v>6</v>
      </c>
      <c r="F51" s="32" t="s">
        <v>6</v>
      </c>
    </row>
    <row r="52" spans="1:6" x14ac:dyDescent="0.15">
      <c r="A52" s="23" t="s">
        <v>165</v>
      </c>
      <c r="B52" s="31">
        <v>12286.746531999999</v>
      </c>
      <c r="C52" s="31">
        <v>10502.418750000001</v>
      </c>
      <c r="D52" s="32" t="s">
        <v>5</v>
      </c>
      <c r="E52" s="32" t="s">
        <v>6</v>
      </c>
      <c r="F52" s="32" t="s">
        <v>6</v>
      </c>
    </row>
    <row r="53" spans="1:6" x14ac:dyDescent="0.15">
      <c r="A53" s="23" t="s">
        <v>166</v>
      </c>
      <c r="B53" s="31">
        <v>65576.173676000006</v>
      </c>
      <c r="C53" s="31">
        <v>57137.169132000003</v>
      </c>
      <c r="D53" s="32" t="s">
        <v>5</v>
      </c>
      <c r="E53" s="32" t="s">
        <v>6</v>
      </c>
      <c r="F53" s="32" t="s">
        <v>6</v>
      </c>
    </row>
    <row r="54" spans="1:6" x14ac:dyDescent="0.15">
      <c r="A54" s="23" t="s">
        <v>167</v>
      </c>
      <c r="B54" s="31">
        <v>9740.3512310000006</v>
      </c>
      <c r="C54" s="31">
        <v>1896.029493</v>
      </c>
      <c r="D54" s="32" t="s">
        <v>5</v>
      </c>
      <c r="E54" s="32" t="s">
        <v>6</v>
      </c>
      <c r="F54" s="32">
        <v>0</v>
      </c>
    </row>
    <row r="55" spans="1:6" x14ac:dyDescent="0.15">
      <c r="A55" s="23" t="s">
        <v>168</v>
      </c>
      <c r="B55" s="31">
        <v>6065.2579830000004</v>
      </c>
      <c r="C55" s="31">
        <v>3.6951209999999999</v>
      </c>
      <c r="D55" s="32" t="s">
        <v>5</v>
      </c>
      <c r="E55" s="32">
        <v>0</v>
      </c>
      <c r="F55" s="32">
        <v>0</v>
      </c>
    </row>
    <row r="56" spans="1:6" x14ac:dyDescent="0.15">
      <c r="A56" s="23" t="s">
        <v>169</v>
      </c>
      <c r="B56" s="31">
        <v>8087.862185</v>
      </c>
      <c r="C56" s="31">
        <v>2722.0279030000002</v>
      </c>
      <c r="D56" s="32">
        <v>0</v>
      </c>
      <c r="E56" s="32"/>
      <c r="F56" s="32"/>
    </row>
    <row r="57" spans="1:6" x14ac:dyDescent="0.15">
      <c r="A57" s="23" t="s">
        <v>170</v>
      </c>
      <c r="B57" s="31">
        <v>82199.204255999997</v>
      </c>
      <c r="C57" s="31">
        <v>21939.418626999999</v>
      </c>
      <c r="D57" s="32" t="s">
        <v>5</v>
      </c>
      <c r="E57" s="32" t="s">
        <v>6</v>
      </c>
      <c r="F57" s="32" t="s">
        <v>6</v>
      </c>
    </row>
    <row r="58" spans="1:6" x14ac:dyDescent="0.15">
      <c r="A58" s="23" t="s">
        <v>171</v>
      </c>
      <c r="B58" s="31">
        <v>6993.0494209999997</v>
      </c>
      <c r="C58" s="31">
        <v>728.22979099999998</v>
      </c>
      <c r="D58" s="32" t="s">
        <v>5</v>
      </c>
      <c r="E58" s="32">
        <v>0</v>
      </c>
      <c r="F58" s="32">
        <v>0</v>
      </c>
    </row>
    <row r="59" spans="1:6" x14ac:dyDescent="0.15">
      <c r="A59" s="23" t="s">
        <v>172</v>
      </c>
      <c r="B59" s="31">
        <v>8632.9226569999992</v>
      </c>
      <c r="C59" s="31">
        <v>8941.2186170000004</v>
      </c>
      <c r="D59" s="32" t="s">
        <v>5</v>
      </c>
      <c r="E59" s="32" t="s">
        <v>6</v>
      </c>
      <c r="F59" s="32" t="s">
        <v>6</v>
      </c>
    </row>
    <row r="60" spans="1:6" x14ac:dyDescent="0.15">
      <c r="A60" s="23" t="s">
        <v>173</v>
      </c>
      <c r="B60" s="31">
        <v>47005.225566000001</v>
      </c>
      <c r="C60" s="31">
        <v>11275.100187</v>
      </c>
      <c r="D60" s="32" t="s">
        <v>5</v>
      </c>
      <c r="E60" s="32" t="s">
        <v>6</v>
      </c>
      <c r="F60" s="32" t="s">
        <v>6</v>
      </c>
    </row>
    <row r="61" spans="1:6" x14ac:dyDescent="0.15">
      <c r="A61" s="23" t="s">
        <v>174</v>
      </c>
      <c r="B61" s="31">
        <v>95236.580612000005</v>
      </c>
      <c r="C61" s="31">
        <v>61197.751642000003</v>
      </c>
      <c r="D61" s="32">
        <v>0</v>
      </c>
      <c r="E61" s="32" t="s">
        <v>6</v>
      </c>
      <c r="F61" s="32" t="s">
        <v>6</v>
      </c>
    </row>
    <row r="62" spans="1:6" x14ac:dyDescent="0.15">
      <c r="A62" s="23" t="s">
        <v>175</v>
      </c>
      <c r="B62" s="31">
        <v>23924.125035000001</v>
      </c>
      <c r="C62" s="31">
        <v>14275.046414</v>
      </c>
      <c r="D62" s="32">
        <v>0</v>
      </c>
      <c r="E62" s="32" t="s">
        <v>6</v>
      </c>
      <c r="F62" s="32" t="s">
        <v>6</v>
      </c>
    </row>
    <row r="63" spans="1:6" x14ac:dyDescent="0.15">
      <c r="A63" s="23" t="s">
        <v>176</v>
      </c>
      <c r="B63" s="31">
        <v>11068.341995000001</v>
      </c>
      <c r="C63" s="31">
        <v>7876.5960960000002</v>
      </c>
      <c r="D63" s="32">
        <v>0</v>
      </c>
      <c r="E63" s="32" t="s">
        <v>6</v>
      </c>
      <c r="F63" s="32" t="s">
        <v>6</v>
      </c>
    </row>
    <row r="64" spans="1:6" x14ac:dyDescent="0.15">
      <c r="A64" s="23" t="s">
        <v>177</v>
      </c>
      <c r="B64" s="31">
        <v>31624.058883000002</v>
      </c>
      <c r="C64" s="31">
        <v>13812.776261000001</v>
      </c>
      <c r="D64" s="32" t="s">
        <v>5</v>
      </c>
      <c r="E64" s="32" t="s">
        <v>6</v>
      </c>
      <c r="F64" s="32" t="s">
        <v>6</v>
      </c>
    </row>
    <row r="65" spans="1:6" x14ac:dyDescent="0.15">
      <c r="A65" s="23" t="s">
        <v>178</v>
      </c>
      <c r="B65" s="31">
        <v>9169.4609349999992</v>
      </c>
      <c r="C65" s="31">
        <v>13926.691239</v>
      </c>
      <c r="D65" s="32" t="s">
        <v>5</v>
      </c>
      <c r="E65" s="32" t="s">
        <v>6</v>
      </c>
      <c r="F65" s="32" t="s">
        <v>6</v>
      </c>
    </row>
    <row r="66" spans="1:6" x14ac:dyDescent="0.15">
      <c r="A66" s="23" t="s">
        <v>179</v>
      </c>
      <c r="B66" s="31">
        <v>40775.742116000001</v>
      </c>
      <c r="C66" s="31">
        <v>1533.543527</v>
      </c>
      <c r="D66" s="32" t="s">
        <v>5</v>
      </c>
      <c r="E66" s="32" t="s">
        <v>6</v>
      </c>
      <c r="F66" s="32">
        <v>0</v>
      </c>
    </row>
    <row r="67" spans="1:6" x14ac:dyDescent="0.15">
      <c r="A67" s="23" t="s">
        <v>180</v>
      </c>
      <c r="B67" s="31">
        <v>33557.616270999999</v>
      </c>
      <c r="C67" s="31">
        <v>66.026703999999995</v>
      </c>
      <c r="D67" s="32" t="s">
        <v>5</v>
      </c>
      <c r="E67" s="32" t="s">
        <v>6</v>
      </c>
      <c r="F67" s="32">
        <v>0</v>
      </c>
    </row>
    <row r="68" spans="1:6" x14ac:dyDescent="0.15">
      <c r="A68" s="23" t="s">
        <v>181</v>
      </c>
      <c r="B68" s="31">
        <v>13602.538686</v>
      </c>
      <c r="C68" s="31">
        <v>12921.428879999999</v>
      </c>
      <c r="D68" s="32" t="s">
        <v>5</v>
      </c>
      <c r="E68" s="32" t="s">
        <v>6</v>
      </c>
      <c r="F68" s="32" t="s">
        <v>6</v>
      </c>
    </row>
    <row r="69" spans="1:6" x14ac:dyDescent="0.15">
      <c r="A69" s="23" t="s">
        <v>182</v>
      </c>
      <c r="B69" s="31">
        <v>4787.2147539999996</v>
      </c>
      <c r="C69" s="31">
        <v>24.795069000000002</v>
      </c>
      <c r="D69" s="32" t="s">
        <v>5</v>
      </c>
      <c r="E69" s="32">
        <v>0</v>
      </c>
      <c r="F69" s="32">
        <v>0</v>
      </c>
    </row>
    <row r="70" spans="1:6" x14ac:dyDescent="0.15">
      <c r="A70" s="23" t="s">
        <v>183</v>
      </c>
      <c r="B70" s="31">
        <v>103487.085966</v>
      </c>
      <c r="C70" s="31">
        <v>54394.357421000001</v>
      </c>
      <c r="D70" s="32" t="s">
        <v>5</v>
      </c>
      <c r="E70" s="32" t="s">
        <v>6</v>
      </c>
      <c r="F70" s="32" t="s">
        <v>6</v>
      </c>
    </row>
    <row r="71" spans="1:6" x14ac:dyDescent="0.15">
      <c r="A71" s="23" t="s">
        <v>929</v>
      </c>
      <c r="B71" s="31">
        <v>17233.608048785591</v>
      </c>
      <c r="C71" s="31">
        <v>131.97459543090639</v>
      </c>
      <c r="D71" s="32" t="s">
        <v>5</v>
      </c>
      <c r="E71" s="32" t="s">
        <v>6</v>
      </c>
      <c r="F71" s="32">
        <v>0</v>
      </c>
    </row>
    <row r="72" spans="1:6" x14ac:dyDescent="0.15">
      <c r="A72" s="23" t="s">
        <v>184</v>
      </c>
      <c r="B72" s="31">
        <v>4.6627840000000003</v>
      </c>
      <c r="C72" s="31">
        <v>51246.765309000002</v>
      </c>
      <c r="D72" s="32" t="s">
        <v>5</v>
      </c>
      <c r="E72" s="32">
        <v>0</v>
      </c>
      <c r="F72" s="32" t="s">
        <v>6</v>
      </c>
    </row>
    <row r="73" spans="1:6" x14ac:dyDescent="0.15">
      <c r="A73" s="23" t="s">
        <v>76</v>
      </c>
      <c r="B73" s="31">
        <v>240658.38695300001</v>
      </c>
      <c r="C73" s="31">
        <v>179483.66071299999</v>
      </c>
      <c r="D73" s="32" t="s">
        <v>5</v>
      </c>
      <c r="E73" s="32" t="s">
        <v>6</v>
      </c>
      <c r="F73" s="32" t="s">
        <v>6</v>
      </c>
    </row>
    <row r="74" spans="1:6" x14ac:dyDescent="0.15">
      <c r="A74" s="23" t="s">
        <v>77</v>
      </c>
      <c r="B74" s="31">
        <v>55973.362181999997</v>
      </c>
      <c r="C74" s="31">
        <v>44940.761790999997</v>
      </c>
      <c r="D74" s="32" t="s">
        <v>5</v>
      </c>
      <c r="E74" s="32" t="s">
        <v>6</v>
      </c>
      <c r="F74" s="32" t="s">
        <v>6</v>
      </c>
    </row>
    <row r="75" spans="1:6" x14ac:dyDescent="0.15">
      <c r="A75" s="23" t="s">
        <v>78</v>
      </c>
      <c r="B75" s="31">
        <v>27240.923197</v>
      </c>
      <c r="C75" s="31">
        <v>17643.375894000001</v>
      </c>
      <c r="D75" s="32">
        <v>0</v>
      </c>
      <c r="E75" s="32" t="s">
        <v>6</v>
      </c>
      <c r="F75" s="32" t="s">
        <v>6</v>
      </c>
    </row>
    <row r="76" spans="1:6" x14ac:dyDescent="0.15">
      <c r="A76" s="23" t="s">
        <v>79</v>
      </c>
      <c r="B76" s="31">
        <v>113209.002146</v>
      </c>
      <c r="C76" s="31">
        <v>86551.250425000006</v>
      </c>
      <c r="D76" s="32" t="s">
        <v>5</v>
      </c>
      <c r="E76" s="32" t="s">
        <v>6</v>
      </c>
      <c r="F76" s="32" t="s">
        <v>6</v>
      </c>
    </row>
    <row r="77" spans="1:6" x14ac:dyDescent="0.15">
      <c r="A77" s="23" t="s">
        <v>80</v>
      </c>
      <c r="B77" s="31">
        <v>33007.523672000003</v>
      </c>
      <c r="C77" s="31">
        <v>22365.522767999999</v>
      </c>
      <c r="D77" s="32">
        <v>0</v>
      </c>
      <c r="E77" s="32" t="s">
        <v>6</v>
      </c>
      <c r="F77" s="32" t="s">
        <v>6</v>
      </c>
    </row>
    <row r="78" spans="1:6" x14ac:dyDescent="0.15">
      <c r="A78" s="23" t="s">
        <v>94</v>
      </c>
      <c r="B78" s="31">
        <v>102024.881094</v>
      </c>
      <c r="C78" s="31">
        <v>65326.770930999999</v>
      </c>
      <c r="D78" s="32">
        <v>0</v>
      </c>
      <c r="E78" s="32" t="s">
        <v>6</v>
      </c>
      <c r="F78" s="32" t="s">
        <v>6</v>
      </c>
    </row>
    <row r="79" spans="1:6" x14ac:dyDescent="0.15">
      <c r="A79" s="23" t="s">
        <v>95</v>
      </c>
      <c r="B79" s="31">
        <v>30221.468273999999</v>
      </c>
      <c r="C79" s="31">
        <v>8554.1120740000006</v>
      </c>
      <c r="D79" s="32" t="s">
        <v>5</v>
      </c>
      <c r="E79" s="32" t="s">
        <v>6</v>
      </c>
      <c r="F79" s="32" t="s">
        <v>6</v>
      </c>
    </row>
    <row r="80" spans="1:6" x14ac:dyDescent="0.15">
      <c r="A80" s="23" t="s">
        <v>96</v>
      </c>
      <c r="B80" s="31">
        <v>26758.083245999998</v>
      </c>
      <c r="C80" s="31">
        <v>10523.300655999999</v>
      </c>
      <c r="D80" s="32" t="s">
        <v>5</v>
      </c>
      <c r="E80" s="32" t="s">
        <v>6</v>
      </c>
      <c r="F80" s="32" t="s">
        <v>6</v>
      </c>
    </row>
    <row r="81" spans="1:6" x14ac:dyDescent="0.15">
      <c r="A81" s="23" t="s">
        <v>97</v>
      </c>
      <c r="B81" s="31">
        <v>6738.9217799999997</v>
      </c>
      <c r="C81" s="31">
        <v>8773.9380079999992</v>
      </c>
      <c r="D81" s="32" t="s">
        <v>5</v>
      </c>
      <c r="E81" s="32">
        <v>0</v>
      </c>
      <c r="F81" s="32" t="s">
        <v>6</v>
      </c>
    </row>
    <row r="82" spans="1:6" x14ac:dyDescent="0.15">
      <c r="A82" s="23" t="s">
        <v>98</v>
      </c>
      <c r="B82" s="31">
        <v>9600.8978669999997</v>
      </c>
      <c r="C82" s="31">
        <v>5430.9022919999998</v>
      </c>
      <c r="D82" s="32">
        <v>0</v>
      </c>
      <c r="E82" s="32" t="s">
        <v>6</v>
      </c>
      <c r="F82" s="32">
        <v>0</v>
      </c>
    </row>
    <row r="86" spans="1:6" x14ac:dyDescent="0.15">
      <c r="C86" s="6"/>
    </row>
    <row r="87" spans="1:6" x14ac:dyDescent="0.15">
      <c r="C87" s="6"/>
    </row>
  </sheetData>
  <mergeCells count="4">
    <mergeCell ref="A2:A3"/>
    <mergeCell ref="B2:C2"/>
    <mergeCell ref="D2:D3"/>
    <mergeCell ref="E2:F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P518"/>
  <sheetViews>
    <sheetView topLeftCell="D1" workbookViewId="0">
      <selection activeCell="M66" sqref="M66:M67"/>
    </sheetView>
  </sheetViews>
  <sheetFormatPr defaultColWidth="11.43359375" defaultRowHeight="12.75" x14ac:dyDescent="0.15"/>
  <cols>
    <col min="1" max="1" width="6.3203125" style="9" bestFit="1" customWidth="1"/>
    <col min="2" max="2" width="90.3984375" style="1" bestFit="1" customWidth="1"/>
    <col min="3" max="3" width="13.98828125" style="1" bestFit="1" customWidth="1"/>
    <col min="4" max="4" width="53.26953125" style="1" bestFit="1" customWidth="1"/>
    <col min="5" max="5" width="37.53125" style="1" bestFit="1" customWidth="1"/>
    <col min="6" max="6" width="30.66796875" style="1" bestFit="1" customWidth="1"/>
    <col min="7" max="7" width="15.6015625" style="1" bestFit="1" customWidth="1"/>
    <col min="8" max="9" width="7.93359375" style="1" bestFit="1" customWidth="1"/>
    <col min="10" max="10" width="14.390625" style="1" bestFit="1" customWidth="1"/>
    <col min="11" max="11" width="16.54296875" style="1" bestFit="1" customWidth="1"/>
    <col min="12" max="12" width="11.296875" style="1" bestFit="1" customWidth="1"/>
    <col min="13" max="13" width="17.484375" style="1" bestFit="1" customWidth="1"/>
    <col min="14" max="14" width="30.1328125" style="1" bestFit="1" customWidth="1"/>
    <col min="15" max="15" width="16.54296875" style="1" bestFit="1" customWidth="1"/>
    <col min="16" max="16" width="2.015625" style="1" bestFit="1" customWidth="1"/>
    <col min="17" max="16384" width="11.43359375" style="1"/>
  </cols>
  <sheetData>
    <row r="1" spans="1:16" s="7" customFormat="1" x14ac:dyDescent="0.15"/>
    <row r="2" spans="1:16" s="7" customFormat="1" x14ac:dyDescent="0.15"/>
    <row r="3" spans="1:16" s="8" customFormat="1" x14ac:dyDescent="0.15">
      <c r="A3" s="8" t="s">
        <v>2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  <c r="G3" s="8" t="s">
        <v>104</v>
      </c>
      <c r="H3" s="8">
        <v>1990</v>
      </c>
      <c r="I3" s="8">
        <v>2023</v>
      </c>
      <c r="J3" s="8" t="s">
        <v>105</v>
      </c>
      <c r="K3" s="8" t="s">
        <v>106</v>
      </c>
      <c r="L3" s="8" t="s">
        <v>107</v>
      </c>
      <c r="M3" s="8" t="s">
        <v>108</v>
      </c>
      <c r="N3" s="8" t="s">
        <v>109</v>
      </c>
      <c r="O3" s="8" t="s">
        <v>110</v>
      </c>
    </row>
    <row r="4" spans="1:16" x14ac:dyDescent="0.15">
      <c r="A4" s="9" t="s">
        <v>5</v>
      </c>
      <c r="B4" s="5" t="s">
        <v>187</v>
      </c>
      <c r="C4" s="5" t="s">
        <v>188</v>
      </c>
      <c r="D4" s="5" t="s">
        <v>189</v>
      </c>
      <c r="E4" s="5" t="s">
        <v>190</v>
      </c>
      <c r="F4" s="5" t="s">
        <v>191</v>
      </c>
      <c r="G4" s="5" t="s">
        <v>192</v>
      </c>
      <c r="H4" s="5">
        <v>270665.759746</v>
      </c>
      <c r="I4" s="5">
        <v>517315.80786599999</v>
      </c>
      <c r="J4" s="5">
        <v>270665.759746</v>
      </c>
      <c r="K4" s="5">
        <v>246650.04811999999</v>
      </c>
      <c r="L4" s="10">
        <v>0.91127170408057157</v>
      </c>
      <c r="M4" s="10">
        <v>7.1205213413970389E-2</v>
      </c>
      <c r="N4" s="10">
        <v>0.19223151386917398</v>
      </c>
      <c r="O4" s="10">
        <v>0.19223151386917398</v>
      </c>
      <c r="P4" s="1" t="s">
        <v>5</v>
      </c>
    </row>
    <row r="5" spans="1:16" x14ac:dyDescent="0.15">
      <c r="A5" s="9" t="s">
        <v>5</v>
      </c>
      <c r="B5" s="5" t="s">
        <v>193</v>
      </c>
      <c r="C5" s="5" t="s">
        <v>194</v>
      </c>
      <c r="D5" s="5" t="s">
        <v>195</v>
      </c>
      <c r="E5" s="5" t="s">
        <v>196</v>
      </c>
      <c r="F5" s="5" t="s">
        <v>191</v>
      </c>
      <c r="G5" s="5" t="s">
        <v>192</v>
      </c>
      <c r="H5" s="5">
        <v>942628.97583600006</v>
      </c>
      <c r="I5" s="5">
        <v>344275.21121400001</v>
      </c>
      <c r="J5" s="5">
        <v>942628.97583600006</v>
      </c>
      <c r="K5" s="5">
        <v>-598353.76462200005</v>
      </c>
      <c r="L5" s="10">
        <v>-0.63477124081755631</v>
      </c>
      <c r="M5" s="10">
        <v>5.3734982603253226E-2</v>
      </c>
      <c r="N5" s="10">
        <v>0.14506742636249786</v>
      </c>
      <c r="O5" s="10">
        <v>0.33729894023167184</v>
      </c>
      <c r="P5" s="1" t="s">
        <v>5</v>
      </c>
    </row>
    <row r="6" spans="1:16" x14ac:dyDescent="0.15">
      <c r="A6" s="9" t="s">
        <v>5</v>
      </c>
      <c r="B6" s="5" t="s">
        <v>198</v>
      </c>
      <c r="C6" s="5" t="s">
        <v>194</v>
      </c>
      <c r="D6" s="5" t="s">
        <v>195</v>
      </c>
      <c r="E6" s="5" t="s">
        <v>199</v>
      </c>
      <c r="F6" s="5" t="s">
        <v>191</v>
      </c>
      <c r="G6" s="5" t="s">
        <v>192</v>
      </c>
      <c r="H6" s="5">
        <v>107649.23460700001</v>
      </c>
      <c r="I6" s="5">
        <v>162488.92293900001</v>
      </c>
      <c r="J6" s="5">
        <v>107649.23460700001</v>
      </c>
      <c r="K6" s="5">
        <v>54839.688332000005</v>
      </c>
      <c r="L6" s="10">
        <v>0.50942943098672056</v>
      </c>
      <c r="M6" s="10">
        <v>1.9363973798776711E-2</v>
      </c>
      <c r="N6" s="10">
        <v>5.2276593515995867E-2</v>
      </c>
      <c r="O6" s="10">
        <v>0.38957553374766773</v>
      </c>
      <c r="P6" s="1" t="s">
        <v>5</v>
      </c>
    </row>
    <row r="7" spans="1:16" x14ac:dyDescent="0.15">
      <c r="A7" s="9" t="s">
        <v>5</v>
      </c>
      <c r="B7" s="5" t="s">
        <v>203</v>
      </c>
      <c r="C7" s="5" t="s">
        <v>194</v>
      </c>
      <c r="D7" s="5" t="s">
        <v>195</v>
      </c>
      <c r="E7" s="5" t="s">
        <v>204</v>
      </c>
      <c r="F7" s="5" t="s">
        <v>191</v>
      </c>
      <c r="G7" s="5" t="s">
        <v>192</v>
      </c>
      <c r="H7" s="5">
        <v>156322.97198</v>
      </c>
      <c r="I7" s="5">
        <v>22536.623901999999</v>
      </c>
      <c r="J7" s="5">
        <v>156322.97198</v>
      </c>
      <c r="K7" s="5">
        <v>-133786.34807800001</v>
      </c>
      <c r="L7" s="10">
        <v>-0.85583293602629729</v>
      </c>
      <c r="M7" s="10">
        <v>1.6065656340871044E-2</v>
      </c>
      <c r="N7" s="10">
        <v>4.3372181496777996E-2</v>
      </c>
      <c r="O7" s="10">
        <v>0.43294771524444575</v>
      </c>
      <c r="P7" s="1" t="s">
        <v>5</v>
      </c>
    </row>
    <row r="8" spans="1:16" x14ac:dyDescent="0.15">
      <c r="A8" s="9" t="s">
        <v>5</v>
      </c>
      <c r="B8" s="5" t="s">
        <v>200</v>
      </c>
      <c r="C8" s="5" t="s">
        <v>201</v>
      </c>
      <c r="D8" s="5" t="s">
        <v>202</v>
      </c>
      <c r="E8" s="5" t="s">
        <v>199</v>
      </c>
      <c r="F8" s="5" t="s">
        <v>191</v>
      </c>
      <c r="G8" s="5" t="s">
        <v>192</v>
      </c>
      <c r="H8" s="5">
        <v>129929.445261</v>
      </c>
      <c r="I8" s="5">
        <v>159508.20329199999</v>
      </c>
      <c r="J8" s="5">
        <v>129929.445261</v>
      </c>
      <c r="K8" s="5">
        <v>29578.75803099999</v>
      </c>
      <c r="L8" s="10">
        <v>0.22765246146924353</v>
      </c>
      <c r="M8" s="10">
        <v>1.5792083654665497E-2</v>
      </c>
      <c r="N8" s="10">
        <v>4.2633621929281065E-2</v>
      </c>
      <c r="O8" s="10">
        <v>0.4755813371737268</v>
      </c>
      <c r="P8" s="1" t="s">
        <v>5</v>
      </c>
    </row>
    <row r="9" spans="1:16" x14ac:dyDescent="0.15">
      <c r="A9" s="9" t="s">
        <v>5</v>
      </c>
      <c r="B9" s="5" t="s">
        <v>205</v>
      </c>
      <c r="C9" s="5" t="s">
        <v>201</v>
      </c>
      <c r="D9" s="5" t="s">
        <v>202</v>
      </c>
      <c r="E9" s="5" t="s">
        <v>196</v>
      </c>
      <c r="F9" s="5" t="s">
        <v>191</v>
      </c>
      <c r="G9" s="5" t="s">
        <v>192</v>
      </c>
      <c r="H9" s="5">
        <v>118830.512196</v>
      </c>
      <c r="I9" s="5">
        <v>20430.990507999999</v>
      </c>
      <c r="J9" s="5">
        <v>118830.512196</v>
      </c>
      <c r="K9" s="5">
        <v>-98399.521687999993</v>
      </c>
      <c r="L9" s="10">
        <v>-0.82806612434438587</v>
      </c>
      <c r="M9" s="10">
        <v>1.1529363592538817E-2</v>
      </c>
      <c r="N9" s="10">
        <v>3.1125628462859687E-2</v>
      </c>
      <c r="O9" s="10">
        <v>0.50670696563658646</v>
      </c>
      <c r="P9" s="1" t="s">
        <v>5</v>
      </c>
    </row>
    <row r="10" spans="1:16" x14ac:dyDescent="0.15">
      <c r="A10" s="9" t="s">
        <v>5</v>
      </c>
      <c r="B10" s="5" t="s">
        <v>206</v>
      </c>
      <c r="C10" s="5" t="s">
        <v>207</v>
      </c>
      <c r="D10" s="5" t="s">
        <v>208</v>
      </c>
      <c r="E10" s="5" t="s">
        <v>197</v>
      </c>
      <c r="F10" s="5" t="s">
        <v>209</v>
      </c>
      <c r="G10" s="5" t="s">
        <v>192</v>
      </c>
      <c r="H10" s="5">
        <v>4.6627840000000003</v>
      </c>
      <c r="I10" s="5">
        <v>51246.765309000002</v>
      </c>
      <c r="J10" s="5">
        <v>4.6627840000000003</v>
      </c>
      <c r="K10" s="5">
        <v>51242.102525000002</v>
      </c>
      <c r="L10" s="10">
        <v>10989.593883182237</v>
      </c>
      <c r="M10" s="10">
        <v>1.0609082395038794E-2</v>
      </c>
      <c r="N10" s="10">
        <v>2.8641160833329952E-2</v>
      </c>
      <c r="O10" s="10">
        <v>0.53534812646991636</v>
      </c>
      <c r="P10" s="1" t="s">
        <v>5</v>
      </c>
    </row>
    <row r="11" spans="1:16" x14ac:dyDescent="0.15">
      <c r="A11" s="9" t="s">
        <v>5</v>
      </c>
      <c r="B11" s="5" t="s">
        <v>210</v>
      </c>
      <c r="C11" s="5" t="s">
        <v>211</v>
      </c>
      <c r="D11" s="5" t="s">
        <v>212</v>
      </c>
      <c r="E11" s="5" t="s">
        <v>196</v>
      </c>
      <c r="F11" s="5" t="s">
        <v>191</v>
      </c>
      <c r="G11" s="5" t="s">
        <v>192</v>
      </c>
      <c r="H11" s="5">
        <v>90603.001611999993</v>
      </c>
      <c r="I11" s="5">
        <v>7531.9442859999999</v>
      </c>
      <c r="J11" s="5">
        <v>90603.001611999993</v>
      </c>
      <c r="K11" s="5">
        <v>-83071.057325999995</v>
      </c>
      <c r="L11" s="10">
        <v>-0.9168687112789603</v>
      </c>
      <c r="M11" s="10">
        <v>1.0456360061498863E-2</v>
      </c>
      <c r="N11" s="10">
        <v>2.8228858924938316E-2</v>
      </c>
      <c r="O11" s="10">
        <v>0.56357698539485468</v>
      </c>
      <c r="P11" s="1" t="s">
        <v>5</v>
      </c>
    </row>
    <row r="12" spans="1:16" x14ac:dyDescent="0.15">
      <c r="A12" s="9" t="s">
        <v>5</v>
      </c>
      <c r="B12" s="5" t="s">
        <v>216</v>
      </c>
      <c r="C12" s="5" t="s">
        <v>201</v>
      </c>
      <c r="D12" s="5" t="s">
        <v>202</v>
      </c>
      <c r="E12" s="5" t="s">
        <v>204</v>
      </c>
      <c r="F12" s="5" t="s">
        <v>191</v>
      </c>
      <c r="G12" s="5" t="s">
        <v>192</v>
      </c>
      <c r="H12" s="5">
        <v>174109.10634500001</v>
      </c>
      <c r="I12" s="5">
        <v>70996.582152999996</v>
      </c>
      <c r="J12" s="5">
        <v>174109.10634500001</v>
      </c>
      <c r="K12" s="5">
        <v>-103112.52419200001</v>
      </c>
      <c r="L12" s="10">
        <v>-0.59222935753676709</v>
      </c>
      <c r="M12" s="10">
        <v>8.3916982260952237E-3</v>
      </c>
      <c r="N12" s="10">
        <v>2.2654926185770669E-2</v>
      </c>
      <c r="O12" s="10">
        <v>0.58623191158062538</v>
      </c>
      <c r="P12" s="1" t="s">
        <v>5</v>
      </c>
    </row>
    <row r="13" spans="1:16" x14ac:dyDescent="0.15">
      <c r="A13" s="9" t="s">
        <v>5</v>
      </c>
      <c r="B13" s="5" t="s">
        <v>213</v>
      </c>
      <c r="C13" s="5" t="s">
        <v>214</v>
      </c>
      <c r="D13" s="5" t="s">
        <v>215</v>
      </c>
      <c r="E13" s="5" t="s">
        <v>199</v>
      </c>
      <c r="F13" s="5" t="s">
        <v>191</v>
      </c>
      <c r="G13" s="5" t="s">
        <v>192</v>
      </c>
      <c r="H13" s="5">
        <v>50376.929434999998</v>
      </c>
      <c r="I13" s="5">
        <v>72206.665800000002</v>
      </c>
      <c r="J13" s="5">
        <v>50376.929434999998</v>
      </c>
      <c r="K13" s="5">
        <v>21829.736365000004</v>
      </c>
      <c r="L13" s="10">
        <v>0.43332804539360281</v>
      </c>
      <c r="M13" s="10">
        <v>8.2681075382373247E-3</v>
      </c>
      <c r="N13" s="10">
        <v>2.2321270489959001E-2</v>
      </c>
      <c r="O13" s="10">
        <v>0.6085531820705844</v>
      </c>
      <c r="P13" s="1" t="s">
        <v>5</v>
      </c>
    </row>
    <row r="14" spans="1:16" x14ac:dyDescent="0.15">
      <c r="A14" s="9" t="s">
        <v>5</v>
      </c>
      <c r="B14" s="5" t="s">
        <v>217</v>
      </c>
      <c r="C14" s="5" t="s">
        <v>218</v>
      </c>
      <c r="D14" s="5" t="s">
        <v>219</v>
      </c>
      <c r="E14" s="5" t="s">
        <v>196</v>
      </c>
      <c r="F14" s="5" t="s">
        <v>191</v>
      </c>
      <c r="G14" s="5" t="s">
        <v>192</v>
      </c>
      <c r="H14" s="5">
        <v>88816.230641999995</v>
      </c>
      <c r="I14" s="5">
        <v>19266.029685000001</v>
      </c>
      <c r="J14" s="5">
        <v>88816.230641999995</v>
      </c>
      <c r="K14" s="5">
        <v>-69550.200956999994</v>
      </c>
      <c r="L14" s="10">
        <v>-0.78307985437191752</v>
      </c>
      <c r="M14" s="10">
        <v>7.7900729737378346E-3</v>
      </c>
      <c r="N14" s="10">
        <v>2.1030728637619032E-2</v>
      </c>
      <c r="O14" s="10">
        <v>0.62958391070820341</v>
      </c>
      <c r="P14" s="1" t="s">
        <v>5</v>
      </c>
    </row>
    <row r="15" spans="1:16" x14ac:dyDescent="0.15">
      <c r="A15" s="9" t="s">
        <v>5</v>
      </c>
      <c r="B15" s="5" t="s">
        <v>220</v>
      </c>
      <c r="C15" s="5" t="s">
        <v>221</v>
      </c>
      <c r="D15" s="5" t="s">
        <v>222</v>
      </c>
      <c r="E15" s="5" t="s">
        <v>197</v>
      </c>
      <c r="F15" s="5" t="s">
        <v>223</v>
      </c>
      <c r="G15" s="5" t="s">
        <v>192</v>
      </c>
      <c r="H15" s="5">
        <v>82199.204255999997</v>
      </c>
      <c r="I15" s="5">
        <v>21939.418626999999</v>
      </c>
      <c r="J15" s="5">
        <v>82199.204255999997</v>
      </c>
      <c r="K15" s="5">
        <v>-60259.785628999998</v>
      </c>
      <c r="L15" s="10">
        <v>-0.7330945131941643</v>
      </c>
      <c r="M15" s="10">
        <v>6.3590512324345223E-3</v>
      </c>
      <c r="N15" s="10">
        <v>1.7167423374967218E-2</v>
      </c>
      <c r="O15" s="10">
        <v>0.64675133408317065</v>
      </c>
      <c r="P15" s="1" t="s">
        <v>5</v>
      </c>
    </row>
    <row r="16" spans="1:16" x14ac:dyDescent="0.15">
      <c r="A16" s="9" t="s">
        <v>5</v>
      </c>
      <c r="B16" s="5" t="s">
        <v>224</v>
      </c>
      <c r="C16" s="5" t="s">
        <v>194</v>
      </c>
      <c r="D16" s="5" t="s">
        <v>195</v>
      </c>
      <c r="E16" s="5" t="s">
        <v>225</v>
      </c>
      <c r="F16" s="5" t="s">
        <v>191</v>
      </c>
      <c r="G16" s="5" t="s">
        <v>192</v>
      </c>
      <c r="H16" s="5">
        <v>10453.093928</v>
      </c>
      <c r="I16" s="5">
        <v>36123.460716000001</v>
      </c>
      <c r="J16" s="5">
        <v>10453.093928</v>
      </c>
      <c r="K16" s="5">
        <v>25670.366787999999</v>
      </c>
      <c r="L16" s="10">
        <v>2.4557673512565033</v>
      </c>
      <c r="M16" s="10">
        <v>6.0924160776641752E-3</v>
      </c>
      <c r="N16" s="10">
        <v>1.6447592944093335E-2</v>
      </c>
      <c r="O16" s="10">
        <v>0.66319892702726402</v>
      </c>
      <c r="P16" s="1" t="s">
        <v>5</v>
      </c>
    </row>
    <row r="17" spans="1:16" x14ac:dyDescent="0.15">
      <c r="A17" s="9" t="s">
        <v>5</v>
      </c>
      <c r="B17" s="5" t="s">
        <v>229</v>
      </c>
      <c r="C17" s="5" t="s">
        <v>214</v>
      </c>
      <c r="D17" s="5" t="s">
        <v>215</v>
      </c>
      <c r="E17" s="5" t="s">
        <v>196</v>
      </c>
      <c r="F17" s="5" t="s">
        <v>191</v>
      </c>
      <c r="G17" s="5" t="s">
        <v>192</v>
      </c>
      <c r="H17" s="5">
        <v>45123.031628999997</v>
      </c>
      <c r="I17" s="5">
        <v>1836.256541</v>
      </c>
      <c r="J17" s="5">
        <v>45123.031628999997</v>
      </c>
      <c r="K17" s="5">
        <v>-43286.775087999995</v>
      </c>
      <c r="L17" s="10">
        <v>-0.9593055591632752</v>
      </c>
      <c r="M17" s="10">
        <v>5.6040237100295435E-3</v>
      </c>
      <c r="N17" s="10">
        <v>1.5129088305300475E-2</v>
      </c>
      <c r="O17" s="10">
        <v>0.67832801533256448</v>
      </c>
      <c r="P17" s="1" t="s">
        <v>5</v>
      </c>
    </row>
    <row r="18" spans="1:16" x14ac:dyDescent="0.15">
      <c r="A18" s="9" t="s">
        <v>5</v>
      </c>
      <c r="B18" s="5" t="s">
        <v>230</v>
      </c>
      <c r="C18" s="5" t="s">
        <v>214</v>
      </c>
      <c r="D18" s="5" t="s">
        <v>215</v>
      </c>
      <c r="E18" s="5" t="s">
        <v>204</v>
      </c>
      <c r="F18" s="5" t="s">
        <v>191</v>
      </c>
      <c r="G18" s="5" t="s">
        <v>192</v>
      </c>
      <c r="H18" s="5">
        <v>73123.054390000005</v>
      </c>
      <c r="I18" s="5">
        <v>20392.389040999999</v>
      </c>
      <c r="J18" s="5">
        <v>73123.054390000005</v>
      </c>
      <c r="K18" s="5">
        <v>-52730.665349000003</v>
      </c>
      <c r="L18" s="10">
        <v>-0.721122302519836</v>
      </c>
      <c r="M18" s="10">
        <v>5.4756622263696809E-3</v>
      </c>
      <c r="N18" s="10">
        <v>1.4782552972515595E-2</v>
      </c>
      <c r="O18" s="10">
        <v>0.69311056830508011</v>
      </c>
      <c r="P18" s="1" t="s">
        <v>5</v>
      </c>
    </row>
    <row r="19" spans="1:16" x14ac:dyDescent="0.15">
      <c r="A19" s="9" t="s">
        <v>5</v>
      </c>
      <c r="B19" s="5" t="s">
        <v>226</v>
      </c>
      <c r="C19" s="5" t="s">
        <v>227</v>
      </c>
      <c r="D19" s="5" t="s">
        <v>228</v>
      </c>
      <c r="E19" s="5" t="s">
        <v>197</v>
      </c>
      <c r="F19" s="5" t="s">
        <v>223</v>
      </c>
      <c r="G19" s="5" t="s">
        <v>192</v>
      </c>
      <c r="H19" s="5">
        <v>240658.38695300001</v>
      </c>
      <c r="I19" s="5">
        <v>179483.66071299999</v>
      </c>
      <c r="J19" s="5">
        <v>240658.38695300001</v>
      </c>
      <c r="K19" s="5">
        <v>-61174.726240000018</v>
      </c>
      <c r="L19" s="10">
        <v>-0.25419735839892954</v>
      </c>
      <c r="M19" s="10">
        <v>5.2428352789899279E-3</v>
      </c>
      <c r="N19" s="10">
        <v>1.4153993989002077E-2</v>
      </c>
      <c r="O19" s="10">
        <v>0.70726456229408219</v>
      </c>
      <c r="P19" s="1" t="s">
        <v>5</v>
      </c>
    </row>
    <row r="20" spans="1:16" x14ac:dyDescent="0.15">
      <c r="A20" s="9" t="s">
        <v>5</v>
      </c>
      <c r="B20" s="5" t="s">
        <v>231</v>
      </c>
      <c r="C20" s="5" t="s">
        <v>232</v>
      </c>
      <c r="D20" s="5" t="s">
        <v>233</v>
      </c>
      <c r="E20" s="5" t="s">
        <v>197</v>
      </c>
      <c r="F20" s="5" t="s">
        <v>234</v>
      </c>
      <c r="G20" s="5" t="s">
        <v>192</v>
      </c>
      <c r="H20" s="5">
        <v>40775.742116000001</v>
      </c>
      <c r="I20" s="5">
        <v>1533.543527</v>
      </c>
      <c r="J20" s="5">
        <v>40775.742116000001</v>
      </c>
      <c r="K20" s="5">
        <v>-39242.198589</v>
      </c>
      <c r="L20" s="10">
        <v>-0.96239078806616607</v>
      </c>
      <c r="M20" s="10">
        <v>5.0901601899763504E-3</v>
      </c>
      <c r="N20" s="10">
        <v>1.3741819625861516E-2</v>
      </c>
      <c r="O20" s="10">
        <v>0.72100638191994371</v>
      </c>
      <c r="P20" s="1" t="s">
        <v>5</v>
      </c>
    </row>
    <row r="21" spans="1:16" x14ac:dyDescent="0.15">
      <c r="A21" s="9" t="s">
        <v>5</v>
      </c>
      <c r="B21" s="5" t="s">
        <v>235</v>
      </c>
      <c r="C21" s="5" t="s">
        <v>236</v>
      </c>
      <c r="D21" s="5" t="s">
        <v>237</v>
      </c>
      <c r="E21" s="5" t="s">
        <v>196</v>
      </c>
      <c r="F21" s="5" t="s">
        <v>191</v>
      </c>
      <c r="G21" s="5" t="s">
        <v>192</v>
      </c>
      <c r="H21" s="5">
        <v>52351.072935999997</v>
      </c>
      <c r="I21" s="5">
        <v>10177.423702</v>
      </c>
      <c r="J21" s="5">
        <v>52351.072935999997</v>
      </c>
      <c r="K21" s="5">
        <v>-42173.649233999997</v>
      </c>
      <c r="L21" s="10">
        <v>-0.80559283446889318</v>
      </c>
      <c r="M21" s="10">
        <v>4.8357164713370661E-3</v>
      </c>
      <c r="N21" s="10">
        <v>1.305490220951774E-2</v>
      </c>
      <c r="O21" s="10">
        <v>0.73406128412946148</v>
      </c>
      <c r="P21" s="1" t="s">
        <v>5</v>
      </c>
    </row>
    <row r="22" spans="1:16" x14ac:dyDescent="0.15">
      <c r="A22" s="9" t="s">
        <v>5</v>
      </c>
      <c r="B22" s="5" t="s">
        <v>238</v>
      </c>
      <c r="C22" s="5" t="s">
        <v>239</v>
      </c>
      <c r="D22" s="5" t="s">
        <v>240</v>
      </c>
      <c r="E22" s="5" t="s">
        <v>197</v>
      </c>
      <c r="F22" s="5" t="s">
        <v>234</v>
      </c>
      <c r="G22" s="5" t="s">
        <v>192</v>
      </c>
      <c r="H22" s="5">
        <v>33557.616270999999</v>
      </c>
      <c r="I22" s="5">
        <v>66.026703999999995</v>
      </c>
      <c r="J22" s="5">
        <v>33557.616270999999</v>
      </c>
      <c r="K22" s="5">
        <v>-33491.589566999995</v>
      </c>
      <c r="L22" s="10">
        <v>-0.99803243760025162</v>
      </c>
      <c r="M22" s="10">
        <v>4.4367194555108985E-3</v>
      </c>
      <c r="N22" s="10">
        <v>1.1977736694464336E-2</v>
      </c>
      <c r="O22" s="10">
        <v>0.74603902082392581</v>
      </c>
      <c r="P22" s="1" t="s">
        <v>5</v>
      </c>
    </row>
    <row r="23" spans="1:16" x14ac:dyDescent="0.15">
      <c r="A23" s="9" t="s">
        <v>5</v>
      </c>
      <c r="B23" s="5" t="s">
        <v>241</v>
      </c>
      <c r="C23" s="5" t="s">
        <v>242</v>
      </c>
      <c r="D23" s="5" t="s">
        <v>243</v>
      </c>
      <c r="E23" s="5" t="s">
        <v>196</v>
      </c>
      <c r="F23" s="5" t="s">
        <v>191</v>
      </c>
      <c r="G23" s="5" t="s">
        <v>192</v>
      </c>
      <c r="H23" s="5">
        <v>112372.04403</v>
      </c>
      <c r="I23" s="5">
        <v>51560.679072999999</v>
      </c>
      <c r="J23" s="5">
        <v>112372.04403</v>
      </c>
      <c r="K23" s="5">
        <v>-60811.364957000005</v>
      </c>
      <c r="L23" s="10">
        <v>-0.54116097541809571</v>
      </c>
      <c r="M23" s="10">
        <v>4.2280159678564294E-3</v>
      </c>
      <c r="N23" s="10">
        <v>1.1414303408359984E-2</v>
      </c>
      <c r="O23" s="10">
        <v>0.75745332423228584</v>
      </c>
      <c r="P23" s="1" t="s">
        <v>5</v>
      </c>
    </row>
    <row r="24" spans="1:16" x14ac:dyDescent="0.15">
      <c r="A24" s="9" t="s">
        <v>5</v>
      </c>
      <c r="B24" s="5" t="s">
        <v>244</v>
      </c>
      <c r="C24" s="5" t="s">
        <v>245</v>
      </c>
      <c r="D24" s="5" t="s">
        <v>246</v>
      </c>
      <c r="E24" s="5" t="s">
        <v>197</v>
      </c>
      <c r="F24" s="5" t="s">
        <v>223</v>
      </c>
      <c r="G24" s="5" t="s">
        <v>192</v>
      </c>
      <c r="H24" s="5">
        <v>47005.225566000001</v>
      </c>
      <c r="I24" s="5">
        <v>11275.100187</v>
      </c>
      <c r="J24" s="5">
        <v>47005.225566000001</v>
      </c>
      <c r="K24" s="5">
        <v>-35730.125379000005</v>
      </c>
      <c r="L24" s="10">
        <v>-0.76013092052566289</v>
      </c>
      <c r="M24" s="10">
        <v>3.8994999582397001E-3</v>
      </c>
      <c r="N24" s="10">
        <v>1.0527414277198503E-2</v>
      </c>
      <c r="O24" s="10">
        <v>0.76798073850948434</v>
      </c>
      <c r="P24" s="1" t="s">
        <v>5</v>
      </c>
    </row>
    <row r="25" spans="1:16" x14ac:dyDescent="0.15">
      <c r="A25" s="9" t="s">
        <v>5</v>
      </c>
      <c r="B25" s="5" t="s">
        <v>247</v>
      </c>
      <c r="C25" s="5" t="s">
        <v>211</v>
      </c>
      <c r="D25" s="5" t="s">
        <v>212</v>
      </c>
      <c r="E25" s="5" t="s">
        <v>204</v>
      </c>
      <c r="F25" s="5" t="s">
        <v>191</v>
      </c>
      <c r="G25" s="5" t="s">
        <v>192</v>
      </c>
      <c r="H25" s="5">
        <v>81677.130934000001</v>
      </c>
      <c r="I25" s="5">
        <v>34764.520413999999</v>
      </c>
      <c r="J25" s="5">
        <v>81677.130934000001</v>
      </c>
      <c r="K25" s="5">
        <v>-46912.610520000002</v>
      </c>
      <c r="L25" s="10">
        <v>-0.5743665330006289</v>
      </c>
      <c r="M25" s="10">
        <v>3.6346126289326184E-3</v>
      </c>
      <c r="N25" s="10">
        <v>9.8123024212529615E-3</v>
      </c>
      <c r="O25" s="10">
        <v>0.77779304093073731</v>
      </c>
      <c r="P25" s="1" t="s">
        <v>5</v>
      </c>
    </row>
    <row r="26" spans="1:16" x14ac:dyDescent="0.15">
      <c r="A26" s="9" t="s">
        <v>5</v>
      </c>
      <c r="B26" s="5" t="s">
        <v>248</v>
      </c>
      <c r="C26" s="5" t="s">
        <v>211</v>
      </c>
      <c r="D26" s="5" t="s">
        <v>212</v>
      </c>
      <c r="E26" s="5" t="s">
        <v>199</v>
      </c>
      <c r="F26" s="5" t="s">
        <v>191</v>
      </c>
      <c r="G26" s="5" t="s">
        <v>192</v>
      </c>
      <c r="H26" s="5">
        <v>79964.449552999999</v>
      </c>
      <c r="I26" s="5">
        <v>67433.638787999997</v>
      </c>
      <c r="J26" s="5">
        <v>79964.449552999999</v>
      </c>
      <c r="K26" s="5">
        <v>-12530.810765000002</v>
      </c>
      <c r="L26" s="10">
        <v>-0.15670477112075473</v>
      </c>
      <c r="M26" s="10">
        <v>3.3560625085515732E-3</v>
      </c>
      <c r="N26" s="10">
        <v>9.0603053586504733E-3</v>
      </c>
      <c r="O26" s="10">
        <v>0.78685334628938775</v>
      </c>
      <c r="P26" s="1" t="s">
        <v>5</v>
      </c>
    </row>
    <row r="27" spans="1:16" x14ac:dyDescent="0.15">
      <c r="A27" s="9" t="s">
        <v>5</v>
      </c>
      <c r="B27" s="5" t="s">
        <v>249</v>
      </c>
      <c r="C27" s="5" t="s">
        <v>250</v>
      </c>
      <c r="D27" s="5" t="s">
        <v>251</v>
      </c>
      <c r="E27" s="5" t="s">
        <v>199</v>
      </c>
      <c r="F27" s="5" t="s">
        <v>191</v>
      </c>
      <c r="G27" s="5" t="s">
        <v>192</v>
      </c>
      <c r="H27" s="5">
        <v>15813.08748</v>
      </c>
      <c r="I27" s="5">
        <v>25991.742332999998</v>
      </c>
      <c r="J27" s="5">
        <v>15813.08748</v>
      </c>
      <c r="K27" s="5">
        <v>10178.654852999998</v>
      </c>
      <c r="L27" s="10">
        <v>0.64368548304521223</v>
      </c>
      <c r="M27" s="10">
        <v>3.2839911904594368E-3</v>
      </c>
      <c r="N27" s="10">
        <v>8.8657356365873987E-3</v>
      </c>
      <c r="O27" s="10">
        <v>0.79571908192597518</v>
      </c>
      <c r="P27" s="1" t="s">
        <v>5</v>
      </c>
    </row>
    <row r="28" spans="1:16" x14ac:dyDescent="0.15">
      <c r="A28" s="9" t="s">
        <v>5</v>
      </c>
      <c r="B28" s="5" t="s">
        <v>252</v>
      </c>
      <c r="C28" s="5" t="s">
        <v>253</v>
      </c>
      <c r="D28" s="5" t="s">
        <v>254</v>
      </c>
      <c r="E28" s="5" t="s">
        <v>204</v>
      </c>
      <c r="F28" s="5" t="s">
        <v>191</v>
      </c>
      <c r="G28" s="5" t="s">
        <v>192</v>
      </c>
      <c r="H28" s="5">
        <v>65576.173676000006</v>
      </c>
      <c r="I28" s="5">
        <v>57137.169132000003</v>
      </c>
      <c r="J28" s="5">
        <v>65576.173676000006</v>
      </c>
      <c r="K28" s="5">
        <v>-8439.0045440000031</v>
      </c>
      <c r="L28" s="10">
        <v>-0.12869010298916791</v>
      </c>
      <c r="M28" s="10">
        <v>3.132531444176685E-3</v>
      </c>
      <c r="N28" s="10">
        <v>8.4568423137220544E-3</v>
      </c>
      <c r="O28" s="10">
        <v>0.80417592423969719</v>
      </c>
      <c r="P28" s="1" t="s">
        <v>5</v>
      </c>
    </row>
    <row r="29" spans="1:16" x14ac:dyDescent="0.15">
      <c r="A29" s="9" t="s">
        <v>5</v>
      </c>
      <c r="B29" s="5" t="s">
        <v>255</v>
      </c>
      <c r="C29" s="5" t="s">
        <v>256</v>
      </c>
      <c r="D29" s="5" t="s">
        <v>257</v>
      </c>
      <c r="E29" s="5" t="s">
        <v>204</v>
      </c>
      <c r="F29" s="5" t="s">
        <v>191</v>
      </c>
      <c r="G29" s="5" t="s">
        <v>192</v>
      </c>
      <c r="H29" s="5">
        <v>97131.002554999999</v>
      </c>
      <c r="I29" s="5">
        <v>77001.350091999993</v>
      </c>
      <c r="J29" s="5">
        <v>97131.002554999999</v>
      </c>
      <c r="K29" s="5">
        <v>-20129.652463000006</v>
      </c>
      <c r="L29" s="10">
        <v>-0.20724230094919158</v>
      </c>
      <c r="M29" s="10">
        <v>3.0602642607401322E-3</v>
      </c>
      <c r="N29" s="10">
        <v>8.2617438172916755E-3</v>
      </c>
      <c r="O29" s="10">
        <v>0.81243766805698892</v>
      </c>
      <c r="P29" s="1" t="s">
        <v>5</v>
      </c>
    </row>
    <row r="30" spans="1:16" x14ac:dyDescent="0.15">
      <c r="A30" s="9" t="s">
        <v>5</v>
      </c>
      <c r="B30" s="5" t="s">
        <v>258</v>
      </c>
      <c r="C30" s="5" t="s">
        <v>259</v>
      </c>
      <c r="D30" s="5" t="s">
        <v>260</v>
      </c>
      <c r="E30" s="5" t="s">
        <v>261</v>
      </c>
      <c r="F30" s="5" t="s">
        <v>234</v>
      </c>
      <c r="G30" s="5" t="s">
        <v>192</v>
      </c>
      <c r="H30" s="5">
        <v>113209.002146</v>
      </c>
      <c r="I30" s="5">
        <v>86551.250425000006</v>
      </c>
      <c r="J30" s="5">
        <v>113209.002146</v>
      </c>
      <c r="K30" s="5">
        <v>-26657.751720999993</v>
      </c>
      <c r="L30" s="10">
        <v>-0.23547378049159751</v>
      </c>
      <c r="M30" s="10">
        <v>2.9051418185309843E-3</v>
      </c>
      <c r="N30" s="10">
        <v>7.8429623760005035E-3</v>
      </c>
      <c r="O30" s="10">
        <v>0.82028063043298938</v>
      </c>
      <c r="P30" s="1" t="s">
        <v>5</v>
      </c>
    </row>
    <row r="31" spans="1:16" x14ac:dyDescent="0.15">
      <c r="A31" s="9" t="s">
        <v>5</v>
      </c>
      <c r="B31" s="5" t="s">
        <v>262</v>
      </c>
      <c r="C31" s="5" t="s">
        <v>236</v>
      </c>
      <c r="D31" s="5" t="s">
        <v>237</v>
      </c>
      <c r="E31" s="5" t="s">
        <v>225</v>
      </c>
      <c r="F31" s="5" t="s">
        <v>191</v>
      </c>
      <c r="G31" s="5" t="s">
        <v>192</v>
      </c>
      <c r="H31" s="5">
        <v>1437.86817</v>
      </c>
      <c r="I31" s="5">
        <v>13259.188039999999</v>
      </c>
      <c r="J31" s="5">
        <v>1437.86817</v>
      </c>
      <c r="K31" s="5">
        <v>11821.319869999999</v>
      </c>
      <c r="L31" s="10">
        <v>8.2214212099847792</v>
      </c>
      <c r="M31" s="10">
        <v>2.5543820272617914E-3</v>
      </c>
      <c r="N31" s="10">
        <v>6.8960220826246926E-3</v>
      </c>
      <c r="O31" s="10">
        <v>0.82717665251561412</v>
      </c>
      <c r="P31" s="1" t="s">
        <v>5</v>
      </c>
    </row>
    <row r="32" spans="1:16" x14ac:dyDescent="0.15">
      <c r="A32" s="9" t="s">
        <v>5</v>
      </c>
      <c r="B32" s="5" t="s">
        <v>263</v>
      </c>
      <c r="C32" s="5" t="s">
        <v>256</v>
      </c>
      <c r="D32" s="5" t="s">
        <v>257</v>
      </c>
      <c r="E32" s="5" t="s">
        <v>199</v>
      </c>
      <c r="F32" s="5" t="s">
        <v>191</v>
      </c>
      <c r="G32" s="5" t="s">
        <v>192</v>
      </c>
      <c r="H32" s="5">
        <v>5344.8375210000004</v>
      </c>
      <c r="I32" s="5">
        <v>15411.132366</v>
      </c>
      <c r="J32" s="5">
        <v>5344.8375210000004</v>
      </c>
      <c r="K32" s="5">
        <v>10066.294845</v>
      </c>
      <c r="L32" s="10">
        <v>1.8833677928373456</v>
      </c>
      <c r="M32" s="10">
        <v>2.481762830143576E-3</v>
      </c>
      <c r="N32" s="10">
        <v>6.699973260794188E-3</v>
      </c>
      <c r="O32" s="10">
        <v>0.83387662577640831</v>
      </c>
      <c r="P32" s="1" t="s">
        <v>5</v>
      </c>
    </row>
    <row r="33" spans="1:16" x14ac:dyDescent="0.15">
      <c r="A33" s="9" t="s">
        <v>5</v>
      </c>
      <c r="B33" s="5" t="s">
        <v>264</v>
      </c>
      <c r="C33" s="5" t="s">
        <v>265</v>
      </c>
      <c r="D33" s="5" t="s">
        <v>266</v>
      </c>
      <c r="E33" s="5" t="s">
        <v>197</v>
      </c>
      <c r="F33" s="5" t="s">
        <v>191</v>
      </c>
      <c r="G33" s="5" t="s">
        <v>192</v>
      </c>
      <c r="H33" s="5">
        <v>103487.085966</v>
      </c>
      <c r="I33" s="5">
        <v>54394.357421000001</v>
      </c>
      <c r="J33" s="5">
        <v>103487.085966</v>
      </c>
      <c r="K33" s="5">
        <v>-49092.728544999998</v>
      </c>
      <c r="L33" s="10">
        <v>-0.47438507024083265</v>
      </c>
      <c r="M33" s="10">
        <v>2.4630376390064328E-3</v>
      </c>
      <c r="N33" s="10">
        <v>6.6494211780575548E-3</v>
      </c>
      <c r="O33" s="10">
        <v>0.84052604695446587</v>
      </c>
      <c r="P33" s="1" t="s">
        <v>5</v>
      </c>
    </row>
    <row r="34" spans="1:16" x14ac:dyDescent="0.15">
      <c r="A34" s="9" t="s">
        <v>5</v>
      </c>
      <c r="B34" s="5" t="s">
        <v>267</v>
      </c>
      <c r="C34" s="5" t="s">
        <v>268</v>
      </c>
      <c r="D34" s="5" t="s">
        <v>269</v>
      </c>
      <c r="E34" s="5" t="s">
        <v>197</v>
      </c>
      <c r="F34" s="5" t="s">
        <v>223</v>
      </c>
      <c r="G34" s="5" t="s">
        <v>192</v>
      </c>
      <c r="H34" s="5">
        <v>30221.468273999999</v>
      </c>
      <c r="I34" s="5">
        <v>8554.1120740000006</v>
      </c>
      <c r="J34" s="5">
        <v>30221.468273999999</v>
      </c>
      <c r="K34" s="5">
        <v>-21667.356199999998</v>
      </c>
      <c r="L34" s="10">
        <v>-0.71695246582843108</v>
      </c>
      <c r="M34" s="10">
        <v>2.2369796421435584E-3</v>
      </c>
      <c r="N34" s="10">
        <v>6.0391362161047917E-3</v>
      </c>
      <c r="O34" s="10">
        <v>0.84656518317057061</v>
      </c>
      <c r="P34" s="1" t="s">
        <v>5</v>
      </c>
    </row>
    <row r="35" spans="1:16" x14ac:dyDescent="0.15">
      <c r="A35" s="9" t="s">
        <v>5</v>
      </c>
      <c r="B35" s="5" t="s">
        <v>271</v>
      </c>
      <c r="C35" s="5" t="s">
        <v>188</v>
      </c>
      <c r="D35" s="5" t="s">
        <v>189</v>
      </c>
      <c r="E35" s="5" t="s">
        <v>272</v>
      </c>
      <c r="F35" s="5" t="s">
        <v>191</v>
      </c>
      <c r="G35" s="5" t="s">
        <v>192</v>
      </c>
      <c r="H35" s="5">
        <v>7428.3403280000002</v>
      </c>
      <c r="I35" s="5">
        <v>15103.249108</v>
      </c>
      <c r="J35" s="5">
        <v>7428.3403280000002</v>
      </c>
      <c r="K35" s="5">
        <v>7674.9087799999998</v>
      </c>
      <c r="L35" s="10">
        <v>1.0331929396221384</v>
      </c>
      <c r="M35" s="10">
        <v>2.1417084844888822E-3</v>
      </c>
      <c r="N35" s="10">
        <v>5.7819342784102409E-3</v>
      </c>
      <c r="O35" s="10">
        <v>0.85234711744898084</v>
      </c>
      <c r="P35" s="1" t="s">
        <v>5</v>
      </c>
    </row>
    <row r="36" spans="1:16" x14ac:dyDescent="0.15">
      <c r="A36" s="9" t="s">
        <v>5</v>
      </c>
      <c r="B36" s="5" t="s">
        <v>270</v>
      </c>
      <c r="C36" s="5" t="s">
        <v>236</v>
      </c>
      <c r="D36" s="5" t="s">
        <v>237</v>
      </c>
      <c r="E36" s="5" t="s">
        <v>199</v>
      </c>
      <c r="F36" s="5" t="s">
        <v>191</v>
      </c>
      <c r="G36" s="5" t="s">
        <v>192</v>
      </c>
      <c r="H36" s="5">
        <v>27264.712987999999</v>
      </c>
      <c r="I36" s="5">
        <v>27786.305122999998</v>
      </c>
      <c r="J36" s="5">
        <v>27264.712987999999</v>
      </c>
      <c r="K36" s="5">
        <v>521.59213499999896</v>
      </c>
      <c r="L36" s="10">
        <v>1.9130666632345149E-2</v>
      </c>
      <c r="M36" s="10">
        <v>2.1368153618971219E-3</v>
      </c>
      <c r="N36" s="10">
        <v>5.7687243978654977E-3</v>
      </c>
      <c r="O36" s="10">
        <v>0.85811584184684631</v>
      </c>
      <c r="P36" s="1" t="s">
        <v>5</v>
      </c>
    </row>
    <row r="37" spans="1:16" x14ac:dyDescent="0.15">
      <c r="A37" s="9" t="s">
        <v>5</v>
      </c>
      <c r="B37" s="5" t="s">
        <v>273</v>
      </c>
      <c r="C37" s="5" t="s">
        <v>236</v>
      </c>
      <c r="D37" s="5" t="s">
        <v>237</v>
      </c>
      <c r="E37" s="5" t="s">
        <v>204</v>
      </c>
      <c r="F37" s="5" t="s">
        <v>191</v>
      </c>
      <c r="G37" s="5" t="s">
        <v>192</v>
      </c>
      <c r="H37" s="5">
        <v>46178.623065</v>
      </c>
      <c r="I37" s="5">
        <v>19656.606377</v>
      </c>
      <c r="J37" s="5">
        <v>46178.623065</v>
      </c>
      <c r="K37" s="5">
        <v>-26522.016688</v>
      </c>
      <c r="L37" s="10">
        <v>-0.57433537268246826</v>
      </c>
      <c r="M37" s="10">
        <v>2.0546396835458072E-3</v>
      </c>
      <c r="N37" s="10">
        <v>5.546876104807784E-3</v>
      </c>
      <c r="O37" s="10">
        <v>0.86366271795165406</v>
      </c>
      <c r="P37" s="1" t="s">
        <v>5</v>
      </c>
    </row>
    <row r="38" spans="1:16" x14ac:dyDescent="0.15">
      <c r="A38" s="9" t="s">
        <v>5</v>
      </c>
      <c r="B38" s="5" t="s">
        <v>274</v>
      </c>
      <c r="C38" s="5" t="s">
        <v>275</v>
      </c>
      <c r="D38" s="5" t="s">
        <v>276</v>
      </c>
      <c r="E38" s="5" t="s">
        <v>197</v>
      </c>
      <c r="F38" s="5" t="s">
        <v>223</v>
      </c>
      <c r="G38" s="5" t="s">
        <v>192</v>
      </c>
      <c r="H38" s="5">
        <v>55973.362181999997</v>
      </c>
      <c r="I38" s="5">
        <v>44940.761790999997</v>
      </c>
      <c r="J38" s="5">
        <v>55973.362181999997</v>
      </c>
      <c r="K38" s="5">
        <v>-11032.600391</v>
      </c>
      <c r="L38" s="10">
        <v>-0.19710447900426251</v>
      </c>
      <c r="M38" s="10">
        <v>1.8810080562939016E-3</v>
      </c>
      <c r="N38" s="10">
        <v>5.0781257287903269E-3</v>
      </c>
      <c r="O38" s="10">
        <v>0.86874084368044435</v>
      </c>
      <c r="P38" s="1" t="s">
        <v>5</v>
      </c>
    </row>
    <row r="39" spans="1:16" x14ac:dyDescent="0.15">
      <c r="A39" s="9" t="s">
        <v>5</v>
      </c>
      <c r="B39" s="5" t="s">
        <v>277</v>
      </c>
      <c r="C39" s="5" t="s">
        <v>278</v>
      </c>
      <c r="D39" s="5" t="s">
        <v>279</v>
      </c>
      <c r="E39" s="5" t="s">
        <v>204</v>
      </c>
      <c r="F39" s="5" t="s">
        <v>191</v>
      </c>
      <c r="G39" s="5" t="s">
        <v>192</v>
      </c>
      <c r="H39" s="5">
        <v>29756.605006000002</v>
      </c>
      <c r="I39" s="5">
        <v>9981.3860239999995</v>
      </c>
      <c r="J39" s="5">
        <v>29756.605006000002</v>
      </c>
      <c r="K39" s="5">
        <v>-19775.218982000002</v>
      </c>
      <c r="L39" s="10">
        <v>-0.66456569820423417</v>
      </c>
      <c r="M39" s="10">
        <v>1.8798389442191076E-3</v>
      </c>
      <c r="N39" s="10">
        <v>5.0749694966375795E-3</v>
      </c>
      <c r="O39" s="10">
        <v>0.8738158131770819</v>
      </c>
      <c r="P39" s="1" t="s">
        <v>5</v>
      </c>
    </row>
    <row r="40" spans="1:16" x14ac:dyDescent="0.15">
      <c r="A40" s="9" t="s">
        <v>5</v>
      </c>
      <c r="B40" s="5" t="s">
        <v>280</v>
      </c>
      <c r="C40" s="5" t="s">
        <v>250</v>
      </c>
      <c r="D40" s="5" t="s">
        <v>251</v>
      </c>
      <c r="E40" s="5" t="s">
        <v>204</v>
      </c>
      <c r="F40" s="5" t="s">
        <v>191</v>
      </c>
      <c r="G40" s="5" t="s">
        <v>192</v>
      </c>
      <c r="H40" s="5">
        <v>18063.845023000002</v>
      </c>
      <c r="I40" s="5">
        <v>2947.7508509999998</v>
      </c>
      <c r="J40" s="5">
        <v>18063.845023000002</v>
      </c>
      <c r="K40" s="5">
        <v>-15116.094172000001</v>
      </c>
      <c r="L40" s="10">
        <v>-0.83681487262281407</v>
      </c>
      <c r="M40" s="10">
        <v>1.7853376551218471E-3</v>
      </c>
      <c r="N40" s="10">
        <v>4.8198459601046396E-3</v>
      </c>
      <c r="O40" s="10">
        <v>0.87863565913718655</v>
      </c>
      <c r="P40" s="1" t="s">
        <v>5</v>
      </c>
    </row>
    <row r="41" spans="1:16" x14ac:dyDescent="0.15">
      <c r="A41" s="9" t="s">
        <v>5</v>
      </c>
      <c r="B41" s="5" t="s">
        <v>281</v>
      </c>
      <c r="C41" s="5" t="s">
        <v>282</v>
      </c>
      <c r="D41" s="5" t="s">
        <v>283</v>
      </c>
      <c r="E41" s="5" t="s">
        <v>197</v>
      </c>
      <c r="F41" s="5" t="s">
        <v>191</v>
      </c>
      <c r="G41" s="5" t="s">
        <v>192</v>
      </c>
      <c r="H41" s="5">
        <v>9169.4609349999992</v>
      </c>
      <c r="I41" s="5">
        <v>13926.691239</v>
      </c>
      <c r="J41" s="5">
        <v>9169.4609349999992</v>
      </c>
      <c r="K41" s="5">
        <v>4757.2303040000006</v>
      </c>
      <c r="L41" s="10">
        <v>0.51881242940264527</v>
      </c>
      <c r="M41" s="10">
        <v>1.6672175309871077E-3</v>
      </c>
      <c r="N41" s="10">
        <v>4.5009590529223528E-3</v>
      </c>
      <c r="O41" s="10">
        <v>0.88313661819010891</v>
      </c>
      <c r="P41" s="1" t="s">
        <v>5</v>
      </c>
    </row>
    <row r="42" spans="1:16" x14ac:dyDescent="0.15">
      <c r="A42" s="9" t="s">
        <v>5</v>
      </c>
      <c r="B42" s="5" t="s">
        <v>284</v>
      </c>
      <c r="C42" s="5" t="s">
        <v>285</v>
      </c>
      <c r="D42" s="5" t="s">
        <v>286</v>
      </c>
      <c r="E42" s="5" t="s">
        <v>197</v>
      </c>
      <c r="F42" s="5" t="s">
        <v>223</v>
      </c>
      <c r="G42" s="5" t="s">
        <v>192</v>
      </c>
      <c r="H42" s="5">
        <v>26758.083245999998</v>
      </c>
      <c r="I42" s="5">
        <v>10523.300655999999</v>
      </c>
      <c r="J42" s="5">
        <v>26758.083245999998</v>
      </c>
      <c r="K42" s="5">
        <v>-16234.782589999999</v>
      </c>
      <c r="L42" s="10">
        <v>-0.60672442195301479</v>
      </c>
      <c r="M42" s="10">
        <v>1.3699834907006324E-3</v>
      </c>
      <c r="N42" s="10">
        <v>3.6985213268315013E-3</v>
      </c>
      <c r="O42" s="10">
        <v>0.88683513951694037</v>
      </c>
      <c r="P42" s="1" t="s">
        <v>5</v>
      </c>
    </row>
    <row r="43" spans="1:16" x14ac:dyDescent="0.15">
      <c r="A43" s="9" t="s">
        <v>5</v>
      </c>
      <c r="B43" s="5" t="s">
        <v>287</v>
      </c>
      <c r="C43" s="5" t="s">
        <v>288</v>
      </c>
      <c r="D43" s="5" t="s">
        <v>289</v>
      </c>
      <c r="E43" s="5" t="s">
        <v>197</v>
      </c>
      <c r="F43" s="5" t="s">
        <v>191</v>
      </c>
      <c r="G43" s="5" t="s">
        <v>192</v>
      </c>
      <c r="H43" s="5">
        <v>31624.058883000002</v>
      </c>
      <c r="I43" s="5">
        <v>13812.776261000001</v>
      </c>
      <c r="J43" s="5">
        <v>31624.058883000002</v>
      </c>
      <c r="K43" s="5">
        <v>-17811.282621999999</v>
      </c>
      <c r="L43" s="10">
        <v>-0.56321937319610571</v>
      </c>
      <c r="M43" s="10">
        <v>1.3342805308746608E-3</v>
      </c>
      <c r="N43" s="10">
        <v>3.6021346482739132E-3</v>
      </c>
      <c r="O43" s="10">
        <v>0.89043727416521423</v>
      </c>
      <c r="P43" s="1" t="s">
        <v>5</v>
      </c>
    </row>
    <row r="44" spans="1:16" x14ac:dyDescent="0.15">
      <c r="A44" s="9" t="s">
        <v>5</v>
      </c>
      <c r="B44" s="5" t="s">
        <v>290</v>
      </c>
      <c r="C44" s="5" t="s">
        <v>291</v>
      </c>
      <c r="D44" s="5" t="s">
        <v>292</v>
      </c>
      <c r="E44" s="5" t="s">
        <v>293</v>
      </c>
      <c r="F44" s="5" t="s">
        <v>191</v>
      </c>
      <c r="G44" s="5" t="s">
        <v>192</v>
      </c>
      <c r="H44" s="5">
        <v>10821.553151</v>
      </c>
      <c r="I44" s="5">
        <v>12937.011780999999</v>
      </c>
      <c r="J44" s="5">
        <v>10821.553151</v>
      </c>
      <c r="K44" s="5">
        <v>2115.4586299999992</v>
      </c>
      <c r="L44" s="10">
        <v>0.19548567571416617</v>
      </c>
      <c r="M44" s="10">
        <v>1.2432232042489215E-3</v>
      </c>
      <c r="N44" s="10">
        <v>3.356308719147333E-3</v>
      </c>
      <c r="O44" s="10">
        <v>0.89379358288436161</v>
      </c>
      <c r="P44" s="1" t="s">
        <v>5</v>
      </c>
    </row>
    <row r="45" spans="1:16" x14ac:dyDescent="0.15">
      <c r="A45" s="9" t="s">
        <v>5</v>
      </c>
      <c r="B45" s="5" t="s">
        <v>294</v>
      </c>
      <c r="C45" s="5" t="s">
        <v>295</v>
      </c>
      <c r="D45" s="5" t="s">
        <v>296</v>
      </c>
      <c r="E45" s="5" t="s">
        <v>199</v>
      </c>
      <c r="F45" s="5" t="s">
        <v>191</v>
      </c>
      <c r="G45" s="5" t="s">
        <v>192</v>
      </c>
      <c r="H45" s="5">
        <v>11336.329905000001</v>
      </c>
      <c r="I45" s="5">
        <v>13029.173029</v>
      </c>
      <c r="J45" s="5">
        <v>11336.329905000001</v>
      </c>
      <c r="K45" s="5">
        <v>1692.8431239999991</v>
      </c>
      <c r="L45" s="10">
        <v>0.14932902784113172</v>
      </c>
      <c r="M45" s="10">
        <v>1.1940341409456899E-3</v>
      </c>
      <c r="N45" s="10">
        <v>3.22351383445801E-3</v>
      </c>
      <c r="O45" s="10">
        <v>0.89701709671881957</v>
      </c>
      <c r="P45" s="1" t="s">
        <v>5</v>
      </c>
    </row>
    <row r="46" spans="1:16" x14ac:dyDescent="0.15">
      <c r="A46" s="9" t="s">
        <v>5</v>
      </c>
      <c r="B46" s="5" t="s">
        <v>297</v>
      </c>
      <c r="C46" s="5" t="s">
        <v>214</v>
      </c>
      <c r="D46" s="5" t="s">
        <v>215</v>
      </c>
      <c r="E46" s="5" t="s">
        <v>225</v>
      </c>
      <c r="F46" s="5" t="s">
        <v>191</v>
      </c>
      <c r="G46" s="5" t="s">
        <v>192</v>
      </c>
      <c r="H46" s="5">
        <v>748.26836600000001</v>
      </c>
      <c r="I46" s="5">
        <v>6168.9690430000001</v>
      </c>
      <c r="J46" s="5">
        <v>748.26836600000001</v>
      </c>
      <c r="K46" s="5">
        <v>5420.7006769999998</v>
      </c>
      <c r="L46" s="10">
        <v>7.2443269330992939</v>
      </c>
      <c r="M46" s="10">
        <v>1.1779367859549566E-3</v>
      </c>
      <c r="N46" s="10">
        <v>3.1800560766507557E-3</v>
      </c>
      <c r="O46" s="10">
        <v>0.9001971527954703</v>
      </c>
      <c r="P46" s="1" t="s">
        <v>5</v>
      </c>
    </row>
    <row r="47" spans="1:16" x14ac:dyDescent="0.15">
      <c r="A47" s="9" t="s">
        <v>5</v>
      </c>
      <c r="B47" s="5" t="s">
        <v>298</v>
      </c>
      <c r="C47" s="5" t="s">
        <v>295</v>
      </c>
      <c r="D47" s="5" t="s">
        <v>296</v>
      </c>
      <c r="E47" s="5" t="s">
        <v>204</v>
      </c>
      <c r="F47" s="5" t="s">
        <v>191</v>
      </c>
      <c r="G47" s="5" t="s">
        <v>192</v>
      </c>
      <c r="H47" s="5">
        <v>10834.912985999999</v>
      </c>
      <c r="I47" s="5">
        <v>1340.03423</v>
      </c>
      <c r="J47" s="5">
        <v>10834.912985999999</v>
      </c>
      <c r="K47" s="5">
        <v>-9494.8787560000001</v>
      </c>
      <c r="L47" s="10">
        <v>-0.87632256652808538</v>
      </c>
      <c r="M47" s="10">
        <v>1.1594896016660263E-3</v>
      </c>
      <c r="N47" s="10">
        <v>3.1302545243140144E-3</v>
      </c>
      <c r="O47" s="10">
        <v>0.90332740731978434</v>
      </c>
      <c r="P47" s="1" t="s">
        <v>5</v>
      </c>
    </row>
    <row r="48" spans="1:16" x14ac:dyDescent="0.15">
      <c r="A48" s="9" t="s">
        <v>5</v>
      </c>
      <c r="B48" s="5" t="s">
        <v>299</v>
      </c>
      <c r="C48" s="5" t="s">
        <v>188</v>
      </c>
      <c r="D48" s="5" t="s">
        <v>189</v>
      </c>
      <c r="E48" s="5" t="s">
        <v>190</v>
      </c>
      <c r="F48" s="5" t="s">
        <v>234</v>
      </c>
      <c r="G48" s="5" t="s">
        <v>192</v>
      </c>
      <c r="H48" s="5">
        <v>1336.4926399999999</v>
      </c>
      <c r="I48" s="5">
        <v>5725.0128199999999</v>
      </c>
      <c r="J48" s="5">
        <v>1336.4926399999999</v>
      </c>
      <c r="K48" s="5">
        <v>4388.5201799999995</v>
      </c>
      <c r="L48" s="10">
        <v>3.2836096875176204</v>
      </c>
      <c r="M48" s="10">
        <v>1.0080138929127245E-3</v>
      </c>
      <c r="N48" s="10">
        <v>2.7213181078361119E-3</v>
      </c>
      <c r="O48" s="10">
        <v>0.90604872542762049</v>
      </c>
      <c r="P48" s="1" t="s">
        <v>5</v>
      </c>
    </row>
    <row r="49" spans="1:16" x14ac:dyDescent="0.15">
      <c r="A49" s="9" t="s">
        <v>5</v>
      </c>
      <c r="B49" s="5" t="s">
        <v>300</v>
      </c>
      <c r="C49" s="5" t="s">
        <v>242</v>
      </c>
      <c r="D49" s="5" t="s">
        <v>243</v>
      </c>
      <c r="E49" s="5" t="s">
        <v>204</v>
      </c>
      <c r="F49" s="5" t="s">
        <v>191</v>
      </c>
      <c r="G49" s="5" t="s">
        <v>192</v>
      </c>
      <c r="H49" s="5">
        <v>9044.2794369999992</v>
      </c>
      <c r="I49" s="5">
        <v>942.97873700000002</v>
      </c>
      <c r="J49" s="5">
        <v>9044.2794369999992</v>
      </c>
      <c r="K49" s="5">
        <v>-8101.3006999999989</v>
      </c>
      <c r="L49" s="10">
        <v>-0.89573754951198326</v>
      </c>
      <c r="M49" s="10">
        <v>1.0042199956543534E-3</v>
      </c>
      <c r="N49" s="10">
        <v>2.7110757873868951E-3</v>
      </c>
      <c r="O49" s="10">
        <v>0.90875980121500743</v>
      </c>
      <c r="P49" s="1" t="s">
        <v>5</v>
      </c>
    </row>
    <row r="50" spans="1:16" x14ac:dyDescent="0.15">
      <c r="A50" s="9" t="s">
        <v>5</v>
      </c>
      <c r="B50" s="5" t="s">
        <v>301</v>
      </c>
      <c r="C50" s="5" t="s">
        <v>201</v>
      </c>
      <c r="D50" s="5" t="s">
        <v>202</v>
      </c>
      <c r="E50" s="5" t="s">
        <v>302</v>
      </c>
      <c r="F50" s="5" t="s">
        <v>223</v>
      </c>
      <c r="G50" s="5" t="s">
        <v>192</v>
      </c>
      <c r="H50" s="5">
        <v>10436.300445000001</v>
      </c>
      <c r="I50" s="5">
        <v>11375.104748</v>
      </c>
      <c r="J50" s="5">
        <v>10436.300445000001</v>
      </c>
      <c r="K50" s="5">
        <v>938.80430299999898</v>
      </c>
      <c r="L50" s="10">
        <v>8.9955660815588839E-2</v>
      </c>
      <c r="M50" s="10">
        <v>9.7095102440460308E-4</v>
      </c>
      <c r="N50" s="10">
        <v>2.6212601067424385E-3</v>
      </c>
      <c r="O50" s="10">
        <v>0.9113810613217499</v>
      </c>
      <c r="P50" s="1" t="s">
        <v>5</v>
      </c>
    </row>
    <row r="51" spans="1:16" x14ac:dyDescent="0.15">
      <c r="A51" s="9" t="s">
        <v>5</v>
      </c>
      <c r="B51" s="5" t="s">
        <v>304</v>
      </c>
      <c r="C51" s="5" t="s">
        <v>250</v>
      </c>
      <c r="D51" s="5" t="s">
        <v>251</v>
      </c>
      <c r="E51" s="5" t="s">
        <v>196</v>
      </c>
      <c r="F51" s="5" t="s">
        <v>191</v>
      </c>
      <c r="G51" s="5" t="s">
        <v>192</v>
      </c>
      <c r="H51" s="5">
        <v>11557.26247</v>
      </c>
      <c r="I51" s="5">
        <v>2819.7909770000001</v>
      </c>
      <c r="J51" s="5">
        <v>11557.26247</v>
      </c>
      <c r="K51" s="5">
        <v>-8737.4714929999991</v>
      </c>
      <c r="L51" s="10">
        <v>-0.75601566683117816</v>
      </c>
      <c r="M51" s="10">
        <v>9.4893068221350027E-4</v>
      </c>
      <c r="N51" s="10">
        <v>2.5618121602739227E-3</v>
      </c>
      <c r="O51" s="10">
        <v>0.91394287348202385</v>
      </c>
      <c r="P51" s="1" t="s">
        <v>5</v>
      </c>
    </row>
    <row r="52" spans="1:16" x14ac:dyDescent="0.15">
      <c r="A52" s="9" t="s">
        <v>5</v>
      </c>
      <c r="B52" s="5" t="s">
        <v>303</v>
      </c>
      <c r="C52" s="5" t="s">
        <v>285</v>
      </c>
      <c r="D52" s="5" t="s">
        <v>286</v>
      </c>
      <c r="E52" s="5" t="s">
        <v>197</v>
      </c>
      <c r="F52" s="5" t="s">
        <v>234</v>
      </c>
      <c r="G52" s="5" t="s">
        <v>192</v>
      </c>
      <c r="H52" s="5">
        <v>6738.9217799999997</v>
      </c>
      <c r="I52" s="5">
        <v>8773.9380079999992</v>
      </c>
      <c r="J52" s="5">
        <v>6738.9217799999997</v>
      </c>
      <c r="K52" s="5">
        <v>2035.0162279999995</v>
      </c>
      <c r="L52" s="10">
        <v>0.30197949975314886</v>
      </c>
      <c r="M52" s="10">
        <v>9.227711986584062E-4</v>
      </c>
      <c r="N52" s="10">
        <v>2.491189843666346E-3</v>
      </c>
      <c r="O52" s="10">
        <v>0.91643406332569022</v>
      </c>
      <c r="P52" s="1" t="s">
        <v>5</v>
      </c>
    </row>
    <row r="53" spans="1:16" x14ac:dyDescent="0.15">
      <c r="A53" s="9" t="s">
        <v>5</v>
      </c>
      <c r="B53" s="5" t="s">
        <v>308</v>
      </c>
      <c r="C53" s="5" t="s">
        <v>253</v>
      </c>
      <c r="D53" s="5" t="s">
        <v>254</v>
      </c>
      <c r="E53" s="5" t="s">
        <v>196</v>
      </c>
      <c r="F53" s="5" t="s">
        <v>191</v>
      </c>
      <c r="G53" s="5" t="s">
        <v>192</v>
      </c>
      <c r="H53" s="5">
        <v>9740.3512310000006</v>
      </c>
      <c r="I53" s="5">
        <v>1896.029493</v>
      </c>
      <c r="J53" s="5">
        <v>9740.3512310000006</v>
      </c>
      <c r="K53" s="5">
        <v>-7844.3217380000006</v>
      </c>
      <c r="L53" s="10">
        <v>-0.80534280047667817</v>
      </c>
      <c r="M53" s="10">
        <v>8.9922094002833615E-4</v>
      </c>
      <c r="N53" s="10">
        <v>2.4276116075876274E-3</v>
      </c>
      <c r="O53" s="10">
        <v>0.91886167493327786</v>
      </c>
      <c r="P53" s="1" t="s">
        <v>5</v>
      </c>
    </row>
    <row r="54" spans="1:16" x14ac:dyDescent="0.15">
      <c r="A54" s="9" t="s">
        <v>5</v>
      </c>
      <c r="B54" s="5" t="s">
        <v>309</v>
      </c>
      <c r="C54" s="5" t="s">
        <v>310</v>
      </c>
      <c r="D54" s="5" t="s">
        <v>311</v>
      </c>
      <c r="E54" s="5" t="s">
        <v>204</v>
      </c>
      <c r="F54" s="5" t="s">
        <v>191</v>
      </c>
      <c r="G54" s="5" t="s">
        <v>192</v>
      </c>
      <c r="H54" s="5">
        <v>11549.263245</v>
      </c>
      <c r="I54" s="5">
        <v>3181.6855460000002</v>
      </c>
      <c r="J54" s="5">
        <v>11549.263245</v>
      </c>
      <c r="K54" s="5">
        <v>-8367.5776989999995</v>
      </c>
      <c r="L54" s="10">
        <v>-0.72451181703062817</v>
      </c>
      <c r="M54" s="10">
        <v>8.7294621185208805E-4</v>
      </c>
      <c r="N54" s="10">
        <v>2.3566781670197735E-3</v>
      </c>
      <c r="O54" s="10">
        <v>0.92121835310029765</v>
      </c>
      <c r="P54" s="1" t="s">
        <v>5</v>
      </c>
    </row>
    <row r="55" spans="1:16" x14ac:dyDescent="0.15">
      <c r="A55" s="9" t="s">
        <v>5</v>
      </c>
      <c r="B55" s="5" t="s">
        <v>305</v>
      </c>
      <c r="C55" s="5" t="s">
        <v>306</v>
      </c>
      <c r="D55" s="5" t="s">
        <v>307</v>
      </c>
      <c r="E55" s="5" t="s">
        <v>197</v>
      </c>
      <c r="F55" s="5" t="s">
        <v>191</v>
      </c>
      <c r="G55" s="5" t="s">
        <v>192</v>
      </c>
      <c r="H55" s="5">
        <v>13602.538686</v>
      </c>
      <c r="I55" s="5">
        <v>12921.428879999999</v>
      </c>
      <c r="J55" s="5">
        <v>13602.538686</v>
      </c>
      <c r="K55" s="5">
        <v>-681.10980600000039</v>
      </c>
      <c r="L55" s="10">
        <v>-5.0072256489960359E-2</v>
      </c>
      <c r="M55" s="10">
        <v>8.7118457247662242E-4</v>
      </c>
      <c r="N55" s="10">
        <v>2.3519222989056158E-3</v>
      </c>
      <c r="O55" s="10">
        <v>0.92357027539920322</v>
      </c>
      <c r="P55" s="1" t="s">
        <v>5</v>
      </c>
    </row>
    <row r="56" spans="1:16" x14ac:dyDescent="0.15">
      <c r="A56" s="9" t="s">
        <v>5</v>
      </c>
      <c r="B56" s="5" t="s">
        <v>312</v>
      </c>
      <c r="C56" s="5" t="s">
        <v>201</v>
      </c>
      <c r="D56" s="5" t="s">
        <v>202</v>
      </c>
      <c r="E56" s="5" t="s">
        <v>196</v>
      </c>
      <c r="F56" s="5" t="s">
        <v>223</v>
      </c>
      <c r="G56" s="5" t="s">
        <v>192</v>
      </c>
      <c r="H56" s="5">
        <v>8905.0550430000003</v>
      </c>
      <c r="I56" s="5">
        <v>1794.616837</v>
      </c>
      <c r="J56" s="5">
        <v>8905.0550430000003</v>
      </c>
      <c r="K56" s="5">
        <v>-7110.4382060000007</v>
      </c>
      <c r="L56" s="10">
        <v>-0.79847212304311421</v>
      </c>
      <c r="M56" s="10">
        <v>8.0944013347961032E-4</v>
      </c>
      <c r="N56" s="10">
        <v>2.1852318781860878E-3</v>
      </c>
      <c r="O56" s="10">
        <v>0.92575550727738931</v>
      </c>
      <c r="P56" s="1" t="s">
        <v>5</v>
      </c>
    </row>
    <row r="57" spans="1:16" x14ac:dyDescent="0.15">
      <c r="A57" s="9" t="s">
        <v>5</v>
      </c>
      <c r="B57" s="5" t="s">
        <v>313</v>
      </c>
      <c r="C57" s="5" t="s">
        <v>314</v>
      </c>
      <c r="D57" s="5" t="s">
        <v>315</v>
      </c>
      <c r="E57" s="5" t="s">
        <v>196</v>
      </c>
      <c r="F57" s="5" t="s">
        <v>191</v>
      </c>
      <c r="G57" s="5" t="s">
        <v>192</v>
      </c>
      <c r="H57" s="5">
        <v>6065.2579830000004</v>
      </c>
      <c r="I57" s="5">
        <v>3.6951209999999999</v>
      </c>
      <c r="J57" s="5">
        <v>6065.2579830000004</v>
      </c>
      <c r="K57" s="5">
        <v>-6061.5628620000007</v>
      </c>
      <c r="L57" s="10">
        <v>-0.99939077265792209</v>
      </c>
      <c r="M57" s="10">
        <v>8.0360553069823253E-4</v>
      </c>
      <c r="N57" s="10">
        <v>2.1694802994502889E-3</v>
      </c>
      <c r="O57" s="10">
        <v>0.92792498757683961</v>
      </c>
      <c r="P57" s="1" t="s">
        <v>5</v>
      </c>
    </row>
    <row r="58" spans="1:16" x14ac:dyDescent="0.15">
      <c r="A58" s="9" t="s">
        <v>5</v>
      </c>
      <c r="B58" s="5" t="s">
        <v>316</v>
      </c>
      <c r="C58" s="5" t="s">
        <v>188</v>
      </c>
      <c r="D58" s="5" t="s">
        <v>189</v>
      </c>
      <c r="E58" s="5" t="s">
        <v>199</v>
      </c>
      <c r="F58" s="5" t="s">
        <v>191</v>
      </c>
      <c r="G58" s="5" t="s">
        <v>192</v>
      </c>
      <c r="H58" s="5">
        <v>507.56807199999997</v>
      </c>
      <c r="I58" s="5">
        <v>4110.4134029999996</v>
      </c>
      <c r="J58" s="5">
        <v>507.56807199999997</v>
      </c>
      <c r="K58" s="5">
        <v>3602.8453309999995</v>
      </c>
      <c r="L58" s="10">
        <v>7.0982505199814847</v>
      </c>
      <c r="M58" s="10">
        <v>7.8367219500652353E-4</v>
      </c>
      <c r="N58" s="10">
        <v>2.1156666092335009E-3</v>
      </c>
      <c r="O58" s="10">
        <v>0.93004065418607307</v>
      </c>
      <c r="P58" s="1" t="s">
        <v>5</v>
      </c>
    </row>
    <row r="59" spans="1:16" x14ac:dyDescent="0.15">
      <c r="A59" s="9" t="s">
        <v>5</v>
      </c>
      <c r="B59" s="5" t="s">
        <v>320</v>
      </c>
      <c r="C59" s="5" t="s">
        <v>321</v>
      </c>
      <c r="D59" s="5" t="s">
        <v>322</v>
      </c>
      <c r="E59" s="5" t="s">
        <v>197</v>
      </c>
      <c r="F59" s="5" t="s">
        <v>223</v>
      </c>
      <c r="G59" s="5" t="s">
        <v>192</v>
      </c>
      <c r="H59" s="5">
        <v>6993.0494209999997</v>
      </c>
      <c r="I59" s="5">
        <v>728.22979099999998</v>
      </c>
      <c r="J59" s="5">
        <v>6993.0494209999997</v>
      </c>
      <c r="K59" s="5">
        <v>-6264.81963</v>
      </c>
      <c r="L59" s="10">
        <v>-0.89586377170263676</v>
      </c>
      <c r="M59" s="10">
        <v>7.766470375166997E-4</v>
      </c>
      <c r="N59" s="10">
        <v>2.096700910028487E-3</v>
      </c>
      <c r="O59" s="10">
        <v>0.93213735509610152</v>
      </c>
      <c r="P59" s="1" t="s">
        <v>5</v>
      </c>
    </row>
    <row r="60" spans="1:16" x14ac:dyDescent="0.15">
      <c r="A60" s="9" t="s">
        <v>5</v>
      </c>
      <c r="B60" s="5" t="s">
        <v>323</v>
      </c>
      <c r="C60" s="5" t="s">
        <v>242</v>
      </c>
      <c r="D60" s="5" t="s">
        <v>243</v>
      </c>
      <c r="E60" s="5" t="s">
        <v>199</v>
      </c>
      <c r="F60" s="5" t="s">
        <v>191</v>
      </c>
      <c r="G60" s="5" t="s">
        <v>192</v>
      </c>
      <c r="H60" s="5">
        <v>29392.181629999999</v>
      </c>
      <c r="I60" s="5">
        <v>15078.183403999999</v>
      </c>
      <c r="J60" s="5">
        <v>29392.181629999999</v>
      </c>
      <c r="K60" s="5">
        <v>-14313.998226</v>
      </c>
      <c r="L60" s="10">
        <v>-0.48700019638521813</v>
      </c>
      <c r="M60" s="10">
        <v>7.7631114369113789E-4</v>
      </c>
      <c r="N60" s="10">
        <v>2.0957941031320357E-3</v>
      </c>
      <c r="O60" s="10">
        <v>0.9342331491992335</v>
      </c>
      <c r="P60" s="1" t="s">
        <v>5</v>
      </c>
    </row>
    <row r="61" spans="1:16" x14ac:dyDescent="0.15">
      <c r="A61" s="9" t="s">
        <v>5</v>
      </c>
      <c r="B61" s="5" t="s">
        <v>317</v>
      </c>
      <c r="C61" s="5" t="s">
        <v>318</v>
      </c>
      <c r="D61" s="5" t="s">
        <v>319</v>
      </c>
      <c r="E61" s="5" t="s">
        <v>199</v>
      </c>
      <c r="F61" s="5" t="s">
        <v>191</v>
      </c>
      <c r="G61" s="5" t="s">
        <v>192</v>
      </c>
      <c r="H61" s="5">
        <v>3012.6034909999998</v>
      </c>
      <c r="I61" s="5">
        <v>5668.0869830000001</v>
      </c>
      <c r="J61" s="5">
        <v>3012.6034909999998</v>
      </c>
      <c r="K61" s="5">
        <v>2655.4834920000003</v>
      </c>
      <c r="L61" s="10">
        <v>0.88145801461530615</v>
      </c>
      <c r="M61" s="10">
        <v>7.7394372246544134E-4</v>
      </c>
      <c r="N61" s="10">
        <v>2.0894028159725428E-3</v>
      </c>
      <c r="O61" s="10">
        <v>0.93632255201520609</v>
      </c>
      <c r="P61" s="1" t="s">
        <v>5</v>
      </c>
    </row>
    <row r="62" spans="1:16" x14ac:dyDescent="0.15">
      <c r="A62" s="9" t="s">
        <v>5</v>
      </c>
      <c r="B62" s="5" t="s">
        <v>324</v>
      </c>
      <c r="C62" s="5" t="s">
        <v>321</v>
      </c>
      <c r="D62" s="5" t="s">
        <v>322</v>
      </c>
      <c r="E62" s="5" t="s">
        <v>197</v>
      </c>
      <c r="F62" s="5" t="s">
        <v>191</v>
      </c>
      <c r="G62" s="5" t="s">
        <v>192</v>
      </c>
      <c r="H62" s="5">
        <v>8632.9226569999992</v>
      </c>
      <c r="I62" s="5">
        <v>8941.2186170000004</v>
      </c>
      <c r="J62" s="5">
        <v>8632.9226569999992</v>
      </c>
      <c r="K62" s="5">
        <v>308.29596000000129</v>
      </c>
      <c r="L62" s="10">
        <v>3.5711655513329513E-2</v>
      </c>
      <c r="M62" s="10">
        <v>7.0622241922039825E-4</v>
      </c>
      <c r="N62" s="10">
        <v>1.9065767556347491E-3</v>
      </c>
      <c r="O62" s="10">
        <v>0.93822912877084086</v>
      </c>
      <c r="P62" s="1" t="s">
        <v>5</v>
      </c>
    </row>
    <row r="63" spans="1:16" x14ac:dyDescent="0.15">
      <c r="A63" s="9" t="s">
        <v>5</v>
      </c>
      <c r="B63" s="5" t="s">
        <v>326</v>
      </c>
      <c r="C63" s="5" t="s">
        <v>194</v>
      </c>
      <c r="D63" s="5" t="s">
        <v>195</v>
      </c>
      <c r="E63" s="5" t="s">
        <v>327</v>
      </c>
      <c r="F63" s="5" t="s">
        <v>191</v>
      </c>
      <c r="G63" s="5" t="s">
        <v>192</v>
      </c>
      <c r="H63" s="5">
        <v>9163.9407389999997</v>
      </c>
      <c r="I63" s="5">
        <v>2559.8906219999999</v>
      </c>
      <c r="J63" s="5">
        <v>9163.9407389999997</v>
      </c>
      <c r="K63" s="5">
        <v>-6604.0501169999998</v>
      </c>
      <c r="L63" s="10">
        <v>-0.72065613529061912</v>
      </c>
      <c r="M63" s="10">
        <v>6.8533751438109745E-4</v>
      </c>
      <c r="N63" s="10">
        <v>1.8501941302372E-3</v>
      </c>
      <c r="O63" s="10">
        <v>0.9400793229010781</v>
      </c>
      <c r="P63" s="1" t="s">
        <v>5</v>
      </c>
    </row>
    <row r="64" spans="1:16" x14ac:dyDescent="0.15">
      <c r="A64" s="9" t="s">
        <v>5</v>
      </c>
      <c r="B64" s="5" t="s">
        <v>325</v>
      </c>
      <c r="C64" s="5" t="s">
        <v>295</v>
      </c>
      <c r="D64" s="5" t="s">
        <v>296</v>
      </c>
      <c r="E64" s="5" t="s">
        <v>196</v>
      </c>
      <c r="F64" s="5" t="s">
        <v>191</v>
      </c>
      <c r="G64" s="5" t="s">
        <v>192</v>
      </c>
      <c r="H64" s="5">
        <v>6760.846399</v>
      </c>
      <c r="I64" s="5">
        <v>1032.8828840000001</v>
      </c>
      <c r="J64" s="5">
        <v>6760.846399</v>
      </c>
      <c r="K64" s="5">
        <v>-5727.9635149999995</v>
      </c>
      <c r="L64" s="10">
        <v>-0.84722580235622946</v>
      </c>
      <c r="M64" s="10">
        <v>6.8277960200348472E-4</v>
      </c>
      <c r="N64" s="10">
        <v>1.8432885773272676E-3</v>
      </c>
      <c r="O64" s="10">
        <v>0.94192261147840539</v>
      </c>
      <c r="P64" s="1" t="s">
        <v>5</v>
      </c>
    </row>
    <row r="65" spans="1:16" x14ac:dyDescent="0.15">
      <c r="A65" s="9" t="s">
        <v>5</v>
      </c>
      <c r="B65" s="5" t="s">
        <v>329</v>
      </c>
      <c r="C65" s="5" t="s">
        <v>330</v>
      </c>
      <c r="D65" s="5" t="s">
        <v>331</v>
      </c>
      <c r="E65" s="5" t="s">
        <v>197</v>
      </c>
      <c r="F65" s="5" t="s">
        <v>332</v>
      </c>
      <c r="G65" s="5" t="s">
        <v>192</v>
      </c>
      <c r="H65" s="5">
        <v>4787.2147539999996</v>
      </c>
      <c r="I65" s="5">
        <v>24.795069000000002</v>
      </c>
      <c r="J65" s="5">
        <v>4787.2147539999996</v>
      </c>
      <c r="K65" s="5">
        <v>-4762.4196849999998</v>
      </c>
      <c r="L65" s="10">
        <v>-0.99482056471787028</v>
      </c>
      <c r="M65" s="10">
        <v>6.297439191121308E-4</v>
      </c>
      <c r="N65" s="10">
        <v>1.7001090386041923E-3</v>
      </c>
      <c r="O65" s="10">
        <v>0.94362272051700957</v>
      </c>
      <c r="P65" s="1" t="s">
        <v>5</v>
      </c>
    </row>
    <row r="66" spans="1:16" x14ac:dyDescent="0.15">
      <c r="A66" s="9" t="s">
        <v>5</v>
      </c>
      <c r="B66" s="5" t="s">
        <v>328</v>
      </c>
      <c r="C66" s="5" t="s">
        <v>211</v>
      </c>
      <c r="D66" s="5" t="s">
        <v>212</v>
      </c>
      <c r="E66" s="5" t="s">
        <v>225</v>
      </c>
      <c r="F66" s="5" t="s">
        <v>191</v>
      </c>
      <c r="G66" s="5" t="s">
        <v>192</v>
      </c>
      <c r="H66" s="5">
        <v>2451.0320489999999</v>
      </c>
      <c r="I66" s="5">
        <v>4575.504081</v>
      </c>
      <c r="J66" s="5">
        <v>2451.0320489999999</v>
      </c>
      <c r="K66" s="5">
        <v>2124.4720320000001</v>
      </c>
      <c r="L66" s="10">
        <v>0.86676632109595075</v>
      </c>
      <c r="M66" s="10">
        <v>6.2221975229554197E-4</v>
      </c>
      <c r="N66" s="10">
        <v>1.6797961723348624E-3</v>
      </c>
      <c r="O66" s="10">
        <v>0.9453025166893444</v>
      </c>
      <c r="P66" s="1" t="s">
        <v>5</v>
      </c>
    </row>
    <row r="67" spans="1:16" x14ac:dyDescent="0.15">
      <c r="A67" s="9" t="s">
        <v>5</v>
      </c>
      <c r="B67" s="5" t="s">
        <v>333</v>
      </c>
      <c r="C67" s="5" t="s">
        <v>188</v>
      </c>
      <c r="D67" s="5" t="s">
        <v>189</v>
      </c>
      <c r="E67" s="5" t="s">
        <v>334</v>
      </c>
      <c r="F67" s="5" t="s">
        <v>223</v>
      </c>
      <c r="G67" s="5" t="s">
        <v>192</v>
      </c>
      <c r="H67" s="5">
        <v>5562.8902710000002</v>
      </c>
      <c r="I67" s="5">
        <v>677.56780100000003</v>
      </c>
      <c r="J67" s="5">
        <v>5562.8902710000002</v>
      </c>
      <c r="K67" s="5">
        <v>-4885.3224700000001</v>
      </c>
      <c r="L67" s="10">
        <v>-0.8781986039645181</v>
      </c>
      <c r="M67" s="10">
        <v>5.9746890238697426E-4</v>
      </c>
      <c r="N67" s="10">
        <v>1.6129767202280145E-3</v>
      </c>
      <c r="O67" s="10">
        <v>0.94691549340957237</v>
      </c>
      <c r="P67" s="1" t="s">
        <v>5</v>
      </c>
    </row>
    <row r="68" spans="1:16" x14ac:dyDescent="0.15">
      <c r="A68" s="9" t="s">
        <v>5</v>
      </c>
      <c r="B68" s="5" t="s">
        <v>341</v>
      </c>
      <c r="C68" s="5" t="s">
        <v>278</v>
      </c>
      <c r="D68" s="5" t="s">
        <v>279</v>
      </c>
      <c r="E68" s="5" t="s">
        <v>199</v>
      </c>
      <c r="F68" s="5" t="s">
        <v>191</v>
      </c>
      <c r="G68" s="5" t="s">
        <v>192</v>
      </c>
      <c r="H68" s="5">
        <v>49414.538966</v>
      </c>
      <c r="I68" s="5">
        <v>28918.161206000001</v>
      </c>
      <c r="J68" s="5">
        <v>49414.538966</v>
      </c>
      <c r="K68" s="5">
        <v>-20496.377759999999</v>
      </c>
      <c r="L68" s="10">
        <v>-0.41478435676800846</v>
      </c>
      <c r="M68" s="10">
        <v>5.6635004192377063E-4</v>
      </c>
      <c r="N68" s="10">
        <v>1.5289656574151399E-3</v>
      </c>
      <c r="O68" s="10">
        <v>0.94844445906698749</v>
      </c>
      <c r="P68" s="1" t="s">
        <v>5</v>
      </c>
    </row>
    <row r="69" spans="1:16" x14ac:dyDescent="0.15">
      <c r="A69" s="9" t="s">
        <v>5</v>
      </c>
      <c r="B69" s="5" t="s">
        <v>335</v>
      </c>
      <c r="C69" s="5" t="s">
        <v>253</v>
      </c>
      <c r="D69" s="5" t="s">
        <v>254</v>
      </c>
      <c r="E69" s="5" t="s">
        <v>199</v>
      </c>
      <c r="F69" s="5" t="s">
        <v>191</v>
      </c>
      <c r="G69" s="5" t="s">
        <v>192</v>
      </c>
      <c r="H69" s="5">
        <v>12286.746531999999</v>
      </c>
      <c r="I69" s="5">
        <v>10502.418750000001</v>
      </c>
      <c r="J69" s="5">
        <v>12286.746531999999</v>
      </c>
      <c r="K69" s="5">
        <v>-1784.3277819999985</v>
      </c>
      <c r="L69" s="10">
        <v>-0.14522378054701768</v>
      </c>
      <c r="M69" s="10">
        <v>5.4487248271723799E-4</v>
      </c>
      <c r="N69" s="10">
        <v>1.47098305301673E-3</v>
      </c>
      <c r="O69" s="10">
        <v>0.94991544212000423</v>
      </c>
      <c r="P69" s="1" t="s">
        <v>5</v>
      </c>
    </row>
    <row r="70" spans="1:16" x14ac:dyDescent="0.15">
      <c r="A70" s="12" t="s">
        <v>5</v>
      </c>
      <c r="B70" s="13" t="s">
        <v>153</v>
      </c>
      <c r="C70" s="5" t="s">
        <v>188</v>
      </c>
      <c r="D70" s="5" t="s">
        <v>189</v>
      </c>
      <c r="E70" s="5" t="s">
        <v>225</v>
      </c>
      <c r="F70" s="5" t="s">
        <v>191</v>
      </c>
      <c r="G70" s="5" t="s">
        <v>192</v>
      </c>
      <c r="H70" s="5">
        <v>0.60411000000000004</v>
      </c>
      <c r="I70" s="5">
        <v>2591.8784049999999</v>
      </c>
      <c r="J70" s="5">
        <v>0.60411000000000004</v>
      </c>
      <c r="K70" s="5">
        <v>2591.2742949999997</v>
      </c>
      <c r="L70" s="10">
        <v>4289.4080465478137</v>
      </c>
      <c r="M70" s="10">
        <v>5.3652066475260753E-4</v>
      </c>
      <c r="N70" s="10">
        <v>1.4484357909003065E-3</v>
      </c>
      <c r="O70" s="14">
        <v>0.95136387791090449</v>
      </c>
      <c r="P70" s="11" t="s">
        <v>5</v>
      </c>
    </row>
    <row r="71" spans="1:16" x14ac:dyDescent="0.15">
      <c r="A71" s="9" t="s">
        <v>111</v>
      </c>
      <c r="B71" s="5" t="s">
        <v>185</v>
      </c>
      <c r="C71" s="5" t="s">
        <v>339</v>
      </c>
      <c r="D71" s="5" t="s">
        <v>340</v>
      </c>
      <c r="E71" s="5" t="s">
        <v>204</v>
      </c>
      <c r="F71" s="5" t="s">
        <v>191</v>
      </c>
      <c r="G71" s="5" t="s">
        <v>192</v>
      </c>
      <c r="H71" s="5">
        <v>8087.862185</v>
      </c>
      <c r="I71" s="5">
        <v>2722.0279030000002</v>
      </c>
      <c r="J71" s="5">
        <v>8087.862185</v>
      </c>
      <c r="K71" s="5">
        <v>-5365.8342819999998</v>
      </c>
      <c r="L71" s="10">
        <v>-0.66344284302366607</v>
      </c>
      <c r="M71" s="10">
        <v>5.0906113825874711E-4</v>
      </c>
      <c r="N71" s="10">
        <v>1.3743037702944976E-3</v>
      </c>
      <c r="O71" s="10">
        <v>0.95273818168119895</v>
      </c>
      <c r="P71" s="1" t="s">
        <v>111</v>
      </c>
    </row>
    <row r="72" spans="1:16" x14ac:dyDescent="0.15">
      <c r="A72" s="9" t="s">
        <v>111</v>
      </c>
      <c r="B72" s="5" t="s">
        <v>336</v>
      </c>
      <c r="C72" s="5" t="s">
        <v>337</v>
      </c>
      <c r="D72" s="5" t="s">
        <v>338</v>
      </c>
      <c r="E72" s="5" t="s">
        <v>197</v>
      </c>
      <c r="F72" s="5" t="s">
        <v>223</v>
      </c>
      <c r="G72" s="5" t="s">
        <v>192</v>
      </c>
      <c r="H72" s="5">
        <v>512.74369999999999</v>
      </c>
      <c r="I72" s="5">
        <v>2784.5195699999999</v>
      </c>
      <c r="J72" s="5">
        <v>512.74369999999999</v>
      </c>
      <c r="K72" s="5">
        <v>2271.7758699999999</v>
      </c>
      <c r="L72" s="10">
        <v>4.4306265879034692</v>
      </c>
      <c r="M72" s="10">
        <v>5.0848386026444768E-4</v>
      </c>
      <c r="N72" s="10">
        <v>1.3727453026283396E-3</v>
      </c>
      <c r="O72" s="10">
        <v>0.95411092698382727</v>
      </c>
      <c r="P72" s="1" t="s">
        <v>111</v>
      </c>
    </row>
    <row r="73" spans="1:16" x14ac:dyDescent="0.15">
      <c r="A73" s="9" t="s">
        <v>111</v>
      </c>
      <c r="B73" s="5" t="s">
        <v>342</v>
      </c>
      <c r="C73" s="5" t="s">
        <v>343</v>
      </c>
      <c r="D73" s="5" t="s">
        <v>344</v>
      </c>
      <c r="E73" s="5" t="s">
        <v>197</v>
      </c>
      <c r="F73" s="5" t="s">
        <v>209</v>
      </c>
      <c r="G73" s="5" t="s">
        <v>192</v>
      </c>
      <c r="H73" s="5">
        <v>0</v>
      </c>
      <c r="I73" s="5">
        <v>2326.90409</v>
      </c>
      <c r="J73" s="5">
        <v>1E-139</v>
      </c>
      <c r="K73" s="5">
        <v>2326.90409</v>
      </c>
      <c r="L73" s="10">
        <v>0</v>
      </c>
      <c r="M73" s="10">
        <v>4.8174272010052626E-4</v>
      </c>
      <c r="N73" s="10">
        <v>1.3005526974828037E-3</v>
      </c>
      <c r="O73" s="10">
        <v>0.95541147968131002</v>
      </c>
      <c r="P73" s="1" t="s">
        <v>111</v>
      </c>
    </row>
    <row r="74" spans="1:16" x14ac:dyDescent="0.15">
      <c r="A74" s="9" t="s">
        <v>111</v>
      </c>
      <c r="B74" s="5" t="s">
        <v>345</v>
      </c>
      <c r="C74" s="5" t="s">
        <v>256</v>
      </c>
      <c r="D74" s="5" t="s">
        <v>257</v>
      </c>
      <c r="E74" s="5" t="s">
        <v>196</v>
      </c>
      <c r="F74" s="5" t="s">
        <v>191</v>
      </c>
      <c r="G74" s="5" t="s">
        <v>192</v>
      </c>
      <c r="H74" s="5">
        <v>3633.0023729999998</v>
      </c>
      <c r="I74" s="5">
        <v>244.514332</v>
      </c>
      <c r="J74" s="5">
        <v>3633.0023729999998</v>
      </c>
      <c r="K74" s="5">
        <v>-3388.4880409999996</v>
      </c>
      <c r="L74" s="10">
        <v>-0.93269634674141733</v>
      </c>
      <c r="M74" s="10">
        <v>4.3118419513808786E-4</v>
      </c>
      <c r="N74" s="10">
        <v>1.1640607002463329E-3</v>
      </c>
      <c r="O74" s="10">
        <v>0.95657554038155634</v>
      </c>
      <c r="P74" s="1" t="s">
        <v>111</v>
      </c>
    </row>
    <row r="75" spans="1:16" x14ac:dyDescent="0.15">
      <c r="A75" s="9" t="s">
        <v>111</v>
      </c>
      <c r="B75" s="5" t="s">
        <v>347</v>
      </c>
      <c r="C75" s="5" t="s">
        <v>348</v>
      </c>
      <c r="D75" s="5" t="s">
        <v>349</v>
      </c>
      <c r="E75" s="5" t="s">
        <v>197</v>
      </c>
      <c r="F75" s="5" t="s">
        <v>223</v>
      </c>
      <c r="G75" s="5" t="s">
        <v>192</v>
      </c>
      <c r="H75" s="5">
        <v>8.1678549999999994</v>
      </c>
      <c r="I75" s="5">
        <v>1973.1105749999999</v>
      </c>
      <c r="J75" s="5">
        <v>8.1678549999999994</v>
      </c>
      <c r="K75" s="5">
        <v>1964.94272</v>
      </c>
      <c r="L75" s="10">
        <v>240.57022559778548</v>
      </c>
      <c r="M75" s="10">
        <v>4.0741306046111926E-4</v>
      </c>
      <c r="N75" s="10">
        <v>1.0998861688285935E-3</v>
      </c>
      <c r="O75" s="10">
        <v>0.95767542655038496</v>
      </c>
      <c r="P75" s="1" t="s">
        <v>111</v>
      </c>
    </row>
    <row r="76" spans="1:16" x14ac:dyDescent="0.15">
      <c r="A76" s="9" t="s">
        <v>111</v>
      </c>
      <c r="B76" s="5" t="s">
        <v>350</v>
      </c>
      <c r="C76" s="5" t="s">
        <v>194</v>
      </c>
      <c r="D76" s="5" t="s">
        <v>195</v>
      </c>
      <c r="E76" s="5" t="s">
        <v>302</v>
      </c>
      <c r="F76" s="5" t="s">
        <v>223</v>
      </c>
      <c r="G76" s="5" t="s">
        <v>192</v>
      </c>
      <c r="H76" s="5">
        <v>39.630516999999998</v>
      </c>
      <c r="I76" s="5">
        <v>1992.590504</v>
      </c>
      <c r="J76" s="5">
        <v>39.630516999999998</v>
      </c>
      <c r="K76" s="5">
        <v>1952.959987</v>
      </c>
      <c r="L76" s="10">
        <v>49.279195297906412</v>
      </c>
      <c r="M76" s="10">
        <v>4.0727346408352252E-4</v>
      </c>
      <c r="N76" s="10">
        <v>1.0995093028421093E-3</v>
      </c>
      <c r="O76" s="10">
        <v>0.95877493585322704</v>
      </c>
      <c r="P76" s="1" t="s">
        <v>111</v>
      </c>
    </row>
    <row r="77" spans="1:16" x14ac:dyDescent="0.15">
      <c r="A77" s="9" t="s">
        <v>111</v>
      </c>
      <c r="B77" s="5" t="s">
        <v>346</v>
      </c>
      <c r="C77" s="5" t="s">
        <v>218</v>
      </c>
      <c r="D77" s="5" t="s">
        <v>219</v>
      </c>
      <c r="E77" s="5" t="s">
        <v>199</v>
      </c>
      <c r="F77" s="5" t="s">
        <v>191</v>
      </c>
      <c r="G77" s="5" t="s">
        <v>192</v>
      </c>
      <c r="H77" s="5">
        <v>8198.866634</v>
      </c>
      <c r="I77" s="5">
        <v>7218.239039</v>
      </c>
      <c r="J77" s="5">
        <v>8198.866634</v>
      </c>
      <c r="K77" s="5">
        <v>-980.62759499999993</v>
      </c>
      <c r="L77" s="10">
        <v>-0.11960526238265921</v>
      </c>
      <c r="M77" s="10">
        <v>4.0707539357842106E-4</v>
      </c>
      <c r="N77" s="10">
        <v>1.0989745752396916E-3</v>
      </c>
      <c r="O77" s="10">
        <v>0.9598739104284667</v>
      </c>
      <c r="P77" s="1" t="s">
        <v>111</v>
      </c>
    </row>
    <row r="78" spans="1:16" x14ac:dyDescent="0.15">
      <c r="A78" s="9" t="s">
        <v>111</v>
      </c>
      <c r="B78" s="5" t="s">
        <v>428</v>
      </c>
      <c r="C78" s="5" t="s">
        <v>188</v>
      </c>
      <c r="D78" s="5" t="s">
        <v>189</v>
      </c>
      <c r="E78" s="5" t="s">
        <v>334</v>
      </c>
      <c r="F78" s="5" t="s">
        <v>191</v>
      </c>
      <c r="G78" s="5" t="s">
        <v>192</v>
      </c>
      <c r="H78" s="5">
        <v>330722.38642499998</v>
      </c>
      <c r="I78" s="5">
        <v>209908.082352</v>
      </c>
      <c r="J78" s="5">
        <v>330722.38642499998</v>
      </c>
      <c r="K78" s="5">
        <v>-120814.30407299998</v>
      </c>
      <c r="L78" s="10">
        <v>-0.36530428247982483</v>
      </c>
      <c r="M78" s="10">
        <v>4.0257603168833157E-4</v>
      </c>
      <c r="N78" s="10">
        <v>1.0868277238209798E-3</v>
      </c>
      <c r="O78" s="10">
        <v>0.96096073815228766</v>
      </c>
      <c r="P78" s="1" t="s">
        <v>111</v>
      </c>
    </row>
    <row r="79" spans="1:16" x14ac:dyDescent="0.15">
      <c r="A79" s="9" t="s">
        <v>111</v>
      </c>
      <c r="B79" s="5" t="s">
        <v>351</v>
      </c>
      <c r="C79" s="5" t="s">
        <v>352</v>
      </c>
      <c r="D79" s="5" t="s">
        <v>353</v>
      </c>
      <c r="E79" s="5" t="s">
        <v>197</v>
      </c>
      <c r="F79" s="5" t="s">
        <v>223</v>
      </c>
      <c r="G79" s="5" t="s">
        <v>192</v>
      </c>
      <c r="H79" s="5">
        <v>3091.8913480000001</v>
      </c>
      <c r="I79" s="5">
        <v>43.094338</v>
      </c>
      <c r="J79" s="5">
        <v>3091.8913480000001</v>
      </c>
      <c r="K79" s="5">
        <v>-3048.7970100000002</v>
      </c>
      <c r="L79" s="10">
        <v>-0.98606214347477783</v>
      </c>
      <c r="M79" s="10">
        <v>4.0112271311003235E-4</v>
      </c>
      <c r="N79" s="10">
        <v>1.0829042241634976E-3</v>
      </c>
      <c r="O79" s="10">
        <v>0.96204364237645112</v>
      </c>
      <c r="P79" s="1" t="s">
        <v>111</v>
      </c>
    </row>
    <row r="80" spans="1:16" x14ac:dyDescent="0.15">
      <c r="A80" s="9" t="s">
        <v>111</v>
      </c>
      <c r="B80" s="5" t="s">
        <v>354</v>
      </c>
      <c r="C80" s="5" t="s">
        <v>318</v>
      </c>
      <c r="D80" s="5" t="s">
        <v>319</v>
      </c>
      <c r="E80" s="5" t="s">
        <v>196</v>
      </c>
      <c r="F80" s="5" t="s">
        <v>191</v>
      </c>
      <c r="G80" s="5" t="s">
        <v>192</v>
      </c>
      <c r="H80" s="5">
        <v>4687.4096900000004</v>
      </c>
      <c r="I80" s="5">
        <v>1065.8186459999999</v>
      </c>
      <c r="J80" s="5">
        <v>4687.4096900000004</v>
      </c>
      <c r="K80" s="5">
        <v>-3621.5910440000007</v>
      </c>
      <c r="L80" s="10">
        <v>-0.7726209748053835</v>
      </c>
      <c r="M80" s="10">
        <v>4.0098304079600676E-4</v>
      </c>
      <c r="N80" s="10">
        <v>1.0825271531727169E-3</v>
      </c>
      <c r="O80" s="10">
        <v>0.96312616952962382</v>
      </c>
      <c r="P80" s="1" t="s">
        <v>111</v>
      </c>
    </row>
    <row r="81" spans="1:16" x14ac:dyDescent="0.15">
      <c r="A81" s="9" t="s">
        <v>111</v>
      </c>
      <c r="B81" s="5" t="s">
        <v>355</v>
      </c>
      <c r="C81" s="5" t="s">
        <v>356</v>
      </c>
      <c r="D81" s="5" t="s">
        <v>357</v>
      </c>
      <c r="E81" s="5" t="s">
        <v>197</v>
      </c>
      <c r="F81" s="5" t="s">
        <v>234</v>
      </c>
      <c r="G81" s="5" t="s">
        <v>192</v>
      </c>
      <c r="H81" s="5">
        <v>3769.6516580000002</v>
      </c>
      <c r="I81" s="5">
        <v>508.65790399999997</v>
      </c>
      <c r="J81" s="5">
        <v>3769.6516580000002</v>
      </c>
      <c r="K81" s="5">
        <v>-3260.9937540000001</v>
      </c>
      <c r="L81" s="10">
        <v>-0.86506501126688451</v>
      </c>
      <c r="M81" s="10">
        <v>3.9462046247700357E-4</v>
      </c>
      <c r="N81" s="10">
        <v>1.0653502077816201E-3</v>
      </c>
      <c r="O81" s="10">
        <v>0.96419151973740547</v>
      </c>
      <c r="P81" s="1" t="s">
        <v>111</v>
      </c>
    </row>
    <row r="82" spans="1:16" x14ac:dyDescent="0.15">
      <c r="A82" s="9" t="s">
        <v>111</v>
      </c>
      <c r="B82" s="5" t="s">
        <v>358</v>
      </c>
      <c r="C82" s="5" t="s">
        <v>359</v>
      </c>
      <c r="D82" s="5" t="s">
        <v>360</v>
      </c>
      <c r="E82" s="5" t="s">
        <v>197</v>
      </c>
      <c r="F82" s="5" t="s">
        <v>191</v>
      </c>
      <c r="G82" s="5" t="s">
        <v>192</v>
      </c>
      <c r="H82" s="5">
        <v>4659.8348489999998</v>
      </c>
      <c r="I82" s="5">
        <v>1081.0684639999999</v>
      </c>
      <c r="J82" s="5">
        <v>4659.8348489999998</v>
      </c>
      <c r="K82" s="5">
        <v>-3578.7663849999999</v>
      </c>
      <c r="L82" s="10">
        <v>-0.76800283721814799</v>
      </c>
      <c r="M82" s="10">
        <v>3.9416888895544964E-4</v>
      </c>
      <c r="N82" s="10">
        <v>1.0641311023606888E-3</v>
      </c>
      <c r="O82" s="10">
        <v>0.96525565083976617</v>
      </c>
      <c r="P82" s="1" t="s">
        <v>111</v>
      </c>
    </row>
    <row r="83" spans="1:16" x14ac:dyDescent="0.15">
      <c r="A83" s="9" t="s">
        <v>111</v>
      </c>
      <c r="B83" s="5" t="s">
        <v>361</v>
      </c>
      <c r="C83" s="5" t="s">
        <v>362</v>
      </c>
      <c r="D83" s="5" t="s">
        <v>363</v>
      </c>
      <c r="E83" s="5" t="s">
        <v>197</v>
      </c>
      <c r="F83" s="5" t="s">
        <v>209</v>
      </c>
      <c r="G83" s="5" t="s">
        <v>192</v>
      </c>
      <c r="H83" s="5">
        <v>1.4647209999999999</v>
      </c>
      <c r="I83" s="5">
        <v>1785.080336</v>
      </c>
      <c r="J83" s="5">
        <v>1.4647209999999999</v>
      </c>
      <c r="K83" s="5">
        <v>1783.6156149999999</v>
      </c>
      <c r="L83" s="10">
        <v>1217.7169679413348</v>
      </c>
      <c r="M83" s="10">
        <v>3.6937382097030816E-4</v>
      </c>
      <c r="N83" s="10">
        <v>9.9719227545819579E-4</v>
      </c>
      <c r="O83" s="10">
        <v>0.96625284311522441</v>
      </c>
      <c r="P83" s="1" t="s">
        <v>111</v>
      </c>
    </row>
    <row r="84" spans="1:16" x14ac:dyDescent="0.15">
      <c r="A84" s="9" t="s">
        <v>111</v>
      </c>
      <c r="B84" s="5" t="s">
        <v>364</v>
      </c>
      <c r="C84" s="5" t="s">
        <v>318</v>
      </c>
      <c r="D84" s="5" t="s">
        <v>319</v>
      </c>
      <c r="E84" s="5" t="s">
        <v>204</v>
      </c>
      <c r="F84" s="5" t="s">
        <v>191</v>
      </c>
      <c r="G84" s="5" t="s">
        <v>192</v>
      </c>
      <c r="H84" s="5">
        <v>4189.6978810000001</v>
      </c>
      <c r="I84" s="5">
        <v>986.65153399999997</v>
      </c>
      <c r="J84" s="5">
        <v>4189.6978810000001</v>
      </c>
      <c r="K84" s="5">
        <v>-3203.046347</v>
      </c>
      <c r="L84" s="10">
        <v>-0.76450532663121151</v>
      </c>
      <c r="M84" s="10">
        <v>3.5136692230311635E-4</v>
      </c>
      <c r="N84" s="10">
        <v>9.4857935478960954E-4</v>
      </c>
      <c r="O84" s="10">
        <v>0.96720142247001406</v>
      </c>
      <c r="P84" s="1" t="s">
        <v>111</v>
      </c>
    </row>
    <row r="85" spans="1:16" x14ac:dyDescent="0.15">
      <c r="A85" s="9" t="s">
        <v>111</v>
      </c>
      <c r="B85" s="5" t="s">
        <v>366</v>
      </c>
      <c r="C85" s="5" t="s">
        <v>367</v>
      </c>
      <c r="D85" s="5" t="s">
        <v>368</v>
      </c>
      <c r="E85" s="5" t="s">
        <v>197</v>
      </c>
      <c r="F85" s="5" t="s">
        <v>223</v>
      </c>
      <c r="G85" s="5" t="s">
        <v>192</v>
      </c>
      <c r="H85" s="5">
        <v>6665.3254800000004</v>
      </c>
      <c r="I85" s="5">
        <v>2613.5218749999999</v>
      </c>
      <c r="J85" s="5">
        <v>6665.3254800000004</v>
      </c>
      <c r="K85" s="5">
        <v>-4051.8036050000005</v>
      </c>
      <c r="L85" s="10">
        <v>-0.60789283541484318</v>
      </c>
      <c r="M85" s="10">
        <v>3.4286943160198921E-4</v>
      </c>
      <c r="N85" s="10">
        <v>9.2563882244304954E-4</v>
      </c>
      <c r="O85" s="10">
        <v>0.96812706129245707</v>
      </c>
      <c r="P85" s="1" t="s">
        <v>111</v>
      </c>
    </row>
    <row r="86" spans="1:16" x14ac:dyDescent="0.15">
      <c r="A86" s="9" t="s">
        <v>111</v>
      </c>
      <c r="B86" s="5" t="s">
        <v>365</v>
      </c>
      <c r="C86" s="5" t="s">
        <v>201</v>
      </c>
      <c r="D86" s="5" t="s">
        <v>202</v>
      </c>
      <c r="E86" s="5" t="s">
        <v>327</v>
      </c>
      <c r="F86" s="5" t="s">
        <v>191</v>
      </c>
      <c r="G86" s="5" t="s">
        <v>192</v>
      </c>
      <c r="H86" s="5">
        <v>3585.0667910000002</v>
      </c>
      <c r="I86" s="5">
        <v>643.52121199999999</v>
      </c>
      <c r="J86" s="5">
        <v>3585.0667910000002</v>
      </c>
      <c r="K86" s="5">
        <v>-2941.5455790000001</v>
      </c>
      <c r="L86" s="10">
        <v>-0.82049951939096244</v>
      </c>
      <c r="M86" s="10">
        <v>3.4221996947526639E-4</v>
      </c>
      <c r="N86" s="10">
        <v>9.2388548049188103E-4</v>
      </c>
      <c r="O86" s="10">
        <v>0.9690509467729489</v>
      </c>
      <c r="P86" s="1" t="s">
        <v>111</v>
      </c>
    </row>
    <row r="87" spans="1:16" x14ac:dyDescent="0.15">
      <c r="A87" s="9" t="s">
        <v>111</v>
      </c>
      <c r="B87" s="5" t="s">
        <v>369</v>
      </c>
      <c r="C87" s="5" t="s">
        <v>188</v>
      </c>
      <c r="D87" s="5" t="s">
        <v>189</v>
      </c>
      <c r="E87" s="5" t="s">
        <v>334</v>
      </c>
      <c r="F87" s="5" t="s">
        <v>234</v>
      </c>
      <c r="G87" s="5" t="s">
        <v>192</v>
      </c>
      <c r="H87" s="5">
        <v>3383.9450860000002</v>
      </c>
      <c r="I87" s="5">
        <v>593.88811899999996</v>
      </c>
      <c r="J87" s="5">
        <v>3383.9450860000002</v>
      </c>
      <c r="K87" s="5">
        <v>-2790.0569670000004</v>
      </c>
      <c r="L87" s="10">
        <v>-0.82449829890649717</v>
      </c>
      <c r="M87" s="10">
        <v>3.2582296038537732E-4</v>
      </c>
      <c r="N87" s="10">
        <v>8.796187515664178E-4</v>
      </c>
      <c r="O87" s="10">
        <v>0.96993056552451529</v>
      </c>
      <c r="P87" s="1" t="s">
        <v>111</v>
      </c>
    </row>
    <row r="88" spans="1:16" x14ac:dyDescent="0.15">
      <c r="A88" s="9" t="s">
        <v>111</v>
      </c>
      <c r="B88" s="5" t="s">
        <v>370</v>
      </c>
      <c r="C88" s="5" t="s">
        <v>337</v>
      </c>
      <c r="D88" s="5" t="s">
        <v>338</v>
      </c>
      <c r="E88" s="5" t="s">
        <v>197</v>
      </c>
      <c r="F88" s="5" t="s">
        <v>234</v>
      </c>
      <c r="G88" s="5" t="s">
        <v>192</v>
      </c>
      <c r="H88" s="5">
        <v>306.11046299999998</v>
      </c>
      <c r="I88" s="5">
        <v>1733.595804</v>
      </c>
      <c r="J88" s="5">
        <v>306.11046299999998</v>
      </c>
      <c r="K88" s="5">
        <v>1427.4853410000001</v>
      </c>
      <c r="L88" s="10">
        <v>4.6633013684344409</v>
      </c>
      <c r="M88" s="10">
        <v>3.1831297638579823E-4</v>
      </c>
      <c r="N88" s="10">
        <v>8.5934417440899414E-4</v>
      </c>
      <c r="O88" s="10">
        <v>0.97078990969892431</v>
      </c>
      <c r="P88" s="1" t="s">
        <v>111</v>
      </c>
    </row>
    <row r="89" spans="1:16" x14ac:dyDescent="0.15">
      <c r="A89" s="9" t="s">
        <v>111</v>
      </c>
      <c r="B89" s="5" t="s">
        <v>371</v>
      </c>
      <c r="C89" s="5" t="s">
        <v>372</v>
      </c>
      <c r="D89" s="5" t="s">
        <v>373</v>
      </c>
      <c r="E89" s="5" t="s">
        <v>197</v>
      </c>
      <c r="F89" s="5" t="s">
        <v>223</v>
      </c>
      <c r="G89" s="5" t="s">
        <v>192</v>
      </c>
      <c r="H89" s="5">
        <v>0.31350600000000001</v>
      </c>
      <c r="I89" s="5">
        <v>1514.4792809999999</v>
      </c>
      <c r="J89" s="5">
        <v>0.31350600000000001</v>
      </c>
      <c r="K89" s="5">
        <v>1514.1657749999999</v>
      </c>
      <c r="L89" s="10">
        <v>4829.7824443551317</v>
      </c>
      <c r="M89" s="10">
        <v>3.1350351993497634E-4</v>
      </c>
      <c r="N89" s="10">
        <v>8.4636016593401967E-4</v>
      </c>
      <c r="O89" s="10">
        <v>0.97163626986485829</v>
      </c>
      <c r="P89" s="1" t="s">
        <v>111</v>
      </c>
    </row>
    <row r="90" spans="1:16" x14ac:dyDescent="0.15">
      <c r="A90" s="9" t="s">
        <v>111</v>
      </c>
      <c r="B90" s="5" t="s">
        <v>377</v>
      </c>
      <c r="C90" s="5" t="s">
        <v>378</v>
      </c>
      <c r="D90" s="5" t="s">
        <v>379</v>
      </c>
      <c r="E90" s="5" t="s">
        <v>197</v>
      </c>
      <c r="F90" s="5" t="s">
        <v>191</v>
      </c>
      <c r="G90" s="5" t="s">
        <v>192</v>
      </c>
      <c r="H90" s="5">
        <v>682.33220300000005</v>
      </c>
      <c r="I90" s="5">
        <v>1789.413832</v>
      </c>
      <c r="J90" s="5">
        <v>682.33220300000005</v>
      </c>
      <c r="K90" s="5">
        <v>1107.0816289999998</v>
      </c>
      <c r="L90" s="10">
        <v>1.62249652607998</v>
      </c>
      <c r="M90" s="10">
        <v>2.799747925463996E-4</v>
      </c>
      <c r="N90" s="10">
        <v>7.5584322602202745E-4</v>
      </c>
      <c r="O90" s="10">
        <v>0.97239211309088036</v>
      </c>
      <c r="P90" s="1" t="s">
        <v>111</v>
      </c>
    </row>
    <row r="91" spans="1:16" x14ac:dyDescent="0.15">
      <c r="A91" s="9" t="s">
        <v>111</v>
      </c>
      <c r="B91" s="5" t="s">
        <v>380</v>
      </c>
      <c r="C91" s="5" t="s">
        <v>201</v>
      </c>
      <c r="D91" s="5" t="s">
        <v>202</v>
      </c>
      <c r="E91" s="5" t="s">
        <v>302</v>
      </c>
      <c r="F91" s="5" t="s">
        <v>234</v>
      </c>
      <c r="G91" s="5" t="s">
        <v>192</v>
      </c>
      <c r="H91" s="5">
        <v>1515.981481</v>
      </c>
      <c r="I91" s="5">
        <v>2306.0873550000001</v>
      </c>
      <c r="J91" s="5">
        <v>1515.981481</v>
      </c>
      <c r="K91" s="5">
        <v>790.10587400000009</v>
      </c>
      <c r="L91" s="10">
        <v>0.52118438378206022</v>
      </c>
      <c r="M91" s="10">
        <v>2.7638452756220244E-4</v>
      </c>
      <c r="N91" s="10">
        <v>7.461506481894007E-4</v>
      </c>
      <c r="O91" s="10">
        <v>0.97313826373906975</v>
      </c>
      <c r="P91" s="1" t="s">
        <v>111</v>
      </c>
    </row>
    <row r="92" spans="1:16" x14ac:dyDescent="0.15">
      <c r="A92" s="9" t="s">
        <v>111</v>
      </c>
      <c r="B92" s="5" t="s">
        <v>385</v>
      </c>
      <c r="C92" s="5" t="s">
        <v>386</v>
      </c>
      <c r="D92" s="5" t="s">
        <v>387</v>
      </c>
      <c r="E92" s="5" t="s">
        <v>197</v>
      </c>
      <c r="F92" s="5" t="s">
        <v>191</v>
      </c>
      <c r="G92" s="5" t="s">
        <v>192</v>
      </c>
      <c r="H92" s="5">
        <v>4316.5716629999997</v>
      </c>
      <c r="I92" s="5">
        <v>1453.1356490000001</v>
      </c>
      <c r="J92" s="5">
        <v>4316.5716629999997</v>
      </c>
      <c r="K92" s="5">
        <v>-2863.4360139999999</v>
      </c>
      <c r="L92" s="10">
        <v>-0.66335884992812177</v>
      </c>
      <c r="M92" s="10">
        <v>2.7161587871506947E-4</v>
      </c>
      <c r="N92" s="10">
        <v>7.3327680731393732E-4</v>
      </c>
      <c r="O92" s="10">
        <v>0.9738715405463837</v>
      </c>
      <c r="P92" s="1" t="s">
        <v>111</v>
      </c>
    </row>
    <row r="93" spans="1:16" x14ac:dyDescent="0.15">
      <c r="A93" s="9" t="s">
        <v>111</v>
      </c>
      <c r="B93" s="5" t="s">
        <v>388</v>
      </c>
      <c r="C93" s="5" t="s">
        <v>389</v>
      </c>
      <c r="D93" s="5" t="s">
        <v>390</v>
      </c>
      <c r="E93" s="5" t="s">
        <v>197</v>
      </c>
      <c r="F93" s="5" t="s">
        <v>209</v>
      </c>
      <c r="G93" s="5" t="s">
        <v>192</v>
      </c>
      <c r="H93" s="5">
        <v>0</v>
      </c>
      <c r="I93" s="5">
        <v>1251.948228</v>
      </c>
      <c r="J93" s="5">
        <v>1E-139</v>
      </c>
      <c r="K93" s="5">
        <v>1251.948228</v>
      </c>
      <c r="L93" s="10">
        <v>0</v>
      </c>
      <c r="M93" s="10">
        <v>2.5919286805746851E-4</v>
      </c>
      <c r="N93" s="10">
        <v>6.9973861493973996E-4</v>
      </c>
      <c r="O93" s="10">
        <v>0.97457127916132347</v>
      </c>
      <c r="P93" s="1" t="s">
        <v>111</v>
      </c>
    </row>
    <row r="94" spans="1:16" x14ac:dyDescent="0.15">
      <c r="A94" s="9" t="s">
        <v>111</v>
      </c>
      <c r="B94" s="5" t="s">
        <v>374</v>
      </c>
      <c r="C94" s="5" t="s">
        <v>375</v>
      </c>
      <c r="D94" s="5" t="s">
        <v>376</v>
      </c>
      <c r="E94" s="5" t="s">
        <v>197</v>
      </c>
      <c r="F94" s="5" t="s">
        <v>234</v>
      </c>
      <c r="G94" s="5" t="s">
        <v>192</v>
      </c>
      <c r="H94" s="5">
        <v>33007.523672000003</v>
      </c>
      <c r="I94" s="5">
        <v>22365.522767999999</v>
      </c>
      <c r="J94" s="5">
        <v>33007.523672000003</v>
      </c>
      <c r="K94" s="5">
        <v>-10642.000904000004</v>
      </c>
      <c r="L94" s="10">
        <v>-0.32241136929116321</v>
      </c>
      <c r="M94" s="10">
        <v>2.5293422864534291E-4</v>
      </c>
      <c r="N94" s="10">
        <v>6.8284227166274429E-4</v>
      </c>
      <c r="O94" s="10">
        <v>0.97525412143298618</v>
      </c>
      <c r="P94" s="1" t="s">
        <v>111</v>
      </c>
    </row>
    <row r="95" spans="1:16" x14ac:dyDescent="0.15">
      <c r="A95" s="9" t="s">
        <v>111</v>
      </c>
      <c r="B95" s="5" t="s">
        <v>394</v>
      </c>
      <c r="C95" s="5" t="s">
        <v>395</v>
      </c>
      <c r="D95" s="5" t="s">
        <v>396</v>
      </c>
      <c r="E95" s="5" t="s">
        <v>197</v>
      </c>
      <c r="F95" s="5" t="s">
        <v>191</v>
      </c>
      <c r="G95" s="5" t="s">
        <v>192</v>
      </c>
      <c r="H95" s="5">
        <v>2733.9510749999999</v>
      </c>
      <c r="I95" s="5">
        <v>559.15353200000004</v>
      </c>
      <c r="J95" s="5">
        <v>2733.9510749999999</v>
      </c>
      <c r="K95" s="5">
        <v>-2174.7975429999997</v>
      </c>
      <c r="L95" s="10">
        <v>-0.7954778572619482</v>
      </c>
      <c r="M95" s="10">
        <v>2.4681233852336023E-4</v>
      </c>
      <c r="N95" s="10">
        <v>6.663151081382463E-4</v>
      </c>
      <c r="O95" s="10">
        <v>0.97592043654112437</v>
      </c>
      <c r="P95" s="1" t="s">
        <v>111</v>
      </c>
    </row>
    <row r="96" spans="1:16" x14ac:dyDescent="0.15">
      <c r="A96" s="9" t="s">
        <v>111</v>
      </c>
      <c r="B96" s="5" t="s">
        <v>381</v>
      </c>
      <c r="C96" s="5" t="s">
        <v>382</v>
      </c>
      <c r="D96" s="5" t="s">
        <v>383</v>
      </c>
      <c r="E96" s="5" t="s">
        <v>384</v>
      </c>
      <c r="F96" s="5" t="s">
        <v>191</v>
      </c>
      <c r="G96" s="5" t="s">
        <v>192</v>
      </c>
      <c r="H96" s="5">
        <v>13285.951628999999</v>
      </c>
      <c r="I96" s="5">
        <v>9693.1554070000002</v>
      </c>
      <c r="J96" s="5">
        <v>13285.951628999999</v>
      </c>
      <c r="K96" s="5">
        <v>-3592.796221999999</v>
      </c>
      <c r="L96" s="10">
        <v>-0.27042069114249967</v>
      </c>
      <c r="M96" s="10">
        <v>2.448154580073456E-4</v>
      </c>
      <c r="N96" s="10">
        <v>6.6092416348398819E-4</v>
      </c>
      <c r="O96" s="10">
        <v>0.97658136070460833</v>
      </c>
      <c r="P96" s="1" t="s">
        <v>111</v>
      </c>
    </row>
    <row r="97" spans="1:16" x14ac:dyDescent="0.15">
      <c r="A97" s="9" t="s">
        <v>111</v>
      </c>
      <c r="B97" s="5" t="s">
        <v>391</v>
      </c>
      <c r="C97" s="5" t="s">
        <v>392</v>
      </c>
      <c r="D97" s="5" t="s">
        <v>393</v>
      </c>
      <c r="E97" s="5" t="s">
        <v>197</v>
      </c>
      <c r="F97" s="5" t="s">
        <v>191</v>
      </c>
      <c r="G97" s="5" t="s">
        <v>192</v>
      </c>
      <c r="H97" s="5">
        <v>3648.1956660000001</v>
      </c>
      <c r="I97" s="5">
        <v>3488.910222</v>
      </c>
      <c r="J97" s="5">
        <v>3648.1956660000001</v>
      </c>
      <c r="K97" s="5">
        <v>-159.2854440000001</v>
      </c>
      <c r="L97" s="10">
        <v>-4.3661431179387866E-2</v>
      </c>
      <c r="M97" s="10">
        <v>2.3849341281931128E-4</v>
      </c>
      <c r="N97" s="10">
        <v>6.4385664470302875E-4</v>
      </c>
      <c r="O97" s="10">
        <v>0.97722521734931134</v>
      </c>
      <c r="P97" s="1" t="s">
        <v>111</v>
      </c>
    </row>
    <row r="98" spans="1:16" x14ac:dyDescent="0.15">
      <c r="A98" s="9" t="s">
        <v>111</v>
      </c>
      <c r="B98" s="5" t="s">
        <v>399</v>
      </c>
      <c r="C98" s="5" t="s">
        <v>194</v>
      </c>
      <c r="D98" s="5" t="s">
        <v>195</v>
      </c>
      <c r="E98" s="5" t="s">
        <v>196</v>
      </c>
      <c r="F98" s="5" t="s">
        <v>234</v>
      </c>
      <c r="G98" s="5" t="s">
        <v>192</v>
      </c>
      <c r="H98" s="5">
        <v>4386.9655169999996</v>
      </c>
      <c r="I98" s="5">
        <v>1665.1574989999999</v>
      </c>
      <c r="J98" s="5">
        <v>4386.9655169999996</v>
      </c>
      <c r="K98" s="5">
        <v>-2721.8080179999997</v>
      </c>
      <c r="L98" s="10">
        <v>-0.62043068436546367</v>
      </c>
      <c r="M98" s="10">
        <v>2.3705623869935957E-4</v>
      </c>
      <c r="N98" s="10">
        <v>6.3997672996749183E-4</v>
      </c>
      <c r="O98" s="10">
        <v>0.97786519407927885</v>
      </c>
      <c r="P98" s="1" t="s">
        <v>111</v>
      </c>
    </row>
    <row r="99" spans="1:16" x14ac:dyDescent="0.15">
      <c r="A99" s="9" t="s">
        <v>111</v>
      </c>
      <c r="B99" s="5" t="s">
        <v>397</v>
      </c>
      <c r="C99" s="5" t="s">
        <v>194</v>
      </c>
      <c r="D99" s="5" t="s">
        <v>195</v>
      </c>
      <c r="E99" s="5" t="s">
        <v>302</v>
      </c>
      <c r="F99" s="5" t="s">
        <v>234</v>
      </c>
      <c r="G99" s="5" t="s">
        <v>192</v>
      </c>
      <c r="H99" s="5">
        <v>203.33868000000001</v>
      </c>
      <c r="I99" s="5">
        <v>1272.78187</v>
      </c>
      <c r="J99" s="5">
        <v>203.33868000000001</v>
      </c>
      <c r="K99" s="5">
        <v>1069.44319</v>
      </c>
      <c r="L99" s="10">
        <v>5.259418375293869</v>
      </c>
      <c r="M99" s="10">
        <v>2.3653944824085445E-4</v>
      </c>
      <c r="N99" s="10">
        <v>6.3858155948167327E-4</v>
      </c>
      <c r="O99" s="10">
        <v>0.97850377563876056</v>
      </c>
      <c r="P99" s="1" t="s">
        <v>111</v>
      </c>
    </row>
    <row r="100" spans="1:16" x14ac:dyDescent="0.15">
      <c r="A100" s="9" t="s">
        <v>111</v>
      </c>
      <c r="B100" s="5" t="s">
        <v>404</v>
      </c>
      <c r="C100" s="5" t="s">
        <v>405</v>
      </c>
      <c r="D100" s="5" t="s">
        <v>406</v>
      </c>
      <c r="E100" s="5" t="s">
        <v>197</v>
      </c>
      <c r="F100" s="5" t="s">
        <v>191</v>
      </c>
      <c r="G100" s="5" t="s">
        <v>192</v>
      </c>
      <c r="H100" s="5">
        <v>6133.7941449999998</v>
      </c>
      <c r="I100" s="5">
        <v>2800.5672330000002</v>
      </c>
      <c r="J100" s="5">
        <v>6133.7941449999998</v>
      </c>
      <c r="K100" s="5">
        <v>-3333.2269119999996</v>
      </c>
      <c r="L100" s="10">
        <v>-0.54342008114457185</v>
      </c>
      <c r="M100" s="10">
        <v>2.3365379118363305E-4</v>
      </c>
      <c r="N100" s="10">
        <v>6.3079119978719472E-4</v>
      </c>
      <c r="O100" s="10">
        <v>0.97913456683854772</v>
      </c>
      <c r="P100" s="1" t="s">
        <v>111</v>
      </c>
    </row>
    <row r="101" spans="1:16" x14ac:dyDescent="0.15">
      <c r="A101" s="9" t="s">
        <v>111</v>
      </c>
      <c r="B101" s="5" t="s">
        <v>398</v>
      </c>
      <c r="C101" s="5" t="s">
        <v>253</v>
      </c>
      <c r="D101" s="5" t="s">
        <v>254</v>
      </c>
      <c r="E101" s="5" t="s">
        <v>199</v>
      </c>
      <c r="F101" s="5" t="s">
        <v>223</v>
      </c>
      <c r="G101" s="5" t="s">
        <v>192</v>
      </c>
      <c r="H101" s="5">
        <v>86.400192000000004</v>
      </c>
      <c r="I101" s="5">
        <v>1180.1863269999999</v>
      </c>
      <c r="J101" s="5">
        <v>86.400192000000004</v>
      </c>
      <c r="K101" s="5">
        <v>1093.7861349999998</v>
      </c>
      <c r="L101" s="10">
        <v>12.659533615388259</v>
      </c>
      <c r="M101" s="10">
        <v>2.3287754871623991E-4</v>
      </c>
      <c r="N101" s="10">
        <v>6.2869559108830631E-4</v>
      </c>
      <c r="O101" s="10">
        <v>0.97976326242963607</v>
      </c>
      <c r="P101" s="1" t="s">
        <v>111</v>
      </c>
    </row>
    <row r="102" spans="1:16" x14ac:dyDescent="0.15">
      <c r="A102" s="9" t="s">
        <v>111</v>
      </c>
      <c r="B102" s="5" t="s">
        <v>403</v>
      </c>
      <c r="C102" s="5" t="s">
        <v>194</v>
      </c>
      <c r="D102" s="5" t="s">
        <v>195</v>
      </c>
      <c r="E102" s="5" t="s">
        <v>199</v>
      </c>
      <c r="F102" s="5" t="s">
        <v>223</v>
      </c>
      <c r="G102" s="5" t="s">
        <v>192</v>
      </c>
      <c r="H102" s="5">
        <v>180.24721700000001</v>
      </c>
      <c r="I102" s="5">
        <v>1218.3582080000001</v>
      </c>
      <c r="J102" s="5">
        <v>180.24721700000001</v>
      </c>
      <c r="K102" s="5">
        <v>1038.110991</v>
      </c>
      <c r="L102" s="10">
        <v>5.7593732001975928</v>
      </c>
      <c r="M102" s="10">
        <v>2.2833440409164427E-4</v>
      </c>
      <c r="N102" s="10">
        <v>6.1643054015958769E-4</v>
      </c>
      <c r="O102" s="10">
        <v>0.98037969296979566</v>
      </c>
      <c r="P102" s="1" t="s">
        <v>111</v>
      </c>
    </row>
    <row r="103" spans="1:16" x14ac:dyDescent="0.15">
      <c r="A103" s="9" t="s">
        <v>111</v>
      </c>
      <c r="B103" s="5" t="s">
        <v>400</v>
      </c>
      <c r="C103" s="5" t="s">
        <v>401</v>
      </c>
      <c r="D103" s="5" t="s">
        <v>402</v>
      </c>
      <c r="E103" s="5" t="s">
        <v>197</v>
      </c>
      <c r="F103" s="5" t="s">
        <v>191</v>
      </c>
      <c r="G103" s="5" t="s">
        <v>192</v>
      </c>
      <c r="H103" s="5">
        <v>3845.1987439999998</v>
      </c>
      <c r="I103" s="5">
        <v>3537.088315</v>
      </c>
      <c r="J103" s="5">
        <v>3845.1987439999998</v>
      </c>
      <c r="K103" s="5">
        <v>-308.11042899999984</v>
      </c>
      <c r="L103" s="10">
        <v>-8.0128609601980011E-2</v>
      </c>
      <c r="M103" s="10">
        <v>2.223413823370891E-4</v>
      </c>
      <c r="N103" s="10">
        <v>6.0025128039343416E-4</v>
      </c>
      <c r="O103" s="10">
        <v>0.98097994425018908</v>
      </c>
      <c r="P103" s="1" t="s">
        <v>111</v>
      </c>
    </row>
    <row r="104" spans="1:16" x14ac:dyDescent="0.15">
      <c r="A104" s="9" t="s">
        <v>111</v>
      </c>
      <c r="B104" s="5" t="s">
        <v>407</v>
      </c>
      <c r="C104" s="5" t="s">
        <v>330</v>
      </c>
      <c r="D104" s="5" t="s">
        <v>331</v>
      </c>
      <c r="E104" s="5" t="s">
        <v>197</v>
      </c>
      <c r="F104" s="5" t="s">
        <v>408</v>
      </c>
      <c r="G104" s="5" t="s">
        <v>192</v>
      </c>
      <c r="H104" s="5">
        <v>1784.7075</v>
      </c>
      <c r="I104" s="5">
        <v>70.310565999999994</v>
      </c>
      <c r="J104" s="5">
        <v>1784.7075</v>
      </c>
      <c r="K104" s="5">
        <v>-1714.3969339999999</v>
      </c>
      <c r="L104" s="10">
        <v>-0.96060387150275317</v>
      </c>
      <c r="M104" s="10">
        <v>2.2213022838723763E-4</v>
      </c>
      <c r="N104" s="10">
        <v>5.9968123163586036E-4</v>
      </c>
      <c r="O104" s="10">
        <v>0.98157962548182498</v>
      </c>
      <c r="P104" s="1" t="s">
        <v>111</v>
      </c>
    </row>
    <row r="105" spans="1:16" x14ac:dyDescent="0.15">
      <c r="A105" s="9" t="s">
        <v>111</v>
      </c>
      <c r="B105" s="5" t="s">
        <v>420</v>
      </c>
      <c r="C105" s="5" t="s">
        <v>421</v>
      </c>
      <c r="D105" s="5" t="s">
        <v>422</v>
      </c>
      <c r="E105" s="5" t="s">
        <v>197</v>
      </c>
      <c r="F105" s="5" t="s">
        <v>191</v>
      </c>
      <c r="G105" s="5" t="s">
        <v>192</v>
      </c>
      <c r="H105" s="5">
        <v>23924.125035000001</v>
      </c>
      <c r="I105" s="5">
        <v>14275.046414</v>
      </c>
      <c r="J105" s="5">
        <v>23924.125035000001</v>
      </c>
      <c r="K105" s="5">
        <v>-9649.0786210000006</v>
      </c>
      <c r="L105" s="10">
        <v>-0.40332002139613465</v>
      </c>
      <c r="M105" s="10">
        <v>2.1741581369243699E-4</v>
      </c>
      <c r="N105" s="10">
        <v>5.869538057868593E-4</v>
      </c>
      <c r="O105" s="10">
        <v>0.98216657928761186</v>
      </c>
      <c r="P105" s="1" t="s">
        <v>111</v>
      </c>
    </row>
    <row r="106" spans="1:16" x14ac:dyDescent="0.15">
      <c r="A106" s="9" t="s">
        <v>111</v>
      </c>
      <c r="B106" s="5" t="s">
        <v>409</v>
      </c>
      <c r="C106" s="5" t="s">
        <v>214</v>
      </c>
      <c r="D106" s="5" t="s">
        <v>215</v>
      </c>
      <c r="E106" s="5" t="s">
        <v>196</v>
      </c>
      <c r="F106" s="5" t="s">
        <v>223</v>
      </c>
      <c r="G106" s="5" t="s">
        <v>192</v>
      </c>
      <c r="H106" s="5">
        <v>1641.1389059999999</v>
      </c>
      <c r="I106" s="5">
        <v>7.2387699999999997</v>
      </c>
      <c r="J106" s="5">
        <v>1641.1389059999999</v>
      </c>
      <c r="K106" s="5">
        <v>-1633.900136</v>
      </c>
      <c r="L106" s="10">
        <v>-0.99558917896983923</v>
      </c>
      <c r="M106" s="10">
        <v>2.1614811158288748E-4</v>
      </c>
      <c r="N106" s="10">
        <v>5.8353141177987732E-4</v>
      </c>
      <c r="O106" s="10">
        <v>0.98275011069939178</v>
      </c>
      <c r="P106" s="1" t="s">
        <v>111</v>
      </c>
    </row>
    <row r="107" spans="1:16" x14ac:dyDescent="0.15">
      <c r="A107" s="9" t="s">
        <v>111</v>
      </c>
      <c r="B107" s="5" t="s">
        <v>411</v>
      </c>
      <c r="C107" s="5" t="s">
        <v>412</v>
      </c>
      <c r="D107" s="5" t="s">
        <v>413</v>
      </c>
      <c r="E107" s="5" t="s">
        <v>197</v>
      </c>
      <c r="F107" s="5" t="s">
        <v>191</v>
      </c>
      <c r="G107" s="5" t="s">
        <v>192</v>
      </c>
      <c r="H107" s="5">
        <v>1798.9278099999999</v>
      </c>
      <c r="I107" s="5">
        <v>135.78626700000001</v>
      </c>
      <c r="J107" s="5">
        <v>1798.9278099999999</v>
      </c>
      <c r="K107" s="5">
        <v>-1663.141543</v>
      </c>
      <c r="L107" s="10">
        <v>-0.92451822344110635</v>
      </c>
      <c r="M107" s="10">
        <v>2.1046057621961929E-4</v>
      </c>
      <c r="N107" s="10">
        <v>5.6817686847264524E-4</v>
      </c>
      <c r="O107" s="10">
        <v>0.98331828756786444</v>
      </c>
      <c r="P107" s="1" t="s">
        <v>111</v>
      </c>
    </row>
    <row r="108" spans="1:16" x14ac:dyDescent="0.15">
      <c r="A108" s="9" t="s">
        <v>111</v>
      </c>
      <c r="B108" s="5" t="s">
        <v>410</v>
      </c>
      <c r="C108" s="5" t="s">
        <v>253</v>
      </c>
      <c r="D108" s="5" t="s">
        <v>254</v>
      </c>
      <c r="E108" s="5" t="s">
        <v>204</v>
      </c>
      <c r="F108" s="5" t="s">
        <v>234</v>
      </c>
      <c r="G108" s="5" t="s">
        <v>192</v>
      </c>
      <c r="H108" s="5">
        <v>2947.1299180000001</v>
      </c>
      <c r="I108" s="5">
        <v>2890.5492760000002</v>
      </c>
      <c r="J108" s="5">
        <v>2947.1299180000001</v>
      </c>
      <c r="K108" s="5">
        <v>-56.580641999999898</v>
      </c>
      <c r="L108" s="10">
        <v>-1.919855709598205E-2</v>
      </c>
      <c r="M108" s="10">
        <v>2.0758865756735677E-4</v>
      </c>
      <c r="N108" s="10">
        <v>5.6042359811835367E-4</v>
      </c>
      <c r="O108" s="10">
        <v>0.9838787111659828</v>
      </c>
      <c r="P108" s="1" t="s">
        <v>111</v>
      </c>
    </row>
    <row r="109" spans="1:16" x14ac:dyDescent="0.15">
      <c r="A109" s="9" t="s">
        <v>111</v>
      </c>
      <c r="B109" s="5" t="s">
        <v>423</v>
      </c>
      <c r="C109" s="5" t="s">
        <v>218</v>
      </c>
      <c r="D109" s="5" t="s">
        <v>219</v>
      </c>
      <c r="E109" s="5" t="s">
        <v>204</v>
      </c>
      <c r="F109" s="5" t="s">
        <v>191</v>
      </c>
      <c r="G109" s="5" t="s">
        <v>192</v>
      </c>
      <c r="H109" s="5">
        <v>3139.7729629999999</v>
      </c>
      <c r="I109" s="5">
        <v>1131.3297359999999</v>
      </c>
      <c r="J109" s="5">
        <v>3139.7729629999999</v>
      </c>
      <c r="K109" s="5">
        <v>-2008.443227</v>
      </c>
      <c r="L109" s="10">
        <v>-0.63967785271995159</v>
      </c>
      <c r="M109" s="10">
        <v>1.8217360562666437E-4</v>
      </c>
      <c r="N109" s="10">
        <v>4.9181101098629346E-4</v>
      </c>
      <c r="O109" s="10">
        <v>0.98437052217696908</v>
      </c>
      <c r="P109" s="1" t="s">
        <v>111</v>
      </c>
    </row>
    <row r="110" spans="1:16" x14ac:dyDescent="0.15">
      <c r="A110" s="9" t="s">
        <v>111</v>
      </c>
      <c r="B110" s="5" t="s">
        <v>417</v>
      </c>
      <c r="C110" s="5" t="s">
        <v>418</v>
      </c>
      <c r="D110" s="5" t="s">
        <v>419</v>
      </c>
      <c r="E110" s="5" t="s">
        <v>197</v>
      </c>
      <c r="F110" s="5" t="s">
        <v>191</v>
      </c>
      <c r="G110" s="5" t="s">
        <v>192</v>
      </c>
      <c r="H110" s="5">
        <v>11068.341995000001</v>
      </c>
      <c r="I110" s="5">
        <v>7876.5960960000002</v>
      </c>
      <c r="J110" s="5">
        <v>11068.341995000001</v>
      </c>
      <c r="K110" s="5">
        <v>-3191.7458990000005</v>
      </c>
      <c r="L110" s="10">
        <v>-0.2883671195235778</v>
      </c>
      <c r="M110" s="10">
        <v>1.6282817944217429E-4</v>
      </c>
      <c r="N110" s="10">
        <v>4.3958449015180551E-4</v>
      </c>
      <c r="O110" s="10">
        <v>0.98481010666712088</v>
      </c>
      <c r="P110" s="1" t="s">
        <v>111</v>
      </c>
    </row>
    <row r="111" spans="1:16" x14ac:dyDescent="0.15">
      <c r="A111" s="9" t="s">
        <v>111</v>
      </c>
      <c r="B111" s="5" t="s">
        <v>427</v>
      </c>
      <c r="C111" s="5" t="s">
        <v>245</v>
      </c>
      <c r="D111" s="5" t="s">
        <v>246</v>
      </c>
      <c r="E111" s="5" t="s">
        <v>197</v>
      </c>
      <c r="F111" s="5" t="s">
        <v>191</v>
      </c>
      <c r="G111" s="5" t="s">
        <v>192</v>
      </c>
      <c r="H111" s="5">
        <v>2385.4393960000002</v>
      </c>
      <c r="I111" s="5">
        <v>747.68563800000004</v>
      </c>
      <c r="J111" s="5">
        <v>2385.4393960000002</v>
      </c>
      <c r="K111" s="5">
        <v>-1637.7537580000003</v>
      </c>
      <c r="L111" s="10">
        <v>-0.68656271911424416</v>
      </c>
      <c r="M111" s="10">
        <v>1.615608410589041E-4</v>
      </c>
      <c r="N111" s="10">
        <v>4.3616307809052595E-4</v>
      </c>
      <c r="O111" s="10">
        <v>0.98524626974521146</v>
      </c>
      <c r="P111" s="1" t="s">
        <v>111</v>
      </c>
    </row>
    <row r="112" spans="1:16" x14ac:dyDescent="0.15">
      <c r="A112" s="9" t="s">
        <v>111</v>
      </c>
      <c r="B112" s="5" t="s">
        <v>186</v>
      </c>
      <c r="C112" s="5" t="s">
        <v>430</v>
      </c>
      <c r="D112" s="5" t="s">
        <v>431</v>
      </c>
      <c r="E112" s="5" t="s">
        <v>197</v>
      </c>
      <c r="F112" s="5" t="s">
        <v>223</v>
      </c>
      <c r="G112" s="5" t="s">
        <v>192</v>
      </c>
      <c r="H112" s="5">
        <v>9600.8978669999997</v>
      </c>
      <c r="I112" s="5">
        <v>5430.9022919999998</v>
      </c>
      <c r="J112" s="5">
        <v>9600.8978669999997</v>
      </c>
      <c r="K112" s="5">
        <v>-4169.9955749999999</v>
      </c>
      <c r="L112" s="10">
        <v>-0.43433391676137073</v>
      </c>
      <c r="M112" s="10">
        <v>1.4889628916058022E-4</v>
      </c>
      <c r="N112" s="10">
        <v>4.0197280090203198E-4</v>
      </c>
      <c r="O112" s="10">
        <v>0.9856482425461135</v>
      </c>
      <c r="P112" s="1" t="s">
        <v>111</v>
      </c>
    </row>
    <row r="113" spans="1:16" x14ac:dyDescent="0.15">
      <c r="A113" s="9" t="s">
        <v>111</v>
      </c>
      <c r="B113" s="5" t="s">
        <v>429</v>
      </c>
      <c r="C113" s="5" t="s">
        <v>278</v>
      </c>
      <c r="D113" s="5" t="s">
        <v>279</v>
      </c>
      <c r="E113" s="5" t="s">
        <v>225</v>
      </c>
      <c r="F113" s="5" t="s">
        <v>191</v>
      </c>
      <c r="G113" s="5" t="s">
        <v>192</v>
      </c>
      <c r="H113" s="5">
        <v>3026.7585960000001</v>
      </c>
      <c r="I113" s="5">
        <v>1254.1818920000001</v>
      </c>
      <c r="J113" s="5">
        <v>3026.7585960000001</v>
      </c>
      <c r="K113" s="5">
        <v>-1772.5767040000001</v>
      </c>
      <c r="L113" s="10">
        <v>-0.58563530845920164</v>
      </c>
      <c r="M113" s="10">
        <v>1.4175143365626416E-4</v>
      </c>
      <c r="N113" s="10">
        <v>3.8268395498584646E-4</v>
      </c>
      <c r="O113" s="10">
        <v>0.98603092650109936</v>
      </c>
      <c r="P113" s="1" t="s">
        <v>111</v>
      </c>
    </row>
    <row r="114" spans="1:16" x14ac:dyDescent="0.15">
      <c r="A114" s="9" t="s">
        <v>111</v>
      </c>
      <c r="B114" s="5" t="s">
        <v>435</v>
      </c>
      <c r="C114" s="5" t="s">
        <v>436</v>
      </c>
      <c r="D114" s="5" t="s">
        <v>437</v>
      </c>
      <c r="E114" s="5" t="s">
        <v>197</v>
      </c>
      <c r="F114" s="5" t="s">
        <v>234</v>
      </c>
      <c r="G114" s="5" t="s">
        <v>192</v>
      </c>
      <c r="H114" s="5">
        <v>4412.47091</v>
      </c>
      <c r="I114" s="5">
        <v>2183.6017569999999</v>
      </c>
      <c r="J114" s="5">
        <v>4412.47091</v>
      </c>
      <c r="K114" s="5">
        <v>-2228.8691530000001</v>
      </c>
      <c r="L114" s="10">
        <v>-0.50512948378848355</v>
      </c>
      <c r="M114" s="10">
        <v>1.3310439330650167E-4</v>
      </c>
      <c r="N114" s="10">
        <v>3.5933968597482845E-4</v>
      </c>
      <c r="O114" s="10">
        <v>0.98639026618707415</v>
      </c>
      <c r="P114" s="1" t="s">
        <v>111</v>
      </c>
    </row>
    <row r="115" spans="1:16" x14ac:dyDescent="0.15">
      <c r="A115" s="9" t="s">
        <v>111</v>
      </c>
      <c r="B115" s="5" t="s">
        <v>438</v>
      </c>
      <c r="C115" s="5" t="s">
        <v>439</v>
      </c>
      <c r="D115" s="5" t="s">
        <v>440</v>
      </c>
      <c r="E115" s="5" t="s">
        <v>197</v>
      </c>
      <c r="F115" s="5" t="s">
        <v>408</v>
      </c>
      <c r="G115" s="5" t="s">
        <v>192</v>
      </c>
      <c r="H115" s="5">
        <v>4275.1652110000005</v>
      </c>
      <c r="I115" s="5">
        <v>2127.150459</v>
      </c>
      <c r="J115" s="5">
        <v>4275.1652110000005</v>
      </c>
      <c r="K115" s="5">
        <v>-2148.0147520000005</v>
      </c>
      <c r="L115" s="10">
        <v>-0.50244017388454565</v>
      </c>
      <c r="M115" s="10">
        <v>1.2658220511442599E-4</v>
      </c>
      <c r="N115" s="10">
        <v>3.417318445010134E-4</v>
      </c>
      <c r="O115" s="10">
        <v>0.98673199803157519</v>
      </c>
      <c r="P115" s="1" t="s">
        <v>111</v>
      </c>
    </row>
    <row r="116" spans="1:16" x14ac:dyDescent="0.15">
      <c r="A116" s="9" t="s">
        <v>111</v>
      </c>
      <c r="B116" s="5" t="s">
        <v>432</v>
      </c>
      <c r="C116" s="5" t="s">
        <v>433</v>
      </c>
      <c r="D116" s="5" t="s">
        <v>434</v>
      </c>
      <c r="E116" s="5" t="s">
        <v>197</v>
      </c>
      <c r="F116" s="5" t="s">
        <v>191</v>
      </c>
      <c r="G116" s="5" t="s">
        <v>192</v>
      </c>
      <c r="H116" s="5">
        <v>630.14367300000004</v>
      </c>
      <c r="I116" s="5">
        <v>1008.667723</v>
      </c>
      <c r="J116" s="5">
        <v>630.14367300000004</v>
      </c>
      <c r="K116" s="5">
        <v>378.52404999999999</v>
      </c>
      <c r="L116" s="10">
        <v>0.60069483550936165</v>
      </c>
      <c r="M116" s="10">
        <v>1.2525687051349172E-4</v>
      </c>
      <c r="N116" s="10">
        <v>3.3815386102893793E-4</v>
      </c>
      <c r="O116" s="10">
        <v>0.98707015189260416</v>
      </c>
      <c r="P116" s="1" t="s">
        <v>111</v>
      </c>
    </row>
    <row r="117" spans="1:16" x14ac:dyDescent="0.15">
      <c r="A117" s="9" t="s">
        <v>111</v>
      </c>
      <c r="B117" s="5" t="s">
        <v>441</v>
      </c>
      <c r="C117" s="5" t="s">
        <v>367</v>
      </c>
      <c r="D117" s="5" t="s">
        <v>368</v>
      </c>
      <c r="E117" s="5" t="s">
        <v>197</v>
      </c>
      <c r="F117" s="5" t="s">
        <v>191</v>
      </c>
      <c r="G117" s="5" t="s">
        <v>192</v>
      </c>
      <c r="H117" s="5">
        <v>4724.196535</v>
      </c>
      <c r="I117" s="5">
        <v>2434.7545279999999</v>
      </c>
      <c r="J117" s="5">
        <v>4724.196535</v>
      </c>
      <c r="K117" s="5">
        <v>-2289.4420070000001</v>
      </c>
      <c r="L117" s="10">
        <v>-0.48462039841871229</v>
      </c>
      <c r="M117" s="10">
        <v>1.2244867664165844E-4</v>
      </c>
      <c r="N117" s="10">
        <v>3.3057262738973457E-4</v>
      </c>
      <c r="O117" s="10">
        <v>0.98740072451999394</v>
      </c>
      <c r="P117" s="1" t="s">
        <v>111</v>
      </c>
    </row>
    <row r="118" spans="1:16" x14ac:dyDescent="0.15">
      <c r="A118" s="9" t="s">
        <v>111</v>
      </c>
      <c r="B118" s="5" t="s">
        <v>442</v>
      </c>
      <c r="C118" s="5" t="s">
        <v>188</v>
      </c>
      <c r="D118" s="5" t="s">
        <v>189</v>
      </c>
      <c r="E118" s="5" t="s">
        <v>302</v>
      </c>
      <c r="F118" s="5" t="s">
        <v>234</v>
      </c>
      <c r="G118" s="5" t="s">
        <v>192</v>
      </c>
      <c r="H118" s="5">
        <v>0.125886</v>
      </c>
      <c r="I118" s="5">
        <v>547.74423400000001</v>
      </c>
      <c r="J118" s="5">
        <v>0.125886</v>
      </c>
      <c r="K118" s="5">
        <v>547.61834799999997</v>
      </c>
      <c r="L118" s="10">
        <v>4350.1131817676305</v>
      </c>
      <c r="M118" s="10">
        <v>1.1338368042995448E-4</v>
      </c>
      <c r="N118" s="10">
        <v>3.0610000998652226E-4</v>
      </c>
      <c r="O118" s="10">
        <v>0.98770682452998049</v>
      </c>
      <c r="P118" s="1" t="s">
        <v>111</v>
      </c>
    </row>
    <row r="119" spans="1:16" x14ac:dyDescent="0.15">
      <c r="A119" s="9" t="s">
        <v>111</v>
      </c>
      <c r="B119" s="5" t="s">
        <v>443</v>
      </c>
      <c r="C119" s="5" t="s">
        <v>194</v>
      </c>
      <c r="D119" s="5" t="s">
        <v>195</v>
      </c>
      <c r="E119" s="5" t="s">
        <v>199</v>
      </c>
      <c r="F119" s="5" t="s">
        <v>234</v>
      </c>
      <c r="G119" s="5" t="s">
        <v>192</v>
      </c>
      <c r="H119" s="5">
        <v>134.05114900000001</v>
      </c>
      <c r="I119" s="5">
        <v>623.71515499999998</v>
      </c>
      <c r="J119" s="5">
        <v>134.05114900000001</v>
      </c>
      <c r="K119" s="5">
        <v>489.66400599999997</v>
      </c>
      <c r="L119" s="10">
        <v>3.6528146879218464</v>
      </c>
      <c r="M119" s="10">
        <v>1.1135098258845531E-4</v>
      </c>
      <c r="N119" s="10">
        <v>3.0061236990266678E-4</v>
      </c>
      <c r="O119" s="10">
        <v>0.98800743689988313</v>
      </c>
      <c r="P119" s="1" t="s">
        <v>111</v>
      </c>
    </row>
    <row r="120" spans="1:16" x14ac:dyDescent="0.15">
      <c r="A120" s="9" t="s">
        <v>111</v>
      </c>
      <c r="B120" s="5" t="s">
        <v>446</v>
      </c>
      <c r="C120" s="5" t="s">
        <v>314</v>
      </c>
      <c r="D120" s="5" t="s">
        <v>315</v>
      </c>
      <c r="E120" s="5" t="s">
        <v>204</v>
      </c>
      <c r="F120" s="5" t="s">
        <v>191</v>
      </c>
      <c r="G120" s="5" t="s">
        <v>192</v>
      </c>
      <c r="H120" s="5">
        <v>7011.1731010000003</v>
      </c>
      <c r="I120" s="5">
        <v>3971.7268770000001</v>
      </c>
      <c r="J120" s="5">
        <v>7011.1731010000003</v>
      </c>
      <c r="K120" s="5">
        <v>-3039.4462240000003</v>
      </c>
      <c r="L120" s="10">
        <v>-0.43351464586810523</v>
      </c>
      <c r="M120" s="10">
        <v>1.0754413640913546E-4</v>
      </c>
      <c r="N120" s="10">
        <v>2.9033509146993115E-4</v>
      </c>
      <c r="O120" s="10">
        <v>0.98829777199135305</v>
      </c>
      <c r="P120" s="1" t="s">
        <v>111</v>
      </c>
    </row>
    <row r="121" spans="1:16" x14ac:dyDescent="0.15">
      <c r="A121" s="9" t="s">
        <v>111</v>
      </c>
      <c r="B121" s="5" t="s">
        <v>444</v>
      </c>
      <c r="C121" s="5" t="s">
        <v>253</v>
      </c>
      <c r="D121" s="5" t="s">
        <v>254</v>
      </c>
      <c r="E121" s="5" t="s">
        <v>302</v>
      </c>
      <c r="F121" s="5" t="s">
        <v>223</v>
      </c>
      <c r="G121" s="5" t="s">
        <v>192</v>
      </c>
      <c r="H121" s="5">
        <v>110.944523</v>
      </c>
      <c r="I121" s="5">
        <v>586.99776699999995</v>
      </c>
      <c r="J121" s="5">
        <v>110.944523</v>
      </c>
      <c r="K121" s="5">
        <v>476.05324399999995</v>
      </c>
      <c r="L121" s="10">
        <v>4.2909125311215224</v>
      </c>
      <c r="M121" s="10">
        <v>1.0681370791211877E-4</v>
      </c>
      <c r="N121" s="10">
        <v>2.8836316597427418E-4</v>
      </c>
      <c r="O121" s="10">
        <v>0.98858613515732729</v>
      </c>
      <c r="P121" s="1" t="s">
        <v>111</v>
      </c>
    </row>
    <row r="122" spans="1:16" x14ac:dyDescent="0.15">
      <c r="A122" s="9" t="s">
        <v>111</v>
      </c>
      <c r="B122" s="5" t="s">
        <v>445</v>
      </c>
      <c r="C122" s="5" t="s">
        <v>295</v>
      </c>
      <c r="D122" s="5" t="s">
        <v>296</v>
      </c>
      <c r="E122" s="5" t="s">
        <v>225</v>
      </c>
      <c r="F122" s="5" t="s">
        <v>191</v>
      </c>
      <c r="G122" s="5" t="s">
        <v>192</v>
      </c>
      <c r="H122" s="5">
        <v>57.788679000000002</v>
      </c>
      <c r="I122" s="5">
        <v>542.26695400000006</v>
      </c>
      <c r="J122" s="5">
        <v>57.788679000000002</v>
      </c>
      <c r="K122" s="5">
        <v>484.47827500000005</v>
      </c>
      <c r="L122" s="10">
        <v>8.3836191341214086</v>
      </c>
      <c r="M122" s="10">
        <v>1.0460250847959908E-4</v>
      </c>
      <c r="N122" s="10">
        <v>2.8239362815534082E-4</v>
      </c>
      <c r="O122" s="10">
        <v>0.98886852878548259</v>
      </c>
      <c r="P122" s="1" t="s">
        <v>111</v>
      </c>
    </row>
    <row r="123" spans="1:16" x14ac:dyDescent="0.15">
      <c r="A123" s="9" t="s">
        <v>111</v>
      </c>
      <c r="B123" s="5" t="s">
        <v>447</v>
      </c>
      <c r="C123" s="5" t="s">
        <v>295</v>
      </c>
      <c r="D123" s="5" t="s">
        <v>296</v>
      </c>
      <c r="E123" s="5" t="s">
        <v>327</v>
      </c>
      <c r="F123" s="5" t="s">
        <v>191</v>
      </c>
      <c r="G123" s="5" t="s">
        <v>192</v>
      </c>
      <c r="H123" s="5">
        <v>1117.6290779999999</v>
      </c>
      <c r="I123" s="5">
        <v>262.92811999999998</v>
      </c>
      <c r="J123" s="5">
        <v>1117.6290779999999</v>
      </c>
      <c r="K123" s="5">
        <v>-854.7009579999999</v>
      </c>
      <c r="L123" s="10">
        <v>-0.76474473939913001</v>
      </c>
      <c r="M123" s="10">
        <v>9.3784801392771014E-5</v>
      </c>
      <c r="N123" s="10">
        <v>2.5318924675977496E-4</v>
      </c>
      <c r="O123" s="10">
        <v>0.98912171803224236</v>
      </c>
      <c r="P123" s="1" t="s">
        <v>111</v>
      </c>
    </row>
    <row r="124" spans="1:16" x14ac:dyDescent="0.15">
      <c r="A124" s="9" t="s">
        <v>111</v>
      </c>
      <c r="B124" s="5" t="s">
        <v>470</v>
      </c>
      <c r="C124" s="5" t="s">
        <v>278</v>
      </c>
      <c r="D124" s="5" t="s">
        <v>279</v>
      </c>
      <c r="E124" s="5" t="s">
        <v>196</v>
      </c>
      <c r="F124" s="5" t="s">
        <v>191</v>
      </c>
      <c r="G124" s="5" t="s">
        <v>192</v>
      </c>
      <c r="H124" s="5">
        <v>11977.628264000001</v>
      </c>
      <c r="I124" s="5">
        <v>7251.879833</v>
      </c>
      <c r="J124" s="5">
        <v>11977.628264000001</v>
      </c>
      <c r="K124" s="5">
        <v>-4725.7484310000009</v>
      </c>
      <c r="L124" s="10">
        <v>-0.39454792942637285</v>
      </c>
      <c r="M124" s="10">
        <v>8.7096788563365655E-5</v>
      </c>
      <c r="N124" s="10">
        <v>2.3513373130898063E-4</v>
      </c>
      <c r="O124" s="10">
        <v>0.98935685176355137</v>
      </c>
      <c r="P124" s="1" t="s">
        <v>111</v>
      </c>
    </row>
    <row r="125" spans="1:16" x14ac:dyDescent="0.15">
      <c r="A125" s="9" t="s">
        <v>111</v>
      </c>
      <c r="B125" s="5" t="s">
        <v>452</v>
      </c>
      <c r="C125" s="5" t="s">
        <v>242</v>
      </c>
      <c r="D125" s="5" t="s">
        <v>243</v>
      </c>
      <c r="E125" s="5" t="s">
        <v>225</v>
      </c>
      <c r="F125" s="5" t="s">
        <v>191</v>
      </c>
      <c r="G125" s="5" t="s">
        <v>192</v>
      </c>
      <c r="H125" s="5">
        <v>655.44741899999997</v>
      </c>
      <c r="I125" s="5">
        <v>16.105830000000001</v>
      </c>
      <c r="J125" s="5">
        <v>655.44741899999997</v>
      </c>
      <c r="K125" s="5">
        <v>-639.341589</v>
      </c>
      <c r="L125" s="10">
        <v>-0.97542773145011041</v>
      </c>
      <c r="M125" s="10">
        <v>8.3590590970337327E-5</v>
      </c>
      <c r="N125" s="10">
        <v>2.2566810879460375E-4</v>
      </c>
      <c r="O125" s="10">
        <v>0.98958251987234602</v>
      </c>
      <c r="P125" s="1" t="s">
        <v>111</v>
      </c>
    </row>
    <row r="126" spans="1:16" x14ac:dyDescent="0.15">
      <c r="A126" s="9" t="s">
        <v>111</v>
      </c>
      <c r="B126" s="5" t="s">
        <v>453</v>
      </c>
      <c r="C126" s="5" t="s">
        <v>201</v>
      </c>
      <c r="D126" s="5" t="s">
        <v>202</v>
      </c>
      <c r="E126" s="5" t="s">
        <v>196</v>
      </c>
      <c r="F126" s="5" t="s">
        <v>234</v>
      </c>
      <c r="G126" s="5" t="s">
        <v>192</v>
      </c>
      <c r="H126" s="5">
        <v>785.80534399999999</v>
      </c>
      <c r="I126" s="5">
        <v>101.494407</v>
      </c>
      <c r="J126" s="5">
        <v>785.80534399999999</v>
      </c>
      <c r="K126" s="5">
        <v>-684.31093699999997</v>
      </c>
      <c r="L126" s="10">
        <v>-0.87084026880835264</v>
      </c>
      <c r="M126" s="10">
        <v>8.3200438219689434E-5</v>
      </c>
      <c r="N126" s="10">
        <v>2.2461481999310495E-4</v>
      </c>
      <c r="O126" s="10">
        <v>0.98980713469233916</v>
      </c>
      <c r="P126" s="1" t="s">
        <v>111</v>
      </c>
    </row>
    <row r="127" spans="1:16" x14ac:dyDescent="0.15">
      <c r="A127" s="9" t="s">
        <v>111</v>
      </c>
      <c r="B127" s="5" t="s">
        <v>454</v>
      </c>
      <c r="C127" s="5" t="s">
        <v>310</v>
      </c>
      <c r="D127" s="5" t="s">
        <v>311</v>
      </c>
      <c r="E127" s="5" t="s">
        <v>196</v>
      </c>
      <c r="F127" s="5" t="s">
        <v>191</v>
      </c>
      <c r="G127" s="5" t="s">
        <v>192</v>
      </c>
      <c r="H127" s="5">
        <v>663.34334200000001</v>
      </c>
      <c r="I127" s="5">
        <v>32.038666999999997</v>
      </c>
      <c r="J127" s="5">
        <v>663.34334200000001</v>
      </c>
      <c r="K127" s="5">
        <v>-631.30467499999997</v>
      </c>
      <c r="L127" s="10">
        <v>-0.95170123076323865</v>
      </c>
      <c r="M127" s="10">
        <v>8.1339142069222585E-5</v>
      </c>
      <c r="N127" s="10">
        <v>2.1958991016405994E-4</v>
      </c>
      <c r="O127" s="10">
        <v>0.99002672460250318</v>
      </c>
      <c r="P127" s="1" t="s">
        <v>111</v>
      </c>
    </row>
    <row r="128" spans="1:16" x14ac:dyDescent="0.15">
      <c r="A128" s="9" t="s">
        <v>111</v>
      </c>
      <c r="B128" s="5" t="s">
        <v>458</v>
      </c>
      <c r="C128" s="5" t="s">
        <v>459</v>
      </c>
      <c r="D128" s="5" t="s">
        <v>460</v>
      </c>
      <c r="E128" s="5" t="s">
        <v>197</v>
      </c>
      <c r="F128" s="5" t="s">
        <v>191</v>
      </c>
      <c r="G128" s="5" t="s">
        <v>192</v>
      </c>
      <c r="H128" s="5">
        <v>1610.311021</v>
      </c>
      <c r="I128" s="5">
        <v>662.35021099999994</v>
      </c>
      <c r="J128" s="5">
        <v>1610.311021</v>
      </c>
      <c r="K128" s="5">
        <v>-947.96081000000004</v>
      </c>
      <c r="L128" s="10">
        <v>-0.58868181217024662</v>
      </c>
      <c r="M128" s="10">
        <v>7.6430955684157081E-5</v>
      </c>
      <c r="N128" s="10">
        <v>2.0633936215056159E-4</v>
      </c>
      <c r="O128" s="10">
        <v>0.99023306396465371</v>
      </c>
      <c r="P128" s="1" t="s">
        <v>111</v>
      </c>
    </row>
    <row r="129" spans="1:16" x14ac:dyDescent="0.15">
      <c r="A129" s="9" t="s">
        <v>111</v>
      </c>
      <c r="B129" s="5" t="s">
        <v>464</v>
      </c>
      <c r="C129" s="5" t="s">
        <v>214</v>
      </c>
      <c r="D129" s="5" t="s">
        <v>215</v>
      </c>
      <c r="E129" s="5" t="s">
        <v>302</v>
      </c>
      <c r="F129" s="5" t="s">
        <v>223</v>
      </c>
      <c r="G129" s="5" t="s">
        <v>192</v>
      </c>
      <c r="H129" s="5">
        <v>160.08985699999999</v>
      </c>
      <c r="I129" s="5">
        <v>449.46543800000001</v>
      </c>
      <c r="J129" s="5">
        <v>160.08985699999999</v>
      </c>
      <c r="K129" s="5">
        <v>289.37558100000001</v>
      </c>
      <c r="L129" s="10">
        <v>1.8075822317712484</v>
      </c>
      <c r="M129" s="10">
        <v>7.1822545250702327E-5</v>
      </c>
      <c r="N129" s="10">
        <v>1.938981142182902E-4</v>
      </c>
      <c r="O129" s="10">
        <v>0.99042696207887204</v>
      </c>
      <c r="P129" s="1" t="s">
        <v>111</v>
      </c>
    </row>
    <row r="130" spans="1:16" x14ac:dyDescent="0.15">
      <c r="A130" s="9" t="s">
        <v>111</v>
      </c>
      <c r="B130" s="5" t="s">
        <v>449</v>
      </c>
      <c r="C130" s="5" t="s">
        <v>450</v>
      </c>
      <c r="D130" s="5" t="s">
        <v>451</v>
      </c>
      <c r="E130" s="5" t="s">
        <v>197</v>
      </c>
      <c r="F130" s="5" t="s">
        <v>191</v>
      </c>
      <c r="G130" s="5" t="s">
        <v>192</v>
      </c>
      <c r="H130" s="5">
        <v>6701.7494239999996</v>
      </c>
      <c r="I130" s="5">
        <v>4639.2747920000002</v>
      </c>
      <c r="J130" s="5">
        <v>6701.7494239999996</v>
      </c>
      <c r="K130" s="5">
        <v>-2062.4746319999995</v>
      </c>
      <c r="L130" s="10">
        <v>-0.30775167818330529</v>
      </c>
      <c r="M130" s="10">
        <v>7.1694954131069544E-5</v>
      </c>
      <c r="N130" s="10">
        <v>1.9355365862427801E-4</v>
      </c>
      <c r="O130" s="10">
        <v>0.99062051573749632</v>
      </c>
      <c r="P130" s="1" t="s">
        <v>111</v>
      </c>
    </row>
    <row r="131" spans="1:16" x14ac:dyDescent="0.15">
      <c r="A131" s="9" t="s">
        <v>111</v>
      </c>
      <c r="B131" s="5" t="s">
        <v>468</v>
      </c>
      <c r="C131" s="5" t="s">
        <v>256</v>
      </c>
      <c r="D131" s="5" t="s">
        <v>257</v>
      </c>
      <c r="E131" s="5" t="s">
        <v>225</v>
      </c>
      <c r="F131" s="5" t="s">
        <v>191</v>
      </c>
      <c r="G131" s="5" t="s">
        <v>192</v>
      </c>
      <c r="H131" s="5">
        <v>920.68062499999996</v>
      </c>
      <c r="I131" s="5">
        <v>244.365994</v>
      </c>
      <c r="J131" s="5">
        <v>920.68062499999996</v>
      </c>
      <c r="K131" s="5">
        <v>-676.31463099999996</v>
      </c>
      <c r="L131" s="10">
        <v>-0.73458114859319434</v>
      </c>
      <c r="M131" s="10">
        <v>7.1508573657559247E-5</v>
      </c>
      <c r="N131" s="10">
        <v>1.9305049040300971E-4</v>
      </c>
      <c r="O131" s="10">
        <v>0.99081356622789929</v>
      </c>
      <c r="P131" s="1" t="s">
        <v>111</v>
      </c>
    </row>
    <row r="132" spans="1:16" x14ac:dyDescent="0.15">
      <c r="A132" s="9" t="s">
        <v>111</v>
      </c>
      <c r="B132" s="5" t="s">
        <v>455</v>
      </c>
      <c r="C132" s="5" t="s">
        <v>456</v>
      </c>
      <c r="D132" s="5" t="s">
        <v>457</v>
      </c>
      <c r="E132" s="5" t="s">
        <v>199</v>
      </c>
      <c r="F132" s="5" t="s">
        <v>191</v>
      </c>
      <c r="G132" s="5" t="s">
        <v>192</v>
      </c>
      <c r="H132" s="5">
        <v>4591.4715550000001</v>
      </c>
      <c r="I132" s="5">
        <v>3283.9718109999999</v>
      </c>
      <c r="J132" s="5">
        <v>4591.4715550000001</v>
      </c>
      <c r="K132" s="5">
        <v>-1307.4997440000002</v>
      </c>
      <c r="L132" s="10">
        <v>-0.28476703565247291</v>
      </c>
      <c r="M132" s="10">
        <v>7.0968051847278819E-5</v>
      </c>
      <c r="N132" s="10">
        <v>1.9159125278700212E-4</v>
      </c>
      <c r="O132" s="10">
        <v>0.99100515748068629</v>
      </c>
      <c r="P132" s="1" t="s">
        <v>111</v>
      </c>
    </row>
    <row r="133" spans="1:16" x14ac:dyDescent="0.15">
      <c r="A133" s="9" t="s">
        <v>111</v>
      </c>
      <c r="B133" s="5" t="s">
        <v>471</v>
      </c>
      <c r="C133" s="5" t="s">
        <v>211</v>
      </c>
      <c r="D133" s="5" t="s">
        <v>212</v>
      </c>
      <c r="E133" s="5" t="s">
        <v>196</v>
      </c>
      <c r="F133" s="5" t="s">
        <v>234</v>
      </c>
      <c r="G133" s="5" t="s">
        <v>192</v>
      </c>
      <c r="H133" s="5">
        <v>644.91859699999998</v>
      </c>
      <c r="I133" s="5">
        <v>83.759366999999997</v>
      </c>
      <c r="J133" s="5">
        <v>644.91859699999998</v>
      </c>
      <c r="K133" s="5">
        <v>-561.15922999999998</v>
      </c>
      <c r="L133" s="10">
        <v>-0.87012412513823045</v>
      </c>
      <c r="M133" s="10">
        <v>6.8187844229214398E-5</v>
      </c>
      <c r="N133" s="10">
        <v>1.840855731651463E-4</v>
      </c>
      <c r="O133" s="10">
        <v>0.99118924305385148</v>
      </c>
      <c r="P133" s="1" t="s">
        <v>111</v>
      </c>
    </row>
    <row r="134" spans="1:16" x14ac:dyDescent="0.15">
      <c r="A134" s="9" t="s">
        <v>111</v>
      </c>
      <c r="B134" s="5" t="s">
        <v>469</v>
      </c>
      <c r="C134" s="5" t="s">
        <v>382</v>
      </c>
      <c r="D134" s="5" t="s">
        <v>383</v>
      </c>
      <c r="E134" s="5" t="s">
        <v>334</v>
      </c>
      <c r="F134" s="5" t="s">
        <v>191</v>
      </c>
      <c r="G134" s="5" t="s">
        <v>192</v>
      </c>
      <c r="H134" s="5">
        <v>1546.1554860000001</v>
      </c>
      <c r="I134" s="5">
        <v>1310.1339519999999</v>
      </c>
      <c r="J134" s="5">
        <v>1546.1554860000001</v>
      </c>
      <c r="K134" s="5">
        <v>-236.0215340000002</v>
      </c>
      <c r="L134" s="10">
        <v>-0.15265058148233365</v>
      </c>
      <c r="M134" s="10">
        <v>6.6189025717699887E-5</v>
      </c>
      <c r="N134" s="10">
        <v>1.7868939653711897E-4</v>
      </c>
      <c r="O134" s="10">
        <v>0.99136793245038857</v>
      </c>
      <c r="P134" s="1" t="s">
        <v>111</v>
      </c>
    </row>
    <row r="135" spans="1:16" x14ac:dyDescent="0.15">
      <c r="A135" s="9" t="s">
        <v>111</v>
      </c>
      <c r="B135" s="5" t="s">
        <v>461</v>
      </c>
      <c r="C135" s="5" t="s">
        <v>462</v>
      </c>
      <c r="D135" s="5" t="s">
        <v>463</v>
      </c>
      <c r="E135" s="5" t="s">
        <v>197</v>
      </c>
      <c r="F135" s="5" t="s">
        <v>191</v>
      </c>
      <c r="G135" s="5" t="s">
        <v>192</v>
      </c>
      <c r="H135" s="5">
        <v>4371.4920320000001</v>
      </c>
      <c r="I135" s="5">
        <v>3118.7807269999998</v>
      </c>
      <c r="J135" s="5">
        <v>4371.4920320000001</v>
      </c>
      <c r="K135" s="5">
        <v>-1252.7113050000003</v>
      </c>
      <c r="L135" s="10">
        <v>-0.28656378550617478</v>
      </c>
      <c r="M135" s="10">
        <v>6.5941814478012592E-5</v>
      </c>
      <c r="N135" s="10">
        <v>1.7802200452223541E-4</v>
      </c>
      <c r="O135" s="10">
        <v>0.99154595445491078</v>
      </c>
      <c r="P135" s="1" t="s">
        <v>111</v>
      </c>
    </row>
    <row r="136" spans="1:16" x14ac:dyDescent="0.15">
      <c r="A136" s="9" t="s">
        <v>111</v>
      </c>
      <c r="B136" s="5" t="s">
        <v>474</v>
      </c>
      <c r="C136" s="5" t="s">
        <v>475</v>
      </c>
      <c r="D136" s="5" t="s">
        <v>476</v>
      </c>
      <c r="E136" s="5" t="s">
        <v>477</v>
      </c>
      <c r="F136" s="5" t="s">
        <v>223</v>
      </c>
      <c r="G136" s="5" t="s">
        <v>192</v>
      </c>
      <c r="H136" s="5">
        <v>1350.772567</v>
      </c>
      <c r="I136" s="5">
        <v>548.09408800000006</v>
      </c>
      <c r="J136" s="5">
        <v>1350.772567</v>
      </c>
      <c r="K136" s="5">
        <v>-802.67847899999992</v>
      </c>
      <c r="L136" s="10">
        <v>-0.59423658623946574</v>
      </c>
      <c r="M136" s="10">
        <v>6.5665766137744435E-5</v>
      </c>
      <c r="N136" s="10">
        <v>1.7727676147321437E-4</v>
      </c>
      <c r="O136" s="10">
        <v>0.99172323121638395</v>
      </c>
      <c r="P136" s="1" t="s">
        <v>111</v>
      </c>
    </row>
    <row r="137" spans="1:16" x14ac:dyDescent="0.15">
      <c r="A137" s="9" t="s">
        <v>111</v>
      </c>
      <c r="B137" s="5" t="s">
        <v>465</v>
      </c>
      <c r="C137" s="5" t="s">
        <v>466</v>
      </c>
      <c r="D137" s="5" t="s">
        <v>467</v>
      </c>
      <c r="E137" s="5" t="s">
        <v>197</v>
      </c>
      <c r="F137" s="5" t="s">
        <v>223</v>
      </c>
      <c r="G137" s="5" t="s">
        <v>192</v>
      </c>
      <c r="H137" s="5">
        <v>3099.0552269999998</v>
      </c>
      <c r="I137" s="5">
        <v>2298.868821</v>
      </c>
      <c r="J137" s="5">
        <v>3099.0552269999998</v>
      </c>
      <c r="K137" s="5">
        <v>-800.18640599999981</v>
      </c>
      <c r="L137" s="10">
        <v>-0.25820333856218813</v>
      </c>
      <c r="M137" s="10">
        <v>6.4943860385619309E-5</v>
      </c>
      <c r="N137" s="10">
        <v>1.7532784468821602E-4</v>
      </c>
      <c r="O137" s="10">
        <v>0.99189855906107216</v>
      </c>
      <c r="P137" s="1" t="s">
        <v>111</v>
      </c>
    </row>
    <row r="138" spans="1:16" x14ac:dyDescent="0.15">
      <c r="A138" s="9" t="s">
        <v>111</v>
      </c>
      <c r="B138" s="5" t="s">
        <v>472</v>
      </c>
      <c r="C138" s="5" t="s">
        <v>378</v>
      </c>
      <c r="D138" s="5" t="s">
        <v>379</v>
      </c>
      <c r="E138" s="5" t="s">
        <v>197</v>
      </c>
      <c r="F138" s="5" t="s">
        <v>223</v>
      </c>
      <c r="G138" s="5" t="s">
        <v>192</v>
      </c>
      <c r="H138" s="5">
        <v>361.61620499999998</v>
      </c>
      <c r="I138" s="5">
        <v>543.687003</v>
      </c>
      <c r="J138" s="5">
        <v>361.61620499999998</v>
      </c>
      <c r="K138" s="5">
        <v>182.07079800000002</v>
      </c>
      <c r="L138" s="10">
        <v>0.50349181115929253</v>
      </c>
      <c r="M138" s="10">
        <v>6.4603096200880586E-5</v>
      </c>
      <c r="N138" s="10">
        <v>1.7440788936522744E-4</v>
      </c>
      <c r="O138" s="10">
        <v>0.99207296695043734</v>
      </c>
      <c r="P138" s="1" t="s">
        <v>111</v>
      </c>
    </row>
    <row r="139" spans="1:16" x14ac:dyDescent="0.15">
      <c r="A139" s="9" t="s">
        <v>111</v>
      </c>
      <c r="B139" s="5" t="s">
        <v>478</v>
      </c>
      <c r="C139" s="5" t="s">
        <v>253</v>
      </c>
      <c r="D139" s="5" t="s">
        <v>254</v>
      </c>
      <c r="E139" s="5" t="s">
        <v>196</v>
      </c>
      <c r="F139" s="5" t="s">
        <v>223</v>
      </c>
      <c r="G139" s="5" t="s">
        <v>192</v>
      </c>
      <c r="H139" s="5">
        <v>743.32720900000004</v>
      </c>
      <c r="I139" s="5">
        <v>165.01676499999999</v>
      </c>
      <c r="J139" s="5">
        <v>743.32720900000004</v>
      </c>
      <c r="K139" s="5">
        <v>-578.31044400000007</v>
      </c>
      <c r="L139" s="10">
        <v>-0.77800252297773753</v>
      </c>
      <c r="M139" s="10">
        <v>6.4415879208253103E-5</v>
      </c>
      <c r="N139" s="10">
        <v>1.7390246280740528E-4</v>
      </c>
      <c r="O139" s="10">
        <v>0.99224686941324469</v>
      </c>
      <c r="P139" s="1" t="s">
        <v>111</v>
      </c>
    </row>
    <row r="140" spans="1:16" x14ac:dyDescent="0.15">
      <c r="A140" s="9" t="s">
        <v>111</v>
      </c>
      <c r="B140" s="5" t="s">
        <v>479</v>
      </c>
      <c r="C140" s="5" t="s">
        <v>218</v>
      </c>
      <c r="D140" s="5" t="s">
        <v>219</v>
      </c>
      <c r="E140" s="5" t="s">
        <v>196</v>
      </c>
      <c r="F140" s="5" t="s">
        <v>234</v>
      </c>
      <c r="G140" s="5" t="s">
        <v>192</v>
      </c>
      <c r="H140" s="5">
        <v>612.80881699999998</v>
      </c>
      <c r="I140" s="5">
        <v>83.693313000000003</v>
      </c>
      <c r="J140" s="5">
        <v>612.80881699999998</v>
      </c>
      <c r="K140" s="5">
        <v>-529.11550399999999</v>
      </c>
      <c r="L140" s="10">
        <v>-0.86342671535027871</v>
      </c>
      <c r="M140" s="10">
        <v>6.3943141521958588E-5</v>
      </c>
      <c r="N140" s="10">
        <v>1.7262622084783023E-4</v>
      </c>
      <c r="O140" s="10">
        <v>0.99241949563409249</v>
      </c>
      <c r="P140" s="1" t="s">
        <v>111</v>
      </c>
    </row>
    <row r="141" spans="1:16" x14ac:dyDescent="0.15">
      <c r="A141" s="9" t="s">
        <v>111</v>
      </c>
      <c r="B141" s="5" t="s">
        <v>480</v>
      </c>
      <c r="C141" s="5" t="s">
        <v>278</v>
      </c>
      <c r="D141" s="5" t="s">
        <v>279</v>
      </c>
      <c r="E141" s="5" t="s">
        <v>199</v>
      </c>
      <c r="F141" s="5" t="s">
        <v>223</v>
      </c>
      <c r="G141" s="5" t="s">
        <v>192</v>
      </c>
      <c r="H141" s="5">
        <v>55.755336</v>
      </c>
      <c r="I141" s="5">
        <v>337.59802999999999</v>
      </c>
      <c r="J141" s="5">
        <v>55.755336</v>
      </c>
      <c r="K141" s="5">
        <v>281.84269399999999</v>
      </c>
      <c r="L141" s="10">
        <v>5.0549905035098348</v>
      </c>
      <c r="M141" s="10">
        <v>6.2499230480609992E-5</v>
      </c>
      <c r="N141" s="10">
        <v>1.6872811855920766E-4</v>
      </c>
      <c r="O141" s="10">
        <v>0.99258822375265165</v>
      </c>
      <c r="P141" s="1" t="s">
        <v>111</v>
      </c>
    </row>
    <row r="142" spans="1:16" x14ac:dyDescent="0.15">
      <c r="A142" s="9" t="s">
        <v>111</v>
      </c>
      <c r="B142" s="5" t="s">
        <v>473</v>
      </c>
      <c r="C142" s="5" t="s">
        <v>306</v>
      </c>
      <c r="D142" s="5" t="s">
        <v>307</v>
      </c>
      <c r="E142" s="5" t="s">
        <v>197</v>
      </c>
      <c r="F142" s="5" t="s">
        <v>223</v>
      </c>
      <c r="G142" s="5" t="s">
        <v>192</v>
      </c>
      <c r="H142" s="5">
        <v>1211.5975229999999</v>
      </c>
      <c r="I142" s="5">
        <v>1073.1642790000001</v>
      </c>
      <c r="J142" s="5">
        <v>1211.5975229999999</v>
      </c>
      <c r="K142" s="5">
        <v>-138.43324399999983</v>
      </c>
      <c r="L142" s="10">
        <v>-0.11425679020639583</v>
      </c>
      <c r="M142" s="10">
        <v>6.1497668486334888E-5</v>
      </c>
      <c r="N142" s="10">
        <v>1.6602421853332056E-4</v>
      </c>
      <c r="O142" s="10">
        <v>0.99275424797118494</v>
      </c>
      <c r="P142" s="1" t="s">
        <v>111</v>
      </c>
    </row>
    <row r="143" spans="1:16" x14ac:dyDescent="0.15">
      <c r="A143" s="9" t="s">
        <v>111</v>
      </c>
      <c r="B143" s="5" t="s">
        <v>481</v>
      </c>
      <c r="C143" s="5" t="s">
        <v>218</v>
      </c>
      <c r="D143" s="5" t="s">
        <v>219</v>
      </c>
      <c r="E143" s="5" t="s">
        <v>225</v>
      </c>
      <c r="F143" s="5" t="s">
        <v>191</v>
      </c>
      <c r="G143" s="5" t="s">
        <v>192</v>
      </c>
      <c r="H143" s="5">
        <v>456.063625</v>
      </c>
      <c r="I143" s="5">
        <v>1E-139</v>
      </c>
      <c r="J143" s="5">
        <v>456.063625</v>
      </c>
      <c r="K143" s="5">
        <v>-456.063625</v>
      </c>
      <c r="L143" s="10">
        <v>-1</v>
      </c>
      <c r="M143" s="10">
        <v>6.0482858971548994E-5</v>
      </c>
      <c r="N143" s="10">
        <v>1.6328455439971288E-4</v>
      </c>
      <c r="O143" s="10">
        <v>0.99291753252558468</v>
      </c>
      <c r="P143" s="1" t="s">
        <v>111</v>
      </c>
    </row>
    <row r="144" spans="1:16" x14ac:dyDescent="0.15">
      <c r="A144" s="9" t="s">
        <v>111</v>
      </c>
      <c r="B144" s="5" t="s">
        <v>485</v>
      </c>
      <c r="C144" s="5" t="s">
        <v>221</v>
      </c>
      <c r="D144" s="5" t="s">
        <v>222</v>
      </c>
      <c r="E144" s="5" t="s">
        <v>197</v>
      </c>
      <c r="F144" s="5" t="s">
        <v>191</v>
      </c>
      <c r="G144" s="5" t="s">
        <v>192</v>
      </c>
      <c r="H144" s="5">
        <v>664.93953799999997</v>
      </c>
      <c r="I144" s="5">
        <v>149.178054</v>
      </c>
      <c r="J144" s="5">
        <v>664.93953799999997</v>
      </c>
      <c r="K144" s="5">
        <v>-515.761484</v>
      </c>
      <c r="L144" s="10">
        <v>-0.7756517014333415</v>
      </c>
      <c r="M144" s="10">
        <v>5.729927164287203E-5</v>
      </c>
      <c r="N144" s="10">
        <v>1.5468987737559737E-4</v>
      </c>
      <c r="O144" s="10">
        <v>0.99307222240296023</v>
      </c>
      <c r="P144" s="1" t="s">
        <v>111</v>
      </c>
    </row>
    <row r="145" spans="1:16" x14ac:dyDescent="0.15">
      <c r="A145" s="9" t="s">
        <v>111</v>
      </c>
      <c r="B145" s="5" t="s">
        <v>482</v>
      </c>
      <c r="C145" s="5" t="s">
        <v>483</v>
      </c>
      <c r="D145" s="5" t="s">
        <v>484</v>
      </c>
      <c r="E145" s="5" t="s">
        <v>197</v>
      </c>
      <c r="F145" s="5" t="s">
        <v>191</v>
      </c>
      <c r="G145" s="5" t="s">
        <v>192</v>
      </c>
      <c r="H145" s="5">
        <v>1965.9743020000001</v>
      </c>
      <c r="I145" s="5">
        <v>1527.032909</v>
      </c>
      <c r="J145" s="5">
        <v>1965.9743020000001</v>
      </c>
      <c r="K145" s="5">
        <v>-438.94139300000006</v>
      </c>
      <c r="L145" s="10">
        <v>-0.22326914067669235</v>
      </c>
      <c r="M145" s="10">
        <v>5.5417871697479696E-5</v>
      </c>
      <c r="N145" s="10">
        <v>1.4961069367041673E-4</v>
      </c>
      <c r="O145" s="10">
        <v>0.99322183309663059</v>
      </c>
      <c r="P145" s="1" t="s">
        <v>111</v>
      </c>
    </row>
    <row r="146" spans="1:16" x14ac:dyDescent="0.15">
      <c r="A146" s="9" t="s">
        <v>111</v>
      </c>
      <c r="B146" s="5" t="s">
        <v>486</v>
      </c>
      <c r="C146" s="5" t="s">
        <v>250</v>
      </c>
      <c r="D146" s="5" t="s">
        <v>251</v>
      </c>
      <c r="E146" s="5" t="s">
        <v>302</v>
      </c>
      <c r="F146" s="5" t="s">
        <v>223</v>
      </c>
      <c r="G146" s="5" t="s">
        <v>192</v>
      </c>
      <c r="H146" s="5">
        <v>7.5057239999999998</v>
      </c>
      <c r="I146" s="5">
        <v>263.74859099999998</v>
      </c>
      <c r="J146" s="5">
        <v>7.5057239999999998</v>
      </c>
      <c r="K146" s="5">
        <v>256.24286699999999</v>
      </c>
      <c r="L146" s="10">
        <v>34.139660211326714</v>
      </c>
      <c r="M146" s="10">
        <v>5.3608893504118532E-5</v>
      </c>
      <c r="N146" s="10">
        <v>1.4472702574789474E-4</v>
      </c>
      <c r="O146" s="10">
        <v>0.99336656012237845</v>
      </c>
      <c r="P146" s="1" t="s">
        <v>111</v>
      </c>
    </row>
    <row r="147" spans="1:16" x14ac:dyDescent="0.15">
      <c r="A147" s="9" t="s">
        <v>111</v>
      </c>
      <c r="B147" s="5" t="s">
        <v>487</v>
      </c>
      <c r="C147" s="5" t="s">
        <v>211</v>
      </c>
      <c r="D147" s="5" t="s">
        <v>212</v>
      </c>
      <c r="E147" s="5" t="s">
        <v>302</v>
      </c>
      <c r="F147" s="5" t="s">
        <v>234</v>
      </c>
      <c r="G147" s="5" t="s">
        <v>192</v>
      </c>
      <c r="H147" s="5">
        <v>172.16833199999999</v>
      </c>
      <c r="I147" s="5">
        <v>365.78577999999999</v>
      </c>
      <c r="J147" s="5">
        <v>172.16833199999999</v>
      </c>
      <c r="K147" s="5">
        <v>193.617448</v>
      </c>
      <c r="L147" s="10">
        <v>1.1245822373419985</v>
      </c>
      <c r="M147" s="10">
        <v>5.2896370773952939E-5</v>
      </c>
      <c r="N147" s="10">
        <v>1.428034401490479E-4</v>
      </c>
      <c r="O147" s="10">
        <v>0.9935093635625275</v>
      </c>
      <c r="P147" s="1" t="s">
        <v>111</v>
      </c>
    </row>
    <row r="148" spans="1:16" x14ac:dyDescent="0.15">
      <c r="A148" s="9" t="s">
        <v>111</v>
      </c>
      <c r="B148" s="5" t="s">
        <v>488</v>
      </c>
      <c r="C148" s="5" t="s">
        <v>211</v>
      </c>
      <c r="D148" s="5" t="s">
        <v>212</v>
      </c>
      <c r="E148" s="5" t="s">
        <v>199</v>
      </c>
      <c r="F148" s="5" t="s">
        <v>223</v>
      </c>
      <c r="G148" s="5" t="s">
        <v>192</v>
      </c>
      <c r="H148" s="5">
        <v>80.323373000000004</v>
      </c>
      <c r="I148" s="5">
        <v>305.66444300000001</v>
      </c>
      <c r="J148" s="5">
        <v>80.323373000000004</v>
      </c>
      <c r="K148" s="5">
        <v>225.34107</v>
      </c>
      <c r="L148" s="10">
        <v>2.8054233977450123</v>
      </c>
      <c r="M148" s="10">
        <v>5.2629771314831768E-5</v>
      </c>
      <c r="N148" s="10">
        <v>1.4208370608511612E-4</v>
      </c>
      <c r="O148" s="10">
        <v>0.99365144726861265</v>
      </c>
      <c r="P148" s="1" t="s">
        <v>111</v>
      </c>
    </row>
    <row r="149" spans="1:16" x14ac:dyDescent="0.15">
      <c r="A149" s="9" t="s">
        <v>111</v>
      </c>
      <c r="B149" s="5" t="s">
        <v>489</v>
      </c>
      <c r="C149" s="5" t="s">
        <v>310</v>
      </c>
      <c r="D149" s="5" t="s">
        <v>311</v>
      </c>
      <c r="E149" s="5" t="s">
        <v>204</v>
      </c>
      <c r="F149" s="5" t="s">
        <v>234</v>
      </c>
      <c r="G149" s="5" t="s">
        <v>192</v>
      </c>
      <c r="H149" s="5">
        <v>596.43327499999998</v>
      </c>
      <c r="I149" s="5">
        <v>139.14799199999999</v>
      </c>
      <c r="J149" s="5">
        <v>596.43327499999998</v>
      </c>
      <c r="K149" s="5">
        <v>-457.28528299999999</v>
      </c>
      <c r="L149" s="10">
        <v>-0.76669981734335668</v>
      </c>
      <c r="M149" s="10">
        <v>5.0290555924218004E-5</v>
      </c>
      <c r="N149" s="10">
        <v>1.35768565742941E-4</v>
      </c>
      <c r="O149" s="10">
        <v>0.99378721583435559</v>
      </c>
      <c r="P149" s="1" t="s">
        <v>111</v>
      </c>
    </row>
    <row r="150" spans="1:16" x14ac:dyDescent="0.15">
      <c r="A150" s="9" t="s">
        <v>111</v>
      </c>
      <c r="B150" s="5" t="s">
        <v>490</v>
      </c>
      <c r="C150" s="5" t="s">
        <v>295</v>
      </c>
      <c r="D150" s="5" t="s">
        <v>296</v>
      </c>
      <c r="E150" s="5" t="s">
        <v>302</v>
      </c>
      <c r="F150" s="5" t="s">
        <v>234</v>
      </c>
      <c r="G150" s="5" t="s">
        <v>192</v>
      </c>
      <c r="H150" s="5">
        <v>171.80392800000001</v>
      </c>
      <c r="I150" s="5">
        <v>342.95653199999998</v>
      </c>
      <c r="J150" s="5">
        <v>171.80392800000001</v>
      </c>
      <c r="K150" s="5">
        <v>171.15260399999997</v>
      </c>
      <c r="L150" s="10">
        <v>0.99620891089288688</v>
      </c>
      <c r="M150" s="10">
        <v>4.8218321628479612E-5</v>
      </c>
      <c r="N150" s="10">
        <v>1.3017418976030742E-4</v>
      </c>
      <c r="O150" s="10">
        <v>0.99391739002411594</v>
      </c>
      <c r="P150" s="1" t="s">
        <v>111</v>
      </c>
    </row>
    <row r="151" spans="1:16" x14ac:dyDescent="0.15">
      <c r="A151" s="9" t="s">
        <v>111</v>
      </c>
      <c r="B151" s="5" t="s">
        <v>491</v>
      </c>
      <c r="C151" s="5" t="s">
        <v>188</v>
      </c>
      <c r="D151" s="5" t="s">
        <v>189</v>
      </c>
      <c r="E151" s="5" t="s">
        <v>492</v>
      </c>
      <c r="F151" s="5" t="s">
        <v>191</v>
      </c>
      <c r="G151" s="5" t="s">
        <v>192</v>
      </c>
      <c r="H151" s="5">
        <v>439.69625000000002</v>
      </c>
      <c r="I151" s="5">
        <v>60.350028999999999</v>
      </c>
      <c r="J151" s="5">
        <v>439.69625000000002</v>
      </c>
      <c r="K151" s="5">
        <v>-379.34622100000001</v>
      </c>
      <c r="L151" s="10">
        <v>-0.86274609119363654</v>
      </c>
      <c r="M151" s="10">
        <v>4.581786424183707E-5</v>
      </c>
      <c r="N151" s="10">
        <v>1.2369371543422106E-4</v>
      </c>
      <c r="O151" s="10">
        <v>0.99404108373955014</v>
      </c>
      <c r="P151" s="1" t="s">
        <v>111</v>
      </c>
    </row>
    <row r="152" spans="1:16" x14ac:dyDescent="0.15">
      <c r="A152" s="9" t="s">
        <v>111</v>
      </c>
      <c r="B152" s="5" t="s">
        <v>493</v>
      </c>
      <c r="C152" s="5" t="s">
        <v>494</v>
      </c>
      <c r="D152" s="5" t="s">
        <v>495</v>
      </c>
      <c r="E152" s="5" t="s">
        <v>197</v>
      </c>
      <c r="F152" s="5" t="s">
        <v>408</v>
      </c>
      <c r="G152" s="5" t="s">
        <v>192</v>
      </c>
      <c r="H152" s="5">
        <v>474.7</v>
      </c>
      <c r="I152" s="5">
        <v>85.666560000000004</v>
      </c>
      <c r="J152" s="5">
        <v>474.7</v>
      </c>
      <c r="K152" s="5">
        <v>-389.03343999999998</v>
      </c>
      <c r="L152" s="10">
        <v>-0.81953536970718344</v>
      </c>
      <c r="M152" s="10">
        <v>4.5218716229370496E-5</v>
      </c>
      <c r="N152" s="10">
        <v>1.2207620564882717E-4</v>
      </c>
      <c r="O152" s="10">
        <v>0.99416315994519899</v>
      </c>
      <c r="P152" s="1" t="s">
        <v>111</v>
      </c>
    </row>
    <row r="153" spans="1:16" x14ac:dyDescent="0.15">
      <c r="A153" s="9" t="s">
        <v>111</v>
      </c>
      <c r="B153" s="5" t="s">
        <v>500</v>
      </c>
      <c r="C153" s="5" t="s">
        <v>194</v>
      </c>
      <c r="D153" s="5" t="s">
        <v>195</v>
      </c>
      <c r="E153" s="5" t="s">
        <v>225</v>
      </c>
      <c r="F153" s="5" t="s">
        <v>234</v>
      </c>
      <c r="G153" s="5" t="s">
        <v>192</v>
      </c>
      <c r="H153" s="5">
        <v>115.365735</v>
      </c>
      <c r="I153" s="5">
        <v>270.23740700000002</v>
      </c>
      <c r="J153" s="5">
        <v>115.365735</v>
      </c>
      <c r="K153" s="5">
        <v>154.87167200000002</v>
      </c>
      <c r="L153" s="10">
        <v>1.3424408209248615</v>
      </c>
      <c r="M153" s="10">
        <v>4.0647959633078472E-5</v>
      </c>
      <c r="N153" s="10">
        <v>1.0973661114576035E-4</v>
      </c>
      <c r="O153" s="10">
        <v>0.99427289655634477</v>
      </c>
      <c r="P153" s="1" t="s">
        <v>111</v>
      </c>
    </row>
    <row r="154" spans="1:16" x14ac:dyDescent="0.15">
      <c r="A154" s="9" t="s">
        <v>111</v>
      </c>
      <c r="B154" s="5" t="s">
        <v>501</v>
      </c>
      <c r="C154" s="5" t="s">
        <v>250</v>
      </c>
      <c r="D154" s="5" t="s">
        <v>251</v>
      </c>
      <c r="E154" s="5" t="s">
        <v>199</v>
      </c>
      <c r="F154" s="5" t="s">
        <v>223</v>
      </c>
      <c r="G154" s="5" t="s">
        <v>192</v>
      </c>
      <c r="H154" s="5">
        <v>20.970441000000001</v>
      </c>
      <c r="I154" s="5">
        <v>209.26002099999999</v>
      </c>
      <c r="J154" s="5">
        <v>20.970441000000001</v>
      </c>
      <c r="K154" s="5">
        <v>188.28958</v>
      </c>
      <c r="L154" s="10">
        <v>8.9788087909071628</v>
      </c>
      <c r="M154" s="10">
        <v>4.0542354719687358E-5</v>
      </c>
      <c r="N154" s="10">
        <v>1.0945151134196967E-4</v>
      </c>
      <c r="O154" s="10">
        <v>0.99438234806768677</v>
      </c>
      <c r="P154" s="1" t="s">
        <v>111</v>
      </c>
    </row>
    <row r="155" spans="1:16" x14ac:dyDescent="0.15">
      <c r="A155" s="9" t="s">
        <v>111</v>
      </c>
      <c r="B155" s="5" t="s">
        <v>496</v>
      </c>
      <c r="C155" s="5" t="s">
        <v>497</v>
      </c>
      <c r="D155" s="5" t="s">
        <v>498</v>
      </c>
      <c r="E155" s="5" t="s">
        <v>197</v>
      </c>
      <c r="F155" s="5" t="s">
        <v>499</v>
      </c>
      <c r="G155" s="5" t="s">
        <v>192</v>
      </c>
      <c r="H155" s="5">
        <v>392.21115900000001</v>
      </c>
      <c r="I155" s="5">
        <v>446.26058999999998</v>
      </c>
      <c r="J155" s="5">
        <v>392.21115900000001</v>
      </c>
      <c r="K155" s="5">
        <v>54.04943099999997</v>
      </c>
      <c r="L155" s="10">
        <v>0.13780696892410441</v>
      </c>
      <c r="M155" s="10">
        <v>4.0375265479497827E-5</v>
      </c>
      <c r="N155" s="10">
        <v>1.0900042333797555E-4</v>
      </c>
      <c r="O155" s="10">
        <v>0.99449134849102472</v>
      </c>
      <c r="P155" s="1" t="s">
        <v>111</v>
      </c>
    </row>
    <row r="156" spans="1:16" x14ac:dyDescent="0.15">
      <c r="A156" s="9" t="s">
        <v>111</v>
      </c>
      <c r="B156" s="5" t="s">
        <v>448</v>
      </c>
      <c r="C156" s="5" t="s">
        <v>275</v>
      </c>
      <c r="D156" s="5" t="s">
        <v>276</v>
      </c>
      <c r="E156" s="5" t="s">
        <v>197</v>
      </c>
      <c r="F156" s="5" t="s">
        <v>234</v>
      </c>
      <c r="G156" s="5" t="s">
        <v>192</v>
      </c>
      <c r="H156" s="5">
        <v>27240.923197</v>
      </c>
      <c r="I156" s="5">
        <v>17643.375894000001</v>
      </c>
      <c r="J156" s="5">
        <v>27240.923197</v>
      </c>
      <c r="K156" s="5">
        <v>-9597.5473029999994</v>
      </c>
      <c r="L156" s="10">
        <v>-0.35232092662912989</v>
      </c>
      <c r="M156" s="10">
        <v>4.0063292667889698E-5</v>
      </c>
      <c r="N156" s="10">
        <v>1.0815819559949808E-4</v>
      </c>
      <c r="O156" s="10">
        <v>0.99459950668662422</v>
      </c>
      <c r="P156" s="1" t="s">
        <v>111</v>
      </c>
    </row>
    <row r="157" spans="1:16" x14ac:dyDescent="0.15">
      <c r="A157" s="9" t="s">
        <v>111</v>
      </c>
      <c r="B157" s="5" t="s">
        <v>414</v>
      </c>
      <c r="C157" s="5" t="s">
        <v>415</v>
      </c>
      <c r="D157" s="5" t="s">
        <v>416</v>
      </c>
      <c r="E157" s="5" t="s">
        <v>197</v>
      </c>
      <c r="F157" s="5" t="s">
        <v>191</v>
      </c>
      <c r="G157" s="5" t="s">
        <v>192</v>
      </c>
      <c r="H157" s="5">
        <v>95236.580612000005</v>
      </c>
      <c r="I157" s="5">
        <v>61197.751642000003</v>
      </c>
      <c r="J157" s="5">
        <v>95236.580612000005</v>
      </c>
      <c r="K157" s="5">
        <v>-34038.828970000002</v>
      </c>
      <c r="L157" s="10">
        <v>-0.35741338833526998</v>
      </c>
      <c r="M157" s="10">
        <v>3.9656689968524908E-5</v>
      </c>
      <c r="N157" s="10">
        <v>1.0706049714885555E-4</v>
      </c>
      <c r="O157" s="10">
        <v>0.99470656718377304</v>
      </c>
      <c r="P157" s="1" t="s">
        <v>111</v>
      </c>
    </row>
    <row r="158" spans="1:16" x14ac:dyDescent="0.15">
      <c r="A158" s="9" t="s">
        <v>111</v>
      </c>
      <c r="B158" s="5" t="s">
        <v>502</v>
      </c>
      <c r="C158" s="5" t="s">
        <v>236</v>
      </c>
      <c r="D158" s="5" t="s">
        <v>237</v>
      </c>
      <c r="E158" s="5" t="s">
        <v>196</v>
      </c>
      <c r="F158" s="5" t="s">
        <v>234</v>
      </c>
      <c r="G158" s="5" t="s">
        <v>192</v>
      </c>
      <c r="H158" s="5">
        <v>392.66773999999998</v>
      </c>
      <c r="I158" s="5">
        <v>68.237043999999997</v>
      </c>
      <c r="J158" s="5">
        <v>392.66773999999998</v>
      </c>
      <c r="K158" s="5">
        <v>-324.43069600000001</v>
      </c>
      <c r="L158" s="10">
        <v>-0.82622192492818491</v>
      </c>
      <c r="M158" s="10">
        <v>3.7948112594088495E-5</v>
      </c>
      <c r="N158" s="10">
        <v>1.0244787962405377E-4</v>
      </c>
      <c r="O158" s="10">
        <v>0.99480901506339714</v>
      </c>
      <c r="P158" s="1" t="s">
        <v>111</v>
      </c>
    </row>
    <row r="159" spans="1:16" x14ac:dyDescent="0.15">
      <c r="A159" s="9" t="s">
        <v>111</v>
      </c>
      <c r="B159" s="5" t="s">
        <v>503</v>
      </c>
      <c r="C159" s="5" t="s">
        <v>314</v>
      </c>
      <c r="D159" s="5" t="s">
        <v>315</v>
      </c>
      <c r="E159" s="5" t="s">
        <v>196</v>
      </c>
      <c r="F159" s="5" t="s">
        <v>223</v>
      </c>
      <c r="G159" s="5" t="s">
        <v>192</v>
      </c>
      <c r="H159" s="5">
        <v>284.42676899999998</v>
      </c>
      <c r="I159" s="5">
        <v>0.21208099999999999</v>
      </c>
      <c r="J159" s="5">
        <v>284.42676899999998</v>
      </c>
      <c r="K159" s="5">
        <v>-284.21468799999997</v>
      </c>
      <c r="L159" s="10">
        <v>-0.9992543563999069</v>
      </c>
      <c r="M159" s="10">
        <v>3.7676584173958965E-5</v>
      </c>
      <c r="N159" s="10">
        <v>1.0171483892720835E-4</v>
      </c>
      <c r="O159" s="10">
        <v>0.99491072990232432</v>
      </c>
      <c r="P159" s="1" t="s">
        <v>111</v>
      </c>
    </row>
    <row r="160" spans="1:16" x14ac:dyDescent="0.15">
      <c r="A160" s="9" t="s">
        <v>111</v>
      </c>
      <c r="B160" s="5" t="s">
        <v>504</v>
      </c>
      <c r="C160" s="5" t="s">
        <v>201</v>
      </c>
      <c r="D160" s="5" t="s">
        <v>202</v>
      </c>
      <c r="E160" s="5" t="s">
        <v>204</v>
      </c>
      <c r="F160" s="5" t="s">
        <v>234</v>
      </c>
      <c r="G160" s="5" t="s">
        <v>192</v>
      </c>
      <c r="H160" s="5">
        <v>532.05746099999999</v>
      </c>
      <c r="I160" s="5">
        <v>167.371644</v>
      </c>
      <c r="J160" s="5">
        <v>532.05746099999999</v>
      </c>
      <c r="K160" s="5">
        <v>-364.68581699999999</v>
      </c>
      <c r="L160" s="10">
        <v>-0.68542562360571802</v>
      </c>
      <c r="M160" s="10">
        <v>3.5909889316972458E-5</v>
      </c>
      <c r="N160" s="10">
        <v>9.6945322614842827E-5</v>
      </c>
      <c r="O160" s="10">
        <v>0.99500767522493916</v>
      </c>
      <c r="P160" s="1" t="s">
        <v>111</v>
      </c>
    </row>
    <row r="161" spans="1:16" x14ac:dyDescent="0.15">
      <c r="A161" s="9" t="s">
        <v>111</v>
      </c>
      <c r="B161" s="5" t="s">
        <v>505</v>
      </c>
      <c r="C161" s="5" t="s">
        <v>291</v>
      </c>
      <c r="D161" s="5" t="s">
        <v>292</v>
      </c>
      <c r="E161" s="5" t="s">
        <v>506</v>
      </c>
      <c r="F161" s="5" t="s">
        <v>191</v>
      </c>
      <c r="G161" s="5" t="s">
        <v>192</v>
      </c>
      <c r="H161" s="5">
        <v>445.932233</v>
      </c>
      <c r="I161" s="5">
        <v>116.972179</v>
      </c>
      <c r="J161" s="5">
        <v>445.932233</v>
      </c>
      <c r="K161" s="5">
        <v>-328.96005400000001</v>
      </c>
      <c r="L161" s="10">
        <v>-0.73769068404615645</v>
      </c>
      <c r="M161" s="10">
        <v>3.4922300855631615E-5</v>
      </c>
      <c r="N161" s="10">
        <v>9.4279146700172636E-5</v>
      </c>
      <c r="O161" s="10">
        <v>0.99510195437163929</v>
      </c>
      <c r="P161" s="1" t="s">
        <v>111</v>
      </c>
    </row>
    <row r="162" spans="1:16" x14ac:dyDescent="0.15">
      <c r="A162" s="9" t="s">
        <v>111</v>
      </c>
      <c r="B162" s="5" t="s">
        <v>507</v>
      </c>
      <c r="C162" s="5" t="s">
        <v>236</v>
      </c>
      <c r="D162" s="5" t="s">
        <v>237</v>
      </c>
      <c r="E162" s="5" t="s">
        <v>225</v>
      </c>
      <c r="F162" s="5" t="s">
        <v>234</v>
      </c>
      <c r="G162" s="5" t="s">
        <v>192</v>
      </c>
      <c r="H162" s="5">
        <v>12.493772999999999</v>
      </c>
      <c r="I162" s="5">
        <v>169.38182499999999</v>
      </c>
      <c r="J162" s="5">
        <v>12.493772999999999</v>
      </c>
      <c r="K162" s="5">
        <v>156.88805199999999</v>
      </c>
      <c r="L162" s="10">
        <v>12.557299704420753</v>
      </c>
      <c r="M162" s="10">
        <v>3.3410477407818024E-5</v>
      </c>
      <c r="N162" s="10">
        <v>9.019770243307208E-5</v>
      </c>
      <c r="O162" s="10">
        <v>0.99519215207407241</v>
      </c>
      <c r="P162" s="1" t="s">
        <v>111</v>
      </c>
    </row>
    <row r="163" spans="1:16" x14ac:dyDescent="0.15">
      <c r="A163" s="9" t="s">
        <v>111</v>
      </c>
      <c r="B163" s="5" t="s">
        <v>510</v>
      </c>
      <c r="C163" s="5" t="s">
        <v>265</v>
      </c>
      <c r="D163" s="5" t="s">
        <v>266</v>
      </c>
      <c r="E163" s="5" t="s">
        <v>197</v>
      </c>
      <c r="F163" s="5" t="s">
        <v>223</v>
      </c>
      <c r="G163" s="5" t="s">
        <v>192</v>
      </c>
      <c r="H163" s="5">
        <v>419.833549</v>
      </c>
      <c r="I163" s="5">
        <v>113.612768</v>
      </c>
      <c r="J163" s="5">
        <v>419.833549</v>
      </c>
      <c r="K163" s="5">
        <v>-306.22078099999999</v>
      </c>
      <c r="L163" s="10">
        <v>-0.72938616203823192</v>
      </c>
      <c r="M163" s="10">
        <v>3.215661478964362E-5</v>
      </c>
      <c r="N163" s="10">
        <v>8.681267066757018E-5</v>
      </c>
      <c r="O163" s="10">
        <v>0.99527896474473998</v>
      </c>
      <c r="P163" s="1" t="s">
        <v>111</v>
      </c>
    </row>
    <row r="164" spans="1:16" x14ac:dyDescent="0.15">
      <c r="A164" s="9" t="s">
        <v>111</v>
      </c>
      <c r="B164" s="5" t="s">
        <v>509</v>
      </c>
      <c r="C164" s="5" t="s">
        <v>253</v>
      </c>
      <c r="D164" s="5" t="s">
        <v>254</v>
      </c>
      <c r="E164" s="5" t="s">
        <v>327</v>
      </c>
      <c r="F164" s="5" t="s">
        <v>191</v>
      </c>
      <c r="G164" s="5" t="s">
        <v>192</v>
      </c>
      <c r="H164" s="5">
        <v>44.966233000000003</v>
      </c>
      <c r="I164" s="5">
        <v>182.733631</v>
      </c>
      <c r="J164" s="5">
        <v>44.966233000000003</v>
      </c>
      <c r="K164" s="5">
        <v>137.76739800000001</v>
      </c>
      <c r="L164" s="10">
        <v>3.0637967383213978</v>
      </c>
      <c r="M164" s="10">
        <v>3.186824705771716E-5</v>
      </c>
      <c r="N164" s="10">
        <v>8.6034169164639961E-5</v>
      </c>
      <c r="O164" s="10">
        <v>0.99536499891390462</v>
      </c>
      <c r="P164" s="1" t="s">
        <v>111</v>
      </c>
    </row>
    <row r="165" spans="1:16" x14ac:dyDescent="0.15">
      <c r="A165" s="9" t="s">
        <v>111</v>
      </c>
      <c r="B165" s="5" t="s">
        <v>508</v>
      </c>
      <c r="C165" s="5" t="s">
        <v>211</v>
      </c>
      <c r="D165" s="5" t="s">
        <v>212</v>
      </c>
      <c r="E165" s="5" t="s">
        <v>302</v>
      </c>
      <c r="F165" s="5" t="s">
        <v>223</v>
      </c>
      <c r="G165" s="5" t="s">
        <v>192</v>
      </c>
      <c r="H165" s="5">
        <v>100.794922</v>
      </c>
      <c r="I165" s="5">
        <v>218.376509</v>
      </c>
      <c r="J165" s="5">
        <v>100.794922</v>
      </c>
      <c r="K165" s="5">
        <v>117.581587</v>
      </c>
      <c r="L165" s="10">
        <v>1.1665427649222249</v>
      </c>
      <c r="M165" s="10">
        <v>3.1843485645677488E-5</v>
      </c>
      <c r="N165" s="10">
        <v>8.5967321198125889E-5</v>
      </c>
      <c r="O165" s="10">
        <v>0.99545096623510276</v>
      </c>
      <c r="P165" s="1" t="s">
        <v>111</v>
      </c>
    </row>
    <row r="166" spans="1:16" x14ac:dyDescent="0.15">
      <c r="A166" s="9" t="s">
        <v>111</v>
      </c>
      <c r="B166" s="5" t="s">
        <v>511</v>
      </c>
      <c r="C166" s="5" t="s">
        <v>188</v>
      </c>
      <c r="D166" s="5" t="s">
        <v>189</v>
      </c>
      <c r="E166" s="5" t="s">
        <v>190</v>
      </c>
      <c r="F166" s="5" t="s">
        <v>223</v>
      </c>
      <c r="G166" s="5" t="s">
        <v>192</v>
      </c>
      <c r="H166" s="5">
        <v>547.89246100000003</v>
      </c>
      <c r="I166" s="5">
        <v>197.95754099999999</v>
      </c>
      <c r="J166" s="5">
        <v>547.89246100000003</v>
      </c>
      <c r="K166" s="5">
        <v>-349.93492000000003</v>
      </c>
      <c r="L166" s="10">
        <v>-0.63869270871387296</v>
      </c>
      <c r="M166" s="10">
        <v>3.1677668873701552E-5</v>
      </c>
      <c r="N166" s="10">
        <v>8.5519668455109454E-5</v>
      </c>
      <c r="O166" s="10">
        <v>0.99553648590355792</v>
      </c>
      <c r="P166" s="1" t="s">
        <v>111</v>
      </c>
    </row>
    <row r="167" spans="1:16" x14ac:dyDescent="0.15">
      <c r="A167" s="9" t="s">
        <v>111</v>
      </c>
      <c r="B167" s="5" t="s">
        <v>512</v>
      </c>
      <c r="C167" s="5" t="s">
        <v>194</v>
      </c>
      <c r="D167" s="5" t="s">
        <v>195</v>
      </c>
      <c r="E167" s="5" t="s">
        <v>204</v>
      </c>
      <c r="F167" s="5" t="s">
        <v>234</v>
      </c>
      <c r="G167" s="5" t="s">
        <v>192</v>
      </c>
      <c r="H167" s="5">
        <v>332.62685599999998</v>
      </c>
      <c r="I167" s="5">
        <v>63.196029000000003</v>
      </c>
      <c r="J167" s="5">
        <v>332.62685599999998</v>
      </c>
      <c r="K167" s="5">
        <v>-269.43082699999997</v>
      </c>
      <c r="L167" s="10">
        <v>-0.8100092405046212</v>
      </c>
      <c r="M167" s="10">
        <v>3.1029179413145172E-5</v>
      </c>
      <c r="N167" s="10">
        <v>8.3768952394387721E-5</v>
      </c>
      <c r="O167" s="10">
        <v>0.99562025485595229</v>
      </c>
      <c r="P167" s="1" t="s">
        <v>111</v>
      </c>
    </row>
    <row r="168" spans="1:16" x14ac:dyDescent="0.15">
      <c r="A168" s="9" t="s">
        <v>111</v>
      </c>
      <c r="B168" s="5" t="s">
        <v>513</v>
      </c>
      <c r="C168" s="5" t="s">
        <v>514</v>
      </c>
      <c r="D168" s="5" t="s">
        <v>515</v>
      </c>
      <c r="E168" s="5" t="s">
        <v>197</v>
      </c>
      <c r="F168" s="5" t="s">
        <v>209</v>
      </c>
      <c r="G168" s="5" t="s">
        <v>192</v>
      </c>
      <c r="H168" s="5">
        <v>0</v>
      </c>
      <c r="I168" s="5">
        <v>146.45981399999999</v>
      </c>
      <c r="J168" s="5">
        <v>1E-139</v>
      </c>
      <c r="K168" s="5">
        <v>146.45981399999999</v>
      </c>
      <c r="L168" s="10">
        <v>0</v>
      </c>
      <c r="M168" s="10">
        <v>3.0321812353588298E-5</v>
      </c>
      <c r="N168" s="10">
        <v>8.1859285472539478E-5</v>
      </c>
      <c r="O168" s="10">
        <v>0.99570211414142484</v>
      </c>
      <c r="P168" s="1" t="s">
        <v>111</v>
      </c>
    </row>
    <row r="169" spans="1:16" x14ac:dyDescent="0.15">
      <c r="A169" s="9" t="s">
        <v>111</v>
      </c>
      <c r="B169" s="5" t="s">
        <v>525</v>
      </c>
      <c r="C169" s="5" t="s">
        <v>526</v>
      </c>
      <c r="D169" s="5" t="s">
        <v>527</v>
      </c>
      <c r="E169" s="5" t="s">
        <v>197</v>
      </c>
      <c r="F169" s="5" t="s">
        <v>191</v>
      </c>
      <c r="G169" s="5" t="s">
        <v>192</v>
      </c>
      <c r="H169" s="5">
        <v>1109.0465389999999</v>
      </c>
      <c r="I169" s="5">
        <v>565.31854799999996</v>
      </c>
      <c r="J169" s="5">
        <v>1109.0465389999999</v>
      </c>
      <c r="K169" s="5">
        <v>-543.72799099999997</v>
      </c>
      <c r="L169" s="10">
        <v>-0.49026616276199392</v>
      </c>
      <c r="M169" s="10">
        <v>3.0042210936240833E-5</v>
      </c>
      <c r="N169" s="10">
        <v>8.1104450241245519E-5</v>
      </c>
      <c r="O169" s="10">
        <v>0.99578321859166607</v>
      </c>
      <c r="P169" s="1" t="s">
        <v>111</v>
      </c>
    </row>
    <row r="170" spans="1:16" x14ac:dyDescent="0.15">
      <c r="A170" s="9" t="s">
        <v>111</v>
      </c>
      <c r="B170" s="5" t="s">
        <v>518</v>
      </c>
      <c r="C170" s="5" t="s">
        <v>253</v>
      </c>
      <c r="D170" s="5" t="s">
        <v>254</v>
      </c>
      <c r="E170" s="5" t="s">
        <v>302</v>
      </c>
      <c r="F170" s="5" t="s">
        <v>234</v>
      </c>
      <c r="G170" s="5" t="s">
        <v>192</v>
      </c>
      <c r="H170" s="5">
        <v>20.595095000000001</v>
      </c>
      <c r="I170" s="5">
        <v>156.65442400000001</v>
      </c>
      <c r="J170" s="5">
        <v>20.595095000000001</v>
      </c>
      <c r="K170" s="5">
        <v>136.05932899999999</v>
      </c>
      <c r="L170" s="10">
        <v>6.6063948236218373</v>
      </c>
      <c r="M170" s="10">
        <v>2.9701110965345405E-5</v>
      </c>
      <c r="N170" s="10">
        <v>8.0183588402032286E-5</v>
      </c>
      <c r="O170" s="10">
        <v>0.99586340218006808</v>
      </c>
      <c r="P170" s="1" t="s">
        <v>111</v>
      </c>
    </row>
    <row r="171" spans="1:16" x14ac:dyDescent="0.15">
      <c r="A171" s="9" t="s">
        <v>111</v>
      </c>
      <c r="B171" s="5" t="s">
        <v>545</v>
      </c>
      <c r="C171" s="5" t="s">
        <v>546</v>
      </c>
      <c r="D171" s="5" t="s">
        <v>547</v>
      </c>
      <c r="E171" s="5" t="s">
        <v>197</v>
      </c>
      <c r="F171" s="5" t="s">
        <v>191</v>
      </c>
      <c r="G171" s="5" t="s">
        <v>192</v>
      </c>
      <c r="H171" s="5">
        <v>3290.3126539999998</v>
      </c>
      <c r="I171" s="5">
        <v>1967.937424</v>
      </c>
      <c r="J171" s="5">
        <v>3290.3126539999998</v>
      </c>
      <c r="K171" s="5">
        <v>-1322.3752299999999</v>
      </c>
      <c r="L171" s="10">
        <v>-0.40189956671515747</v>
      </c>
      <c r="M171" s="10">
        <v>2.8933836972307889E-5</v>
      </c>
      <c r="N171" s="10">
        <v>7.811219174211989E-5</v>
      </c>
      <c r="O171" s="10">
        <v>0.99594151437181022</v>
      </c>
      <c r="P171" s="1" t="s">
        <v>111</v>
      </c>
    </row>
    <row r="172" spans="1:16" x14ac:dyDescent="0.15">
      <c r="A172" s="9" t="s">
        <v>111</v>
      </c>
      <c r="B172" s="5" t="s">
        <v>521</v>
      </c>
      <c r="C172" s="5" t="s">
        <v>522</v>
      </c>
      <c r="D172" s="5" t="s">
        <v>523</v>
      </c>
      <c r="E172" s="5" t="s">
        <v>524</v>
      </c>
      <c r="F172" s="5" t="s">
        <v>223</v>
      </c>
      <c r="G172" s="5" t="s">
        <v>192</v>
      </c>
      <c r="H172" s="5">
        <v>219.27596399999999</v>
      </c>
      <c r="I172" s="5">
        <v>2.27155</v>
      </c>
      <c r="J172" s="5">
        <v>219.27596399999999</v>
      </c>
      <c r="K172" s="5">
        <v>-217.004414</v>
      </c>
      <c r="L172" s="10">
        <v>-0.98964067944993739</v>
      </c>
      <c r="M172" s="10">
        <v>2.8609951924415853E-5</v>
      </c>
      <c r="N172" s="10">
        <v>7.7237804740231341E-5</v>
      </c>
      <c r="O172" s="10">
        <v>0.99601875217655045</v>
      </c>
      <c r="P172" s="1" t="s">
        <v>111</v>
      </c>
    </row>
    <row r="173" spans="1:16" x14ac:dyDescent="0.15">
      <c r="A173" s="9" t="s">
        <v>111</v>
      </c>
      <c r="B173" s="5" t="s">
        <v>520</v>
      </c>
      <c r="C173" s="5" t="s">
        <v>214</v>
      </c>
      <c r="D173" s="5" t="s">
        <v>215</v>
      </c>
      <c r="E173" s="5" t="s">
        <v>302</v>
      </c>
      <c r="F173" s="5" t="s">
        <v>234</v>
      </c>
      <c r="G173" s="5" t="s">
        <v>192</v>
      </c>
      <c r="H173" s="5">
        <v>37.191479999999999</v>
      </c>
      <c r="I173" s="5">
        <v>160.08260899999999</v>
      </c>
      <c r="J173" s="5">
        <v>37.191479999999999</v>
      </c>
      <c r="K173" s="5">
        <v>122.89112899999999</v>
      </c>
      <c r="L173" s="10">
        <v>3.3042817602311065</v>
      </c>
      <c r="M173" s="10">
        <v>2.8209851955971821E-5</v>
      </c>
      <c r="N173" s="10">
        <v>7.6157661602595377E-5</v>
      </c>
      <c r="O173" s="10">
        <v>0.99609490983815308</v>
      </c>
      <c r="P173" s="1" t="s">
        <v>111</v>
      </c>
    </row>
    <row r="174" spans="1:16" x14ac:dyDescent="0.15">
      <c r="A174" s="9" t="s">
        <v>111</v>
      </c>
      <c r="B174" s="5" t="s">
        <v>528</v>
      </c>
      <c r="C174" s="5" t="s">
        <v>214</v>
      </c>
      <c r="D174" s="5" t="s">
        <v>215</v>
      </c>
      <c r="E174" s="5" t="s">
        <v>225</v>
      </c>
      <c r="F174" s="5" t="s">
        <v>234</v>
      </c>
      <c r="G174" s="5" t="s">
        <v>192</v>
      </c>
      <c r="H174" s="5">
        <v>15.968399</v>
      </c>
      <c r="I174" s="5">
        <v>144.21441799999999</v>
      </c>
      <c r="J174" s="5">
        <v>15.968399</v>
      </c>
      <c r="K174" s="5">
        <v>128.24601899999999</v>
      </c>
      <c r="L174" s="10">
        <v>8.0312383852632934</v>
      </c>
      <c r="M174" s="10">
        <v>2.7739225778114666E-5</v>
      </c>
      <c r="N174" s="10">
        <v>7.488712004674078E-5</v>
      </c>
      <c r="O174" s="10">
        <v>0.99616979695819985</v>
      </c>
      <c r="P174" s="1" t="s">
        <v>111</v>
      </c>
    </row>
    <row r="175" spans="1:16" x14ac:dyDescent="0.15">
      <c r="A175" s="9" t="s">
        <v>111</v>
      </c>
      <c r="B175" s="5" t="s">
        <v>529</v>
      </c>
      <c r="C175" s="5" t="s">
        <v>201</v>
      </c>
      <c r="D175" s="5" t="s">
        <v>202</v>
      </c>
      <c r="E175" s="5" t="s">
        <v>327</v>
      </c>
      <c r="F175" s="5" t="s">
        <v>223</v>
      </c>
      <c r="G175" s="5" t="s">
        <v>192</v>
      </c>
      <c r="H175" s="5">
        <v>288.14603599999998</v>
      </c>
      <c r="I175" s="5">
        <v>51.907876999999999</v>
      </c>
      <c r="J175" s="5">
        <v>288.14603599999998</v>
      </c>
      <c r="K175" s="5">
        <v>-236.238159</v>
      </c>
      <c r="L175" s="10">
        <v>-0.81985566166178325</v>
      </c>
      <c r="M175" s="10">
        <v>2.7467166604146447E-5</v>
      </c>
      <c r="N175" s="10">
        <v>7.4152646482707513E-5</v>
      </c>
      <c r="O175" s="10">
        <v>0.99624394960468254</v>
      </c>
      <c r="P175" s="1" t="s">
        <v>111</v>
      </c>
    </row>
    <row r="176" spans="1:16" x14ac:dyDescent="0.15">
      <c r="A176" s="9" t="s">
        <v>111</v>
      </c>
      <c r="B176" s="5" t="s">
        <v>519</v>
      </c>
      <c r="C176" s="5" t="s">
        <v>201</v>
      </c>
      <c r="D176" s="5" t="s">
        <v>202</v>
      </c>
      <c r="E176" s="5" t="s">
        <v>199</v>
      </c>
      <c r="F176" s="5" t="s">
        <v>223</v>
      </c>
      <c r="G176" s="5" t="s">
        <v>192</v>
      </c>
      <c r="H176" s="5">
        <v>589.47377200000005</v>
      </c>
      <c r="I176" s="5">
        <v>509.49976600000002</v>
      </c>
      <c r="J176" s="5">
        <v>589.47377200000005</v>
      </c>
      <c r="K176" s="5">
        <v>-79.974006000000031</v>
      </c>
      <c r="L176" s="10">
        <v>-0.13567016854483566</v>
      </c>
      <c r="M176" s="10">
        <v>2.7306936027209764E-5</v>
      </c>
      <c r="N176" s="10">
        <v>7.3720074696234555E-5</v>
      </c>
      <c r="O176" s="10">
        <v>0.99631766967937874</v>
      </c>
      <c r="P176" s="1" t="s">
        <v>111</v>
      </c>
    </row>
    <row r="177" spans="1:16" x14ac:dyDescent="0.15">
      <c r="A177" s="9" t="s">
        <v>111</v>
      </c>
      <c r="B177" s="5" t="s">
        <v>530</v>
      </c>
      <c r="C177" s="5" t="s">
        <v>531</v>
      </c>
      <c r="D177" s="5" t="s">
        <v>532</v>
      </c>
      <c r="E177" s="5" t="s">
        <v>197</v>
      </c>
      <c r="F177" s="5" t="s">
        <v>223</v>
      </c>
      <c r="G177" s="5" t="s">
        <v>192</v>
      </c>
      <c r="H177" s="5">
        <v>414.03824200000003</v>
      </c>
      <c r="I177" s="5">
        <v>390.73510199999998</v>
      </c>
      <c r="J177" s="5">
        <v>414.03824200000003</v>
      </c>
      <c r="K177" s="5">
        <v>-23.303140000000042</v>
      </c>
      <c r="L177" s="10">
        <v>-5.6282578844492441E-2</v>
      </c>
      <c r="M177" s="10">
        <v>2.5985040386253999E-5</v>
      </c>
      <c r="N177" s="10">
        <v>7.0151375326419412E-5</v>
      </c>
      <c r="O177" s="10">
        <v>0.99638782105470514</v>
      </c>
      <c r="P177" s="1" t="s">
        <v>111</v>
      </c>
    </row>
    <row r="178" spans="1:16" x14ac:dyDescent="0.15">
      <c r="A178" s="9" t="s">
        <v>111</v>
      </c>
      <c r="B178" s="5" t="s">
        <v>535</v>
      </c>
      <c r="C178" s="5" t="s">
        <v>278</v>
      </c>
      <c r="D178" s="5" t="s">
        <v>279</v>
      </c>
      <c r="E178" s="5" t="s">
        <v>327</v>
      </c>
      <c r="F178" s="5" t="s">
        <v>191</v>
      </c>
      <c r="G178" s="5" t="s">
        <v>192</v>
      </c>
      <c r="H178" s="5">
        <v>191.129651</v>
      </c>
      <c r="I178" s="5">
        <v>1E-139</v>
      </c>
      <c r="J178" s="5">
        <v>191.129651</v>
      </c>
      <c r="K178" s="5">
        <v>-191.129651</v>
      </c>
      <c r="L178" s="10">
        <v>-1</v>
      </c>
      <c r="M178" s="10">
        <v>2.5347489019134949E-5</v>
      </c>
      <c r="N178" s="10">
        <v>6.8430188652093534E-5</v>
      </c>
      <c r="O178" s="10">
        <v>0.99645625124335724</v>
      </c>
      <c r="P178" s="1" t="s">
        <v>111</v>
      </c>
    </row>
    <row r="179" spans="1:16" x14ac:dyDescent="0.15">
      <c r="A179" s="9" t="s">
        <v>111</v>
      </c>
      <c r="B179" s="5" t="s">
        <v>536</v>
      </c>
      <c r="C179" s="5" t="s">
        <v>537</v>
      </c>
      <c r="D179" s="5" t="s">
        <v>538</v>
      </c>
      <c r="E179" s="5" t="s">
        <v>197</v>
      </c>
      <c r="F179" s="5" t="s">
        <v>332</v>
      </c>
      <c r="G179" s="5" t="s">
        <v>192</v>
      </c>
      <c r="H179" s="5">
        <v>289.92645299999998</v>
      </c>
      <c r="I179" s="5">
        <v>63.372646000000003</v>
      </c>
      <c r="J179" s="5">
        <v>289.92645299999998</v>
      </c>
      <c r="K179" s="5">
        <v>-226.55380699999998</v>
      </c>
      <c r="L179" s="10">
        <v>-0.78141819987705641</v>
      </c>
      <c r="M179" s="10">
        <v>2.5329714656472731E-5</v>
      </c>
      <c r="N179" s="10">
        <v>6.8382203504956156E-5</v>
      </c>
      <c r="O179" s="10">
        <v>0.99652463344686215</v>
      </c>
      <c r="P179" s="1" t="s">
        <v>111</v>
      </c>
    </row>
    <row r="180" spans="1:16" x14ac:dyDescent="0.15">
      <c r="A180" s="9" t="s">
        <v>111</v>
      </c>
      <c r="B180" s="5" t="s">
        <v>533</v>
      </c>
      <c r="C180" s="5" t="s">
        <v>372</v>
      </c>
      <c r="D180" s="5" t="s">
        <v>373</v>
      </c>
      <c r="E180" s="5" t="s">
        <v>197</v>
      </c>
      <c r="F180" s="5" t="s">
        <v>234</v>
      </c>
      <c r="G180" s="5" t="s">
        <v>192</v>
      </c>
      <c r="H180" s="5">
        <v>0.10702299999999999</v>
      </c>
      <c r="I180" s="5">
        <v>122.168116</v>
      </c>
      <c r="J180" s="5">
        <v>0.10702299999999999</v>
      </c>
      <c r="K180" s="5">
        <v>122.061093</v>
      </c>
      <c r="L180" s="10">
        <v>1140.5127215645236</v>
      </c>
      <c r="M180" s="10">
        <v>2.527846947778782E-5</v>
      </c>
      <c r="N180" s="10">
        <v>6.8243857760244659E-5</v>
      </c>
      <c r="O180" s="10">
        <v>0.99659287730462243</v>
      </c>
      <c r="P180" s="1" t="s">
        <v>111</v>
      </c>
    </row>
    <row r="181" spans="1:16" x14ac:dyDescent="0.15">
      <c r="A181" s="9" t="s">
        <v>111</v>
      </c>
      <c r="B181" s="5" t="s">
        <v>543</v>
      </c>
      <c r="C181" s="5" t="s">
        <v>236</v>
      </c>
      <c r="D181" s="5" t="s">
        <v>237</v>
      </c>
      <c r="E181" s="5" t="s">
        <v>204</v>
      </c>
      <c r="F181" s="5" t="s">
        <v>234</v>
      </c>
      <c r="G181" s="5" t="s">
        <v>192</v>
      </c>
      <c r="H181" s="5">
        <v>635.67593499999998</v>
      </c>
      <c r="I181" s="5">
        <v>285.36115799999999</v>
      </c>
      <c r="J181" s="5">
        <v>635.67593499999998</v>
      </c>
      <c r="K181" s="5">
        <v>-350.31477699999999</v>
      </c>
      <c r="L181" s="10">
        <v>-0.55109019818407945</v>
      </c>
      <c r="M181" s="10">
        <v>2.5224143348674464E-5</v>
      </c>
      <c r="N181" s="10">
        <v>6.8097194425617758E-5</v>
      </c>
      <c r="O181" s="10">
        <v>0.996660974499048</v>
      </c>
      <c r="P181" s="1" t="s">
        <v>111</v>
      </c>
    </row>
    <row r="182" spans="1:16" x14ac:dyDescent="0.15">
      <c r="A182" s="9" t="s">
        <v>111</v>
      </c>
      <c r="B182" s="5" t="s">
        <v>534</v>
      </c>
      <c r="C182" s="5" t="s">
        <v>214</v>
      </c>
      <c r="D182" s="5" t="s">
        <v>215</v>
      </c>
      <c r="E182" s="5" t="s">
        <v>199</v>
      </c>
      <c r="F182" s="5" t="s">
        <v>223</v>
      </c>
      <c r="G182" s="5" t="s">
        <v>192</v>
      </c>
      <c r="H182" s="5">
        <v>102.009699</v>
      </c>
      <c r="I182" s="5">
        <v>185.52300600000001</v>
      </c>
      <c r="J182" s="5">
        <v>102.009699</v>
      </c>
      <c r="K182" s="5">
        <v>83.513307000000012</v>
      </c>
      <c r="L182" s="10">
        <v>0.81868006492206213</v>
      </c>
      <c r="M182" s="10">
        <v>2.4880668813229156E-5</v>
      </c>
      <c r="N182" s="10">
        <v>6.7169922014533211E-5</v>
      </c>
      <c r="O182" s="10">
        <v>0.9967281444210625</v>
      </c>
      <c r="P182" s="1" t="s">
        <v>111</v>
      </c>
    </row>
    <row r="183" spans="1:16" x14ac:dyDescent="0.15">
      <c r="A183" s="9" t="s">
        <v>111</v>
      </c>
      <c r="B183" s="5" t="s">
        <v>542</v>
      </c>
      <c r="C183" s="5" t="s">
        <v>201</v>
      </c>
      <c r="D183" s="5" t="s">
        <v>202</v>
      </c>
      <c r="E183" s="5" t="s">
        <v>199</v>
      </c>
      <c r="F183" s="5" t="s">
        <v>234</v>
      </c>
      <c r="G183" s="5" t="s">
        <v>192</v>
      </c>
      <c r="H183" s="5">
        <v>224.08678599999999</v>
      </c>
      <c r="I183" s="5">
        <v>259.914692</v>
      </c>
      <c r="J183" s="5">
        <v>224.08678599999999</v>
      </c>
      <c r="K183" s="5">
        <v>35.827906000000013</v>
      </c>
      <c r="L183" s="10">
        <v>0.15988406384658493</v>
      </c>
      <c r="M183" s="10">
        <v>2.409231672747484E-5</v>
      </c>
      <c r="N183" s="10">
        <v>6.5041621183168234E-5</v>
      </c>
      <c r="O183" s="10">
        <v>0.99679318604224565</v>
      </c>
      <c r="P183" s="1" t="s">
        <v>111</v>
      </c>
    </row>
    <row r="184" spans="1:16" x14ac:dyDescent="0.15">
      <c r="A184" s="9" t="s">
        <v>111</v>
      </c>
      <c r="B184" s="5" t="s">
        <v>539</v>
      </c>
      <c r="C184" s="5" t="s">
        <v>540</v>
      </c>
      <c r="D184" s="5" t="s">
        <v>541</v>
      </c>
      <c r="E184" s="5" t="s">
        <v>197</v>
      </c>
      <c r="F184" s="5" t="s">
        <v>191</v>
      </c>
      <c r="G184" s="5" t="s">
        <v>192</v>
      </c>
      <c r="H184" s="5">
        <v>464.81544100000002</v>
      </c>
      <c r="I184" s="5">
        <v>413.230975</v>
      </c>
      <c r="J184" s="5">
        <v>464.81544100000002</v>
      </c>
      <c r="K184" s="5">
        <v>-51.58446600000002</v>
      </c>
      <c r="L184" s="10">
        <v>-0.1109783829233849</v>
      </c>
      <c r="M184" s="10">
        <v>2.3908358541461761E-5</v>
      </c>
      <c r="N184" s="10">
        <v>6.4544992370607398E-5</v>
      </c>
      <c r="O184" s="10">
        <v>0.99685773103461628</v>
      </c>
      <c r="P184" s="1" t="s">
        <v>111</v>
      </c>
    </row>
    <row r="185" spans="1:16" x14ac:dyDescent="0.15">
      <c r="A185" s="9" t="s">
        <v>111</v>
      </c>
      <c r="B185" s="5" t="s">
        <v>544</v>
      </c>
      <c r="C185" s="5" t="s">
        <v>211</v>
      </c>
      <c r="D185" s="5" t="s">
        <v>212</v>
      </c>
      <c r="E185" s="5" t="s">
        <v>199</v>
      </c>
      <c r="F185" s="5" t="s">
        <v>234</v>
      </c>
      <c r="G185" s="5" t="s">
        <v>192</v>
      </c>
      <c r="H185" s="5">
        <v>140.952112</v>
      </c>
      <c r="I185" s="5">
        <v>204.22483199999999</v>
      </c>
      <c r="J185" s="5">
        <v>140.952112</v>
      </c>
      <c r="K185" s="5">
        <v>63.272719999999993</v>
      </c>
      <c r="L185" s="10">
        <v>0.44889515383777995</v>
      </c>
      <c r="M185" s="10">
        <v>2.3588020837885137E-5</v>
      </c>
      <c r="N185" s="10">
        <v>6.3680182074345754E-5</v>
      </c>
      <c r="O185" s="10">
        <v>0.99692141121669064</v>
      </c>
      <c r="P185" s="1" t="s">
        <v>111</v>
      </c>
    </row>
    <row r="186" spans="1:16" x14ac:dyDescent="0.15">
      <c r="A186" s="9" t="s">
        <v>111</v>
      </c>
      <c r="B186" s="5" t="s">
        <v>548</v>
      </c>
      <c r="C186" s="5" t="s">
        <v>405</v>
      </c>
      <c r="D186" s="5" t="s">
        <v>406</v>
      </c>
      <c r="E186" s="5" t="s">
        <v>197</v>
      </c>
      <c r="F186" s="5" t="s">
        <v>223</v>
      </c>
      <c r="G186" s="5" t="s">
        <v>192</v>
      </c>
      <c r="H186" s="5">
        <v>274.48101400000002</v>
      </c>
      <c r="I186" s="5">
        <v>64.373861000000005</v>
      </c>
      <c r="J186" s="5">
        <v>274.48101400000002</v>
      </c>
      <c r="K186" s="5">
        <v>-210.10715300000001</v>
      </c>
      <c r="L186" s="10">
        <v>-0.76547062377144959</v>
      </c>
      <c r="M186" s="10">
        <v>2.3074067499641249E-5</v>
      </c>
      <c r="N186" s="10">
        <v>6.2292670914252044E-5</v>
      </c>
      <c r="O186" s="10">
        <v>0.99698370388760493</v>
      </c>
      <c r="P186" s="1" t="s">
        <v>111</v>
      </c>
    </row>
    <row r="187" spans="1:16" x14ac:dyDescent="0.15">
      <c r="A187" s="9" t="s">
        <v>111</v>
      </c>
      <c r="B187" s="5" t="s">
        <v>549</v>
      </c>
      <c r="C187" s="5" t="s">
        <v>214</v>
      </c>
      <c r="D187" s="5" t="s">
        <v>215</v>
      </c>
      <c r="E187" s="5" t="s">
        <v>327</v>
      </c>
      <c r="F187" s="5" t="s">
        <v>191</v>
      </c>
      <c r="G187" s="5" t="s">
        <v>192</v>
      </c>
      <c r="H187" s="5">
        <v>232.83793399999999</v>
      </c>
      <c r="I187" s="5">
        <v>39.363593000000002</v>
      </c>
      <c r="J187" s="5">
        <v>232.83793399999999</v>
      </c>
      <c r="K187" s="5">
        <v>-193.47434099999998</v>
      </c>
      <c r="L187" s="10">
        <v>-0.83093994898614754</v>
      </c>
      <c r="M187" s="10">
        <v>2.2729305795360654E-5</v>
      </c>
      <c r="N187" s="10">
        <v>6.1361923555169323E-5</v>
      </c>
      <c r="O187" s="10">
        <v>0.99704506581116015</v>
      </c>
      <c r="P187" s="1" t="s">
        <v>111</v>
      </c>
    </row>
    <row r="188" spans="1:16" x14ac:dyDescent="0.15">
      <c r="A188" s="9" t="s">
        <v>111</v>
      </c>
      <c r="B188" s="5" t="s">
        <v>551</v>
      </c>
      <c r="C188" s="5" t="s">
        <v>295</v>
      </c>
      <c r="D188" s="5" t="s">
        <v>296</v>
      </c>
      <c r="E188" s="5" t="s">
        <v>302</v>
      </c>
      <c r="F188" s="5" t="s">
        <v>223</v>
      </c>
      <c r="G188" s="5" t="s">
        <v>192</v>
      </c>
      <c r="H188" s="5">
        <v>51.964796999999997</v>
      </c>
      <c r="I188" s="5">
        <v>135.96524500000001</v>
      </c>
      <c r="J188" s="5">
        <v>51.964796999999997</v>
      </c>
      <c r="K188" s="5">
        <v>84.000448000000006</v>
      </c>
      <c r="L188" s="10">
        <v>1.6164875617622447</v>
      </c>
      <c r="M188" s="10">
        <v>2.1257567434689629E-5</v>
      </c>
      <c r="N188" s="10">
        <v>5.738869632184401E-5</v>
      </c>
      <c r="O188" s="10">
        <v>0.99710245450748203</v>
      </c>
      <c r="P188" s="1" t="s">
        <v>111</v>
      </c>
    </row>
    <row r="189" spans="1:16" x14ac:dyDescent="0.15">
      <c r="A189" s="9" t="s">
        <v>111</v>
      </c>
      <c r="B189" s="5" t="s">
        <v>550</v>
      </c>
      <c r="C189" s="5" t="s">
        <v>314</v>
      </c>
      <c r="D189" s="5" t="s">
        <v>315</v>
      </c>
      <c r="E189" s="5" t="s">
        <v>199</v>
      </c>
      <c r="F189" s="5" t="s">
        <v>191</v>
      </c>
      <c r="G189" s="5" t="s">
        <v>192</v>
      </c>
      <c r="H189" s="5">
        <v>728.81133599999998</v>
      </c>
      <c r="I189" s="5">
        <v>567.27819</v>
      </c>
      <c r="J189" s="5">
        <v>728.81133599999998</v>
      </c>
      <c r="K189" s="5">
        <v>-161.53314599999999</v>
      </c>
      <c r="L189" s="10">
        <v>-0.22163917878467246</v>
      </c>
      <c r="M189" s="10">
        <v>2.0790040274716554E-5</v>
      </c>
      <c r="N189" s="10">
        <v>5.6126521132310114E-5</v>
      </c>
      <c r="O189" s="10">
        <v>0.99715858102861432</v>
      </c>
      <c r="P189" s="1" t="s">
        <v>111</v>
      </c>
    </row>
    <row r="190" spans="1:16" x14ac:dyDescent="0.15">
      <c r="A190" s="9" t="s">
        <v>111</v>
      </c>
      <c r="B190" s="5" t="s">
        <v>552</v>
      </c>
      <c r="C190" s="5" t="s">
        <v>218</v>
      </c>
      <c r="D190" s="5" t="s">
        <v>219</v>
      </c>
      <c r="E190" s="5" t="s">
        <v>196</v>
      </c>
      <c r="F190" s="5" t="s">
        <v>223</v>
      </c>
      <c r="G190" s="5" t="s">
        <v>192</v>
      </c>
      <c r="H190" s="5">
        <v>174.237808</v>
      </c>
      <c r="I190" s="5">
        <v>15.476801999999999</v>
      </c>
      <c r="J190" s="5">
        <v>174.237808</v>
      </c>
      <c r="K190" s="5">
        <v>-158.76100600000001</v>
      </c>
      <c r="L190" s="10">
        <v>-0.91117426132909118</v>
      </c>
      <c r="M190" s="10">
        <v>1.99031165050996E-5</v>
      </c>
      <c r="N190" s="10">
        <v>5.3732107988306102E-5</v>
      </c>
      <c r="O190" s="10">
        <v>0.99721231313660263</v>
      </c>
      <c r="P190" s="1" t="s">
        <v>111</v>
      </c>
    </row>
    <row r="191" spans="1:16" x14ac:dyDescent="0.15">
      <c r="A191" s="9" t="s">
        <v>111</v>
      </c>
      <c r="B191" s="5" t="s">
        <v>553</v>
      </c>
      <c r="C191" s="5" t="s">
        <v>348</v>
      </c>
      <c r="D191" s="5" t="s">
        <v>349</v>
      </c>
      <c r="E191" s="5" t="s">
        <v>197</v>
      </c>
      <c r="F191" s="5" t="s">
        <v>234</v>
      </c>
      <c r="G191" s="5" t="s">
        <v>192</v>
      </c>
      <c r="H191" s="5">
        <v>0</v>
      </c>
      <c r="I191" s="5">
        <v>94.410380000000004</v>
      </c>
      <c r="J191" s="5">
        <v>1E-139</v>
      </c>
      <c r="K191" s="5">
        <v>94.410380000000004</v>
      </c>
      <c r="L191" s="10">
        <v>0</v>
      </c>
      <c r="M191" s="10">
        <v>1.954593378488768E-5</v>
      </c>
      <c r="N191" s="10">
        <v>5.2767827821978059E-5</v>
      </c>
      <c r="O191" s="10">
        <v>0.99726508096442457</v>
      </c>
      <c r="P191" s="1" t="s">
        <v>111</v>
      </c>
    </row>
    <row r="192" spans="1:16" x14ac:dyDescent="0.15">
      <c r="A192" s="9" t="s">
        <v>111</v>
      </c>
      <c r="B192" s="5" t="s">
        <v>555</v>
      </c>
      <c r="C192" s="5" t="s">
        <v>236</v>
      </c>
      <c r="D192" s="5" t="s">
        <v>237</v>
      </c>
      <c r="E192" s="5" t="s">
        <v>302</v>
      </c>
      <c r="F192" s="5" t="s">
        <v>234</v>
      </c>
      <c r="G192" s="5" t="s">
        <v>192</v>
      </c>
      <c r="H192" s="5">
        <v>48.991323000000001</v>
      </c>
      <c r="I192" s="5">
        <v>123.690708</v>
      </c>
      <c r="J192" s="5">
        <v>48.991323000000001</v>
      </c>
      <c r="K192" s="5">
        <v>74.699385000000007</v>
      </c>
      <c r="L192" s="10">
        <v>1.5247472496303072</v>
      </c>
      <c r="M192" s="10">
        <v>1.9110690344500652E-5</v>
      </c>
      <c r="N192" s="10">
        <v>5.1592808445787125E-5</v>
      </c>
      <c r="O192" s="10">
        <v>0.99731667377287037</v>
      </c>
      <c r="P192" s="1" t="s">
        <v>111</v>
      </c>
    </row>
    <row r="193" spans="1:16" x14ac:dyDescent="0.15">
      <c r="A193" s="9" t="s">
        <v>111</v>
      </c>
      <c r="B193" s="5" t="s">
        <v>556</v>
      </c>
      <c r="C193" s="5" t="s">
        <v>201</v>
      </c>
      <c r="D193" s="5" t="s">
        <v>202</v>
      </c>
      <c r="E193" s="5" t="s">
        <v>204</v>
      </c>
      <c r="F193" s="5" t="s">
        <v>223</v>
      </c>
      <c r="G193" s="5" t="s">
        <v>192</v>
      </c>
      <c r="H193" s="5">
        <v>352.58435500000002</v>
      </c>
      <c r="I193" s="5">
        <v>133.797042</v>
      </c>
      <c r="J193" s="5">
        <v>352.58435500000002</v>
      </c>
      <c r="K193" s="5">
        <v>-218.78731300000001</v>
      </c>
      <c r="L193" s="10">
        <v>-0.62052473371939598</v>
      </c>
      <c r="M193" s="10">
        <v>1.9059287850413344E-5</v>
      </c>
      <c r="N193" s="10">
        <v>5.1454037999336702E-5</v>
      </c>
      <c r="O193" s="10">
        <v>0.9973681278108697</v>
      </c>
      <c r="P193" s="1" t="s">
        <v>111</v>
      </c>
    </row>
    <row r="194" spans="1:16" x14ac:dyDescent="0.15">
      <c r="A194" s="9" t="s">
        <v>111</v>
      </c>
      <c r="B194" s="5" t="s">
        <v>557</v>
      </c>
      <c r="C194" s="5" t="s">
        <v>250</v>
      </c>
      <c r="D194" s="5" t="s">
        <v>251</v>
      </c>
      <c r="E194" s="5" t="s">
        <v>327</v>
      </c>
      <c r="F194" s="5" t="s">
        <v>191</v>
      </c>
      <c r="G194" s="5" t="s">
        <v>192</v>
      </c>
      <c r="H194" s="5">
        <v>139.136088</v>
      </c>
      <c r="I194" s="5">
        <v>1E-139</v>
      </c>
      <c r="J194" s="5">
        <v>139.136088</v>
      </c>
      <c r="K194" s="5">
        <v>-139.136088</v>
      </c>
      <c r="L194" s="10">
        <v>-1</v>
      </c>
      <c r="M194" s="10">
        <v>1.8452136778847535E-5</v>
      </c>
      <c r="N194" s="10">
        <v>4.9814922490253939E-5</v>
      </c>
      <c r="O194" s="10">
        <v>0.99741794273335993</v>
      </c>
      <c r="P194" s="1" t="s">
        <v>111</v>
      </c>
    </row>
    <row r="195" spans="1:16" x14ac:dyDescent="0.15">
      <c r="A195" s="9" t="s">
        <v>111</v>
      </c>
      <c r="B195" s="5" t="s">
        <v>558</v>
      </c>
      <c r="C195" s="5" t="s">
        <v>250</v>
      </c>
      <c r="D195" s="5" t="s">
        <v>251</v>
      </c>
      <c r="E195" s="5" t="s">
        <v>302</v>
      </c>
      <c r="F195" s="5" t="s">
        <v>234</v>
      </c>
      <c r="G195" s="5" t="s">
        <v>192</v>
      </c>
      <c r="H195" s="5">
        <v>14.483040000000001</v>
      </c>
      <c r="I195" s="5">
        <v>95.606353999999996</v>
      </c>
      <c r="J195" s="5">
        <v>14.483040000000001</v>
      </c>
      <c r="K195" s="5">
        <v>81.123313999999993</v>
      </c>
      <c r="L195" s="10">
        <v>5.6012628564168843</v>
      </c>
      <c r="M195" s="10">
        <v>1.7872806947588087E-5</v>
      </c>
      <c r="N195" s="10">
        <v>4.8250915514456753E-5</v>
      </c>
      <c r="O195" s="10">
        <v>0.99746619364887434</v>
      </c>
      <c r="P195" s="1" t="s">
        <v>111</v>
      </c>
    </row>
    <row r="196" spans="1:16" x14ac:dyDescent="0.15">
      <c r="A196" s="9" t="s">
        <v>111</v>
      </c>
      <c r="B196" s="5" t="s">
        <v>554</v>
      </c>
      <c r="C196" s="5" t="s">
        <v>430</v>
      </c>
      <c r="D196" s="5" t="s">
        <v>431</v>
      </c>
      <c r="E196" s="5" t="s">
        <v>197</v>
      </c>
      <c r="F196" s="5" t="s">
        <v>234</v>
      </c>
      <c r="G196" s="5" t="s">
        <v>192</v>
      </c>
      <c r="H196" s="5">
        <v>1015.199593</v>
      </c>
      <c r="I196" s="5">
        <v>736.24817599999994</v>
      </c>
      <c r="J196" s="5">
        <v>1015.199593</v>
      </c>
      <c r="K196" s="5">
        <v>-278.95141700000011</v>
      </c>
      <c r="L196" s="10">
        <v>-0.27477494959949228</v>
      </c>
      <c r="M196" s="10">
        <v>1.779154707327417E-5</v>
      </c>
      <c r="N196" s="10">
        <v>4.8031539602114945E-5</v>
      </c>
      <c r="O196" s="10">
        <v>0.99751422518847643</v>
      </c>
      <c r="P196" s="1" t="s">
        <v>111</v>
      </c>
    </row>
    <row r="197" spans="1:16" x14ac:dyDescent="0.15">
      <c r="A197" s="9" t="s">
        <v>111</v>
      </c>
      <c r="B197" s="5" t="s">
        <v>560</v>
      </c>
      <c r="C197" s="5" t="s">
        <v>214</v>
      </c>
      <c r="D197" s="5" t="s">
        <v>215</v>
      </c>
      <c r="E197" s="5" t="s">
        <v>204</v>
      </c>
      <c r="F197" s="5" t="s">
        <v>234</v>
      </c>
      <c r="G197" s="5" t="s">
        <v>192</v>
      </c>
      <c r="H197" s="5">
        <v>257.58575200000001</v>
      </c>
      <c r="I197" s="5">
        <v>79.226712000000006</v>
      </c>
      <c r="J197" s="5">
        <v>257.58575200000001</v>
      </c>
      <c r="K197" s="5">
        <v>-178.35903999999999</v>
      </c>
      <c r="L197" s="10">
        <v>-0.6924258761020291</v>
      </c>
      <c r="M197" s="10">
        <v>1.7758419145529931E-5</v>
      </c>
      <c r="N197" s="10">
        <v>4.7942104694243803E-5</v>
      </c>
      <c r="O197" s="10">
        <v>0.99756216729317071</v>
      </c>
      <c r="P197" s="1" t="s">
        <v>111</v>
      </c>
    </row>
    <row r="198" spans="1:16" x14ac:dyDescent="0.15">
      <c r="A198" s="9" t="s">
        <v>111</v>
      </c>
      <c r="B198" s="5" t="s">
        <v>559</v>
      </c>
      <c r="C198" s="5" t="s">
        <v>207</v>
      </c>
      <c r="D198" s="5" t="s">
        <v>208</v>
      </c>
      <c r="E198" s="5" t="s">
        <v>197</v>
      </c>
      <c r="F198" s="5" t="s">
        <v>499</v>
      </c>
      <c r="G198" s="5" t="s">
        <v>192</v>
      </c>
      <c r="H198" s="5">
        <v>0</v>
      </c>
      <c r="I198" s="5">
        <v>84.103921</v>
      </c>
      <c r="J198" s="5">
        <v>1E-139</v>
      </c>
      <c r="K198" s="5">
        <v>84.103921</v>
      </c>
      <c r="L198" s="10">
        <v>0</v>
      </c>
      <c r="M198" s="10">
        <v>1.741217089599072E-5</v>
      </c>
      <c r="N198" s="10">
        <v>4.7007344133995063E-5</v>
      </c>
      <c r="O198" s="10">
        <v>0.9976091746373047</v>
      </c>
      <c r="P198" s="1" t="s">
        <v>111</v>
      </c>
    </row>
    <row r="199" spans="1:16" x14ac:dyDescent="0.15">
      <c r="A199" s="9" t="s">
        <v>111</v>
      </c>
      <c r="B199" s="5" t="s">
        <v>516</v>
      </c>
      <c r="C199" s="5" t="s">
        <v>382</v>
      </c>
      <c r="D199" s="5" t="s">
        <v>383</v>
      </c>
      <c r="E199" s="5" t="s">
        <v>517</v>
      </c>
      <c r="F199" s="5" t="s">
        <v>191</v>
      </c>
      <c r="G199" s="5" t="s">
        <v>192</v>
      </c>
      <c r="H199" s="5">
        <v>7835.1611549999998</v>
      </c>
      <c r="I199" s="5">
        <v>5101.4306370000004</v>
      </c>
      <c r="J199" s="5">
        <v>7835.1611549999998</v>
      </c>
      <c r="K199" s="5">
        <v>-2733.7305179999994</v>
      </c>
      <c r="L199" s="10">
        <v>-0.34890546140910861</v>
      </c>
      <c r="M199" s="10">
        <v>1.706350602240808E-5</v>
      </c>
      <c r="N199" s="10">
        <v>4.6066059454569539E-5</v>
      </c>
      <c r="O199" s="10">
        <v>0.99765524069675926</v>
      </c>
      <c r="P199" s="1" t="s">
        <v>111</v>
      </c>
    </row>
    <row r="200" spans="1:16" x14ac:dyDescent="0.15">
      <c r="A200" s="9" t="s">
        <v>111</v>
      </c>
      <c r="B200" s="5" t="s">
        <v>561</v>
      </c>
      <c r="C200" s="5" t="s">
        <v>382</v>
      </c>
      <c r="D200" s="5" t="s">
        <v>383</v>
      </c>
      <c r="E200" s="5" t="s">
        <v>199</v>
      </c>
      <c r="F200" s="5" t="s">
        <v>191</v>
      </c>
      <c r="G200" s="5" t="s">
        <v>192</v>
      </c>
      <c r="H200" s="5">
        <v>0</v>
      </c>
      <c r="I200" s="5">
        <v>79.734476999999998</v>
      </c>
      <c r="J200" s="5">
        <v>1E-139</v>
      </c>
      <c r="K200" s="5">
        <v>79.734476999999998</v>
      </c>
      <c r="L200" s="10">
        <v>0</v>
      </c>
      <c r="M200" s="10">
        <v>1.6507557832249478E-5</v>
      </c>
      <c r="N200" s="10">
        <v>4.4565175500950948E-5</v>
      </c>
      <c r="O200" s="10">
        <v>0.99769980587226026</v>
      </c>
      <c r="P200" s="1" t="s">
        <v>111</v>
      </c>
    </row>
    <row r="201" spans="1:16" x14ac:dyDescent="0.15">
      <c r="A201" s="9" t="s">
        <v>111</v>
      </c>
      <c r="B201" s="5" t="s">
        <v>564</v>
      </c>
      <c r="C201" s="5" t="s">
        <v>565</v>
      </c>
      <c r="D201" s="5" t="s">
        <v>566</v>
      </c>
      <c r="E201" s="5" t="s">
        <v>197</v>
      </c>
      <c r="F201" s="5" t="s">
        <v>223</v>
      </c>
      <c r="G201" s="5" t="s">
        <v>192</v>
      </c>
      <c r="H201" s="5">
        <v>249.80670799999999</v>
      </c>
      <c r="I201" s="5">
        <v>80.713245999999998</v>
      </c>
      <c r="J201" s="5">
        <v>249.80670799999999</v>
      </c>
      <c r="K201" s="5">
        <v>-169.09346199999999</v>
      </c>
      <c r="L201" s="10">
        <v>-0.67689720325684766</v>
      </c>
      <c r="M201" s="10">
        <v>1.6419007889723664E-5</v>
      </c>
      <c r="N201" s="10">
        <v>4.4326118714395121E-5</v>
      </c>
      <c r="O201" s="10">
        <v>0.99774413199097467</v>
      </c>
      <c r="P201" s="1" t="s">
        <v>111</v>
      </c>
    </row>
    <row r="202" spans="1:16" x14ac:dyDescent="0.15">
      <c r="A202" s="9" t="s">
        <v>111</v>
      </c>
      <c r="B202" s="5" t="s">
        <v>562</v>
      </c>
      <c r="C202" s="5" t="s">
        <v>236</v>
      </c>
      <c r="D202" s="5" t="s">
        <v>237</v>
      </c>
      <c r="E202" s="5" t="s">
        <v>225</v>
      </c>
      <c r="F202" s="5" t="s">
        <v>223</v>
      </c>
      <c r="G202" s="5" t="s">
        <v>192</v>
      </c>
      <c r="H202" s="5">
        <v>4.8525410000000004</v>
      </c>
      <c r="I202" s="5">
        <v>81.863603999999995</v>
      </c>
      <c r="J202" s="5">
        <v>4.8525410000000004</v>
      </c>
      <c r="K202" s="5">
        <v>77.011062999999993</v>
      </c>
      <c r="L202" s="10">
        <v>15.870254985995993</v>
      </c>
      <c r="M202" s="10">
        <v>1.6304813634983408E-5</v>
      </c>
      <c r="N202" s="10">
        <v>4.4017830410612373E-5</v>
      </c>
      <c r="O202" s="10">
        <v>0.99778814982138531</v>
      </c>
      <c r="P202" s="1" t="s">
        <v>111</v>
      </c>
    </row>
    <row r="203" spans="1:16" x14ac:dyDescent="0.15">
      <c r="A203" s="9" t="s">
        <v>111</v>
      </c>
      <c r="B203" s="5" t="s">
        <v>567</v>
      </c>
      <c r="C203" s="5" t="s">
        <v>194</v>
      </c>
      <c r="D203" s="5" t="s">
        <v>195</v>
      </c>
      <c r="E203" s="5" t="s">
        <v>204</v>
      </c>
      <c r="F203" s="5" t="s">
        <v>223</v>
      </c>
      <c r="G203" s="5" t="s">
        <v>192</v>
      </c>
      <c r="H203" s="5">
        <v>157.26924399999999</v>
      </c>
      <c r="I203" s="5">
        <v>25.289760999999999</v>
      </c>
      <c r="J203" s="5">
        <v>157.26924399999999</v>
      </c>
      <c r="K203" s="5">
        <v>-131.97948299999999</v>
      </c>
      <c r="L203" s="10">
        <v>-0.83919448992836765</v>
      </c>
      <c r="M203" s="10">
        <v>1.562116388617634E-5</v>
      </c>
      <c r="N203" s="10">
        <v>4.2172192712633376E-5</v>
      </c>
      <c r="O203" s="10">
        <v>0.99783032201409794</v>
      </c>
      <c r="P203" s="1" t="s">
        <v>111</v>
      </c>
    </row>
    <row r="204" spans="1:16" x14ac:dyDescent="0.15">
      <c r="A204" s="9" t="s">
        <v>111</v>
      </c>
      <c r="B204" s="5" t="s">
        <v>563</v>
      </c>
      <c r="C204" s="5" t="s">
        <v>531</v>
      </c>
      <c r="D204" s="5" t="s">
        <v>532</v>
      </c>
      <c r="E204" s="5" t="s">
        <v>197</v>
      </c>
      <c r="F204" s="5" t="s">
        <v>234</v>
      </c>
      <c r="G204" s="5" t="s">
        <v>192</v>
      </c>
      <c r="H204" s="5">
        <v>263.48914200000002</v>
      </c>
      <c r="I204" s="5">
        <v>244.12425999999999</v>
      </c>
      <c r="J204" s="5">
        <v>263.48914200000002</v>
      </c>
      <c r="K204" s="5">
        <v>-19.364882000000023</v>
      </c>
      <c r="L204" s="10">
        <v>-7.3494041739298771E-2</v>
      </c>
      <c r="M204" s="10">
        <v>1.5597683409771817E-5</v>
      </c>
      <c r="N204" s="10">
        <v>4.2108802866452185E-5</v>
      </c>
      <c r="O204" s="10">
        <v>0.99787243081696442</v>
      </c>
      <c r="P204" s="1" t="s">
        <v>111</v>
      </c>
    </row>
    <row r="205" spans="1:16" x14ac:dyDescent="0.15">
      <c r="A205" s="9" t="s">
        <v>111</v>
      </c>
      <c r="B205" s="5" t="s">
        <v>573</v>
      </c>
      <c r="C205" s="5" t="s">
        <v>475</v>
      </c>
      <c r="D205" s="5" t="s">
        <v>476</v>
      </c>
      <c r="E205" s="5" t="s">
        <v>477</v>
      </c>
      <c r="F205" s="5" t="s">
        <v>234</v>
      </c>
      <c r="G205" s="5" t="s">
        <v>192</v>
      </c>
      <c r="H205" s="5">
        <v>355.27977499999997</v>
      </c>
      <c r="I205" s="5">
        <v>152.25333000000001</v>
      </c>
      <c r="J205" s="5">
        <v>355.27977499999997</v>
      </c>
      <c r="K205" s="5">
        <v>-203.02644499999997</v>
      </c>
      <c r="L205" s="10">
        <v>-0.57145511590126397</v>
      </c>
      <c r="M205" s="10">
        <v>1.5595717505657159E-5</v>
      </c>
      <c r="N205" s="10">
        <v>4.2103495548266287E-5</v>
      </c>
      <c r="O205" s="10">
        <v>0.99791453431251265</v>
      </c>
      <c r="P205" s="1" t="s">
        <v>111</v>
      </c>
    </row>
    <row r="206" spans="1:16" x14ac:dyDescent="0.15">
      <c r="A206" s="9" t="s">
        <v>111</v>
      </c>
      <c r="B206" s="5" t="s">
        <v>568</v>
      </c>
      <c r="C206" s="5" t="s">
        <v>218</v>
      </c>
      <c r="D206" s="5" t="s">
        <v>219</v>
      </c>
      <c r="E206" s="5" t="s">
        <v>327</v>
      </c>
      <c r="F206" s="5" t="s">
        <v>191</v>
      </c>
      <c r="G206" s="5" t="s">
        <v>192</v>
      </c>
      <c r="H206" s="5">
        <v>175.47983400000001</v>
      </c>
      <c r="I206" s="5">
        <v>37.431455999999997</v>
      </c>
      <c r="J206" s="5">
        <v>175.47983400000001</v>
      </c>
      <c r="K206" s="5">
        <v>-138.04837800000001</v>
      </c>
      <c r="L206" s="10">
        <v>-0.78669083992864963</v>
      </c>
      <c r="M206" s="10">
        <v>1.5522525625380238E-5</v>
      </c>
      <c r="N206" s="10">
        <v>4.1905900663369799E-5</v>
      </c>
      <c r="O206" s="10">
        <v>0.99795644021317598</v>
      </c>
      <c r="P206" s="1" t="s">
        <v>111</v>
      </c>
    </row>
    <row r="207" spans="1:16" x14ac:dyDescent="0.15">
      <c r="A207" s="9" t="s">
        <v>111</v>
      </c>
      <c r="B207" s="5" t="s">
        <v>596</v>
      </c>
      <c r="C207" s="5" t="s">
        <v>597</v>
      </c>
      <c r="D207" s="5" t="s">
        <v>598</v>
      </c>
      <c r="E207" s="5" t="s">
        <v>197</v>
      </c>
      <c r="F207" s="5" t="s">
        <v>191</v>
      </c>
      <c r="G207" s="5" t="s">
        <v>192</v>
      </c>
      <c r="H207" s="5">
        <v>3013.7840420000002</v>
      </c>
      <c r="I207" s="5">
        <v>1856.281745</v>
      </c>
      <c r="J207" s="5">
        <v>3013.7840420000002</v>
      </c>
      <c r="K207" s="5">
        <v>-1157.5022970000002</v>
      </c>
      <c r="L207" s="10">
        <v>-0.38406942264909644</v>
      </c>
      <c r="M207" s="10">
        <v>1.5377049679539649E-5</v>
      </c>
      <c r="N207" s="10">
        <v>4.1513161705649041E-5</v>
      </c>
      <c r="O207" s="10">
        <v>0.99799795337488162</v>
      </c>
      <c r="P207" s="1" t="s">
        <v>111</v>
      </c>
    </row>
    <row r="208" spans="1:16" x14ac:dyDescent="0.15">
      <c r="A208" s="9" t="s">
        <v>111</v>
      </c>
      <c r="B208" s="5" t="s">
        <v>572</v>
      </c>
      <c r="C208" s="5" t="s">
        <v>214</v>
      </c>
      <c r="D208" s="5" t="s">
        <v>215</v>
      </c>
      <c r="E208" s="5" t="s">
        <v>196</v>
      </c>
      <c r="F208" s="5" t="s">
        <v>234</v>
      </c>
      <c r="G208" s="5" t="s">
        <v>192</v>
      </c>
      <c r="H208" s="5">
        <v>129.51936699999999</v>
      </c>
      <c r="I208" s="5">
        <v>8.9777159999999991</v>
      </c>
      <c r="J208" s="5">
        <v>129.51936699999999</v>
      </c>
      <c r="K208" s="5">
        <v>-120.54165099999999</v>
      </c>
      <c r="L208" s="10">
        <v>-0.93068437402106818</v>
      </c>
      <c r="M208" s="10">
        <v>1.5318102469249934E-5</v>
      </c>
      <c r="N208" s="10">
        <v>4.1354022916098934E-5</v>
      </c>
      <c r="O208" s="10">
        <v>0.99803930739779767</v>
      </c>
      <c r="P208" s="1" t="s">
        <v>111</v>
      </c>
    </row>
    <row r="209" spans="1:16" x14ac:dyDescent="0.15">
      <c r="A209" s="9" t="s">
        <v>111</v>
      </c>
      <c r="B209" s="5" t="s">
        <v>569</v>
      </c>
      <c r="C209" s="5" t="s">
        <v>570</v>
      </c>
      <c r="D209" s="5" t="s">
        <v>571</v>
      </c>
      <c r="E209" s="5" t="s">
        <v>197</v>
      </c>
      <c r="F209" s="5" t="s">
        <v>191</v>
      </c>
      <c r="G209" s="5" t="s">
        <v>192</v>
      </c>
      <c r="H209" s="5">
        <v>21.534946000000001</v>
      </c>
      <c r="I209" s="5">
        <v>87.132237000000003</v>
      </c>
      <c r="J209" s="5">
        <v>21.534946000000001</v>
      </c>
      <c r="K209" s="5">
        <v>65.597290999999998</v>
      </c>
      <c r="L209" s="10">
        <v>3.046085697173329</v>
      </c>
      <c r="M209" s="10">
        <v>1.5183177638006518E-5</v>
      </c>
      <c r="N209" s="10">
        <v>4.0989768624525169E-5</v>
      </c>
      <c r="O209" s="10">
        <v>0.99808029716642221</v>
      </c>
      <c r="P209" s="1" t="s">
        <v>111</v>
      </c>
    </row>
    <row r="210" spans="1:16" x14ac:dyDescent="0.15">
      <c r="A210" s="9" t="s">
        <v>111</v>
      </c>
      <c r="B210" s="5" t="s">
        <v>574</v>
      </c>
      <c r="C210" s="5" t="s">
        <v>211</v>
      </c>
      <c r="D210" s="5" t="s">
        <v>212</v>
      </c>
      <c r="E210" s="5" t="s">
        <v>196</v>
      </c>
      <c r="F210" s="5" t="s">
        <v>223</v>
      </c>
      <c r="G210" s="5" t="s">
        <v>192</v>
      </c>
      <c r="H210" s="5">
        <v>122.277722</v>
      </c>
      <c r="I210" s="5">
        <v>5.8543289999999999</v>
      </c>
      <c r="J210" s="5">
        <v>122.277722</v>
      </c>
      <c r="K210" s="5">
        <v>-116.423393</v>
      </c>
      <c r="L210" s="10">
        <v>-0.95212268511184728</v>
      </c>
      <c r="M210" s="10">
        <v>1.5004360122817167E-5</v>
      </c>
      <c r="N210" s="10">
        <v>4.050701799429633E-5</v>
      </c>
      <c r="O210" s="10">
        <v>0.99812080418441651</v>
      </c>
      <c r="P210" s="1" t="s">
        <v>111</v>
      </c>
    </row>
    <row r="211" spans="1:16" x14ac:dyDescent="0.15">
      <c r="A211" s="9" t="s">
        <v>111</v>
      </c>
      <c r="B211" s="5" t="s">
        <v>576</v>
      </c>
      <c r="C211" s="5" t="s">
        <v>242</v>
      </c>
      <c r="D211" s="5" t="s">
        <v>243</v>
      </c>
      <c r="E211" s="5" t="s">
        <v>196</v>
      </c>
      <c r="F211" s="5" t="s">
        <v>234</v>
      </c>
      <c r="G211" s="5" t="s">
        <v>192</v>
      </c>
      <c r="H211" s="5">
        <v>297.16992299999998</v>
      </c>
      <c r="I211" s="5">
        <v>119.611514</v>
      </c>
      <c r="J211" s="5">
        <v>297.16992299999998</v>
      </c>
      <c r="K211" s="5">
        <v>-177.55840899999998</v>
      </c>
      <c r="L211" s="10">
        <v>-0.59749791367681582</v>
      </c>
      <c r="M211" s="10">
        <v>1.4647115028585251E-5</v>
      </c>
      <c r="N211" s="10">
        <v>3.9542569437878363E-5</v>
      </c>
      <c r="O211" s="10">
        <v>0.99816034675385434</v>
      </c>
      <c r="P211" s="1" t="s">
        <v>111</v>
      </c>
    </row>
    <row r="212" spans="1:16" x14ac:dyDescent="0.15">
      <c r="A212" s="9" t="s">
        <v>111</v>
      </c>
      <c r="B212" s="5" t="s">
        <v>579</v>
      </c>
      <c r="C212" s="5" t="s">
        <v>236</v>
      </c>
      <c r="D212" s="5" t="s">
        <v>237</v>
      </c>
      <c r="E212" s="5" t="s">
        <v>196</v>
      </c>
      <c r="F212" s="5" t="s">
        <v>223</v>
      </c>
      <c r="G212" s="5" t="s">
        <v>192</v>
      </c>
      <c r="H212" s="5">
        <v>138.407365</v>
      </c>
      <c r="I212" s="5">
        <v>20.20121</v>
      </c>
      <c r="J212" s="5">
        <v>138.407365</v>
      </c>
      <c r="K212" s="5">
        <v>-118.206155</v>
      </c>
      <c r="L212" s="10">
        <v>-0.85404526702751693</v>
      </c>
      <c r="M212" s="10">
        <v>1.4173204808147739E-5</v>
      </c>
      <c r="N212" s="10">
        <v>3.8263162007650746E-5</v>
      </c>
      <c r="O212" s="10">
        <v>0.99819860991586196</v>
      </c>
      <c r="P212" s="1" t="s">
        <v>111</v>
      </c>
    </row>
    <row r="213" spans="1:16" x14ac:dyDescent="0.15">
      <c r="A213" s="9" t="s">
        <v>111</v>
      </c>
      <c r="B213" s="5" t="s">
        <v>577</v>
      </c>
      <c r="C213" s="5" t="s">
        <v>188</v>
      </c>
      <c r="D213" s="5" t="s">
        <v>189</v>
      </c>
      <c r="E213" s="5" t="s">
        <v>302</v>
      </c>
      <c r="F213" s="5" t="s">
        <v>223</v>
      </c>
      <c r="G213" s="5" t="s">
        <v>192</v>
      </c>
      <c r="H213" s="5">
        <v>9.3050000000000008E-3</v>
      </c>
      <c r="I213" s="5">
        <v>67.912898999999996</v>
      </c>
      <c r="J213" s="5">
        <v>9.3050000000000008E-3</v>
      </c>
      <c r="K213" s="5">
        <v>67.903593999999998</v>
      </c>
      <c r="L213" s="10">
        <v>7297.5383127350879</v>
      </c>
      <c r="M213" s="10">
        <v>1.4058883381397283E-5</v>
      </c>
      <c r="N213" s="10">
        <v>3.7954530379736653E-5</v>
      </c>
      <c r="O213" s="10">
        <v>0.99823656444624165</v>
      </c>
      <c r="P213" s="1" t="s">
        <v>111</v>
      </c>
    </row>
    <row r="214" spans="1:16" x14ac:dyDescent="0.15">
      <c r="A214" s="9" t="s">
        <v>111</v>
      </c>
      <c r="B214" s="5" t="s">
        <v>578</v>
      </c>
      <c r="C214" s="5" t="s">
        <v>214</v>
      </c>
      <c r="D214" s="5" t="s">
        <v>215</v>
      </c>
      <c r="E214" s="5" t="s">
        <v>199</v>
      </c>
      <c r="F214" s="5" t="s">
        <v>234</v>
      </c>
      <c r="G214" s="5" t="s">
        <v>192</v>
      </c>
      <c r="H214" s="5">
        <v>87.329628999999997</v>
      </c>
      <c r="I214" s="5">
        <v>122.97730799999999</v>
      </c>
      <c r="J214" s="5">
        <v>87.329628999999997</v>
      </c>
      <c r="K214" s="5">
        <v>35.647678999999997</v>
      </c>
      <c r="L214" s="10">
        <v>0.40819684462417671</v>
      </c>
      <c r="M214" s="10">
        <v>1.3878592979030829E-5</v>
      </c>
      <c r="N214" s="10">
        <v>3.7467803420834146E-5</v>
      </c>
      <c r="O214" s="10">
        <v>0.99827403224966249</v>
      </c>
      <c r="P214" s="1" t="s">
        <v>111</v>
      </c>
    </row>
    <row r="215" spans="1:16" x14ac:dyDescent="0.15">
      <c r="A215" s="9" t="s">
        <v>111</v>
      </c>
      <c r="B215" s="5" t="s">
        <v>582</v>
      </c>
      <c r="C215" s="5" t="s">
        <v>188</v>
      </c>
      <c r="D215" s="5" t="s">
        <v>189</v>
      </c>
      <c r="E215" s="5" t="s">
        <v>272</v>
      </c>
      <c r="F215" s="5" t="s">
        <v>234</v>
      </c>
      <c r="G215" s="5" t="s">
        <v>192</v>
      </c>
      <c r="H215" s="5">
        <v>15.68215</v>
      </c>
      <c r="I215" s="5">
        <v>77.032984999999996</v>
      </c>
      <c r="J215" s="5">
        <v>15.68215</v>
      </c>
      <c r="K215" s="5">
        <v>61.350834999999996</v>
      </c>
      <c r="L215" s="10">
        <v>3.9121443807131033</v>
      </c>
      <c r="M215" s="10">
        <v>1.3868507118382081E-5</v>
      </c>
      <c r="N215" s="10">
        <v>3.7440574792925815E-5</v>
      </c>
      <c r="O215" s="10">
        <v>0.99831147282445543</v>
      </c>
      <c r="P215" s="1" t="s">
        <v>111</v>
      </c>
    </row>
    <row r="216" spans="1:16" x14ac:dyDescent="0.15">
      <c r="A216" s="9" t="s">
        <v>111</v>
      </c>
      <c r="B216" s="5" t="s">
        <v>580</v>
      </c>
      <c r="C216" s="5" t="s">
        <v>497</v>
      </c>
      <c r="D216" s="5" t="s">
        <v>498</v>
      </c>
      <c r="E216" s="5" t="s">
        <v>197</v>
      </c>
      <c r="F216" s="5" t="s">
        <v>581</v>
      </c>
      <c r="G216" s="5" t="s">
        <v>192</v>
      </c>
      <c r="H216" s="5">
        <v>21.866872999999998</v>
      </c>
      <c r="I216" s="5">
        <v>80.955417999999995</v>
      </c>
      <c r="J216" s="5">
        <v>21.866872999999998</v>
      </c>
      <c r="K216" s="5">
        <v>59.088544999999996</v>
      </c>
      <c r="L216" s="10">
        <v>2.7021945478898606</v>
      </c>
      <c r="M216" s="10">
        <v>1.3860360861439144E-5</v>
      </c>
      <c r="N216" s="10">
        <v>3.7418582480433136E-5</v>
      </c>
      <c r="O216" s="10">
        <v>0.99834889140693583</v>
      </c>
      <c r="P216" s="1" t="s">
        <v>111</v>
      </c>
    </row>
    <row r="217" spans="1:16" x14ac:dyDescent="0.15">
      <c r="A217" s="9" t="s">
        <v>111</v>
      </c>
      <c r="B217" s="5" t="s">
        <v>584</v>
      </c>
      <c r="C217" s="5" t="s">
        <v>253</v>
      </c>
      <c r="D217" s="5" t="s">
        <v>254</v>
      </c>
      <c r="E217" s="5" t="s">
        <v>225</v>
      </c>
      <c r="F217" s="5" t="s">
        <v>191</v>
      </c>
      <c r="G217" s="5" t="s">
        <v>192</v>
      </c>
      <c r="H217" s="5">
        <v>0</v>
      </c>
      <c r="I217" s="5">
        <v>66.143041999999994</v>
      </c>
      <c r="J217" s="5">
        <v>1E-139</v>
      </c>
      <c r="K217" s="5">
        <v>66.143041999999994</v>
      </c>
      <c r="L217" s="10">
        <v>0</v>
      </c>
      <c r="M217" s="10">
        <v>1.3693701044980909E-5</v>
      </c>
      <c r="N217" s="10">
        <v>3.6968653784444709E-5</v>
      </c>
      <c r="O217" s="10">
        <v>0.99838586006072028</v>
      </c>
      <c r="P217" s="1" t="s">
        <v>111</v>
      </c>
    </row>
    <row r="218" spans="1:16" x14ac:dyDescent="0.15">
      <c r="A218" s="9" t="s">
        <v>111</v>
      </c>
      <c r="B218" s="5" t="s">
        <v>583</v>
      </c>
      <c r="C218" s="5" t="s">
        <v>256</v>
      </c>
      <c r="D218" s="5" t="s">
        <v>257</v>
      </c>
      <c r="E218" s="5" t="s">
        <v>204</v>
      </c>
      <c r="F218" s="5" t="s">
        <v>234</v>
      </c>
      <c r="G218" s="5" t="s">
        <v>192</v>
      </c>
      <c r="H218" s="5">
        <v>248.17593199999999</v>
      </c>
      <c r="I218" s="5">
        <v>223.758591</v>
      </c>
      <c r="J218" s="5">
        <v>248.17593199999999</v>
      </c>
      <c r="K218" s="5">
        <v>-24.417340999999993</v>
      </c>
      <c r="L218" s="10">
        <v>-9.8387223947243987E-2</v>
      </c>
      <c r="M218" s="10">
        <v>1.341217386415698E-5</v>
      </c>
      <c r="N218" s="10">
        <v>3.620861960196887E-5</v>
      </c>
      <c r="O218" s="10">
        <v>0.99842206868032224</v>
      </c>
      <c r="P218" s="1" t="s">
        <v>111</v>
      </c>
    </row>
    <row r="219" spans="1:16" x14ac:dyDescent="0.15">
      <c r="A219" s="9" t="s">
        <v>111</v>
      </c>
      <c r="B219" s="5" t="s">
        <v>585</v>
      </c>
      <c r="C219" s="5" t="s">
        <v>207</v>
      </c>
      <c r="D219" s="5" t="s">
        <v>208</v>
      </c>
      <c r="E219" s="5" t="s">
        <v>197</v>
      </c>
      <c r="F219" s="5" t="s">
        <v>332</v>
      </c>
      <c r="G219" s="5" t="s">
        <v>192</v>
      </c>
      <c r="H219" s="5">
        <v>0</v>
      </c>
      <c r="I219" s="5">
        <v>64.107044999999999</v>
      </c>
      <c r="J219" s="5">
        <v>1E-139</v>
      </c>
      <c r="K219" s="5">
        <v>64.107044999999999</v>
      </c>
      <c r="L219" s="10">
        <v>0</v>
      </c>
      <c r="M219" s="10">
        <v>1.3272185290587909E-5</v>
      </c>
      <c r="N219" s="10">
        <v>3.5830694810632051E-5</v>
      </c>
      <c r="O219" s="10">
        <v>0.99845789937513285</v>
      </c>
      <c r="P219" s="1" t="s">
        <v>111</v>
      </c>
    </row>
    <row r="220" spans="1:16" x14ac:dyDescent="0.15">
      <c r="A220" s="9" t="s">
        <v>111</v>
      </c>
      <c r="B220" s="5" t="s">
        <v>586</v>
      </c>
      <c r="C220" s="5" t="s">
        <v>194</v>
      </c>
      <c r="D220" s="5" t="s">
        <v>195</v>
      </c>
      <c r="E220" s="5" t="s">
        <v>196</v>
      </c>
      <c r="F220" s="5" t="s">
        <v>223</v>
      </c>
      <c r="G220" s="5" t="s">
        <v>192</v>
      </c>
      <c r="H220" s="5">
        <v>193.287316</v>
      </c>
      <c r="I220" s="5">
        <v>59.805185000000002</v>
      </c>
      <c r="J220" s="5">
        <v>193.287316</v>
      </c>
      <c r="K220" s="5">
        <v>-133.48213100000001</v>
      </c>
      <c r="L220" s="10">
        <v>-0.69058919003252139</v>
      </c>
      <c r="M220" s="10">
        <v>1.3252072885202639E-5</v>
      </c>
      <c r="N220" s="10">
        <v>3.5776397688983332E-5</v>
      </c>
      <c r="O220" s="10">
        <v>0.99849367577282189</v>
      </c>
      <c r="P220" s="1" t="s">
        <v>111</v>
      </c>
    </row>
    <row r="221" spans="1:16" x14ac:dyDescent="0.15">
      <c r="A221" s="9" t="s">
        <v>111</v>
      </c>
      <c r="B221" s="5" t="s">
        <v>575</v>
      </c>
      <c r="C221" s="5" t="s">
        <v>211</v>
      </c>
      <c r="D221" s="5" t="s">
        <v>212</v>
      </c>
      <c r="E221" s="5" t="s">
        <v>204</v>
      </c>
      <c r="F221" s="5" t="s">
        <v>234</v>
      </c>
      <c r="G221" s="5" t="s">
        <v>192</v>
      </c>
      <c r="H221" s="5">
        <v>953.82663400000001</v>
      </c>
      <c r="I221" s="5">
        <v>674.50604099999998</v>
      </c>
      <c r="J221" s="5">
        <v>953.82663400000001</v>
      </c>
      <c r="K221" s="5">
        <v>-279.32059300000003</v>
      </c>
      <c r="L221" s="10">
        <v>-0.29284209838912928</v>
      </c>
      <c r="M221" s="10">
        <v>1.3148214516924391E-5</v>
      </c>
      <c r="N221" s="10">
        <v>3.5496013003580614E-5</v>
      </c>
      <c r="O221" s="10">
        <v>0.99852917178582545</v>
      </c>
      <c r="P221" s="1" t="s">
        <v>111</v>
      </c>
    </row>
    <row r="222" spans="1:16" x14ac:dyDescent="0.15">
      <c r="A222" s="9" t="s">
        <v>111</v>
      </c>
      <c r="B222" s="5" t="s">
        <v>587</v>
      </c>
      <c r="C222" s="5" t="s">
        <v>295</v>
      </c>
      <c r="D222" s="5" t="s">
        <v>296</v>
      </c>
      <c r="E222" s="5" t="s">
        <v>199</v>
      </c>
      <c r="F222" s="5" t="s">
        <v>223</v>
      </c>
      <c r="G222" s="5" t="s">
        <v>192</v>
      </c>
      <c r="H222" s="5">
        <v>35.868927999999997</v>
      </c>
      <c r="I222" s="5">
        <v>84.398133999999999</v>
      </c>
      <c r="J222" s="5">
        <v>35.868927999999997</v>
      </c>
      <c r="K222" s="5">
        <v>48.529206000000002</v>
      </c>
      <c r="L222" s="10">
        <v>1.3529594751200817</v>
      </c>
      <c r="M222" s="10">
        <v>1.2716168572382952E-5</v>
      </c>
      <c r="N222" s="10">
        <v>3.4329625853002353E-5</v>
      </c>
      <c r="O222" s="10">
        <v>0.99856350141167849</v>
      </c>
      <c r="P222" s="1" t="s">
        <v>111</v>
      </c>
    </row>
    <row r="223" spans="1:16" x14ac:dyDescent="0.15">
      <c r="A223" s="9" t="s">
        <v>111</v>
      </c>
      <c r="B223" s="5" t="s">
        <v>588</v>
      </c>
      <c r="C223" s="5" t="s">
        <v>250</v>
      </c>
      <c r="D223" s="5" t="s">
        <v>251</v>
      </c>
      <c r="E223" s="5" t="s">
        <v>225</v>
      </c>
      <c r="F223" s="5" t="s">
        <v>191</v>
      </c>
      <c r="G223" s="5" t="s">
        <v>192</v>
      </c>
      <c r="H223" s="5">
        <v>4.7709840000000003</v>
      </c>
      <c r="I223" s="5">
        <v>63.743346000000003</v>
      </c>
      <c r="J223" s="5">
        <v>4.7709840000000003</v>
      </c>
      <c r="K223" s="5">
        <v>58.972362000000004</v>
      </c>
      <c r="L223" s="10">
        <v>12.360628750798577</v>
      </c>
      <c r="M223" s="10">
        <v>1.2564163327506012E-5</v>
      </c>
      <c r="N223" s="10">
        <v>3.3919259856781409E-5</v>
      </c>
      <c r="O223" s="10">
        <v>0.99859742067153523</v>
      </c>
      <c r="P223" s="1" t="s">
        <v>111</v>
      </c>
    </row>
    <row r="224" spans="1:16" x14ac:dyDescent="0.15">
      <c r="A224" s="9" t="s">
        <v>111</v>
      </c>
      <c r="B224" s="5" t="s">
        <v>589</v>
      </c>
      <c r="C224" s="5" t="s">
        <v>256</v>
      </c>
      <c r="D224" s="5" t="s">
        <v>257</v>
      </c>
      <c r="E224" s="5" t="s">
        <v>199</v>
      </c>
      <c r="F224" s="5" t="s">
        <v>234</v>
      </c>
      <c r="G224" s="5" t="s">
        <v>192</v>
      </c>
      <c r="H224" s="5">
        <v>120.337901</v>
      </c>
      <c r="I224" s="5">
        <v>17.790271000000001</v>
      </c>
      <c r="J224" s="5">
        <v>120.337901</v>
      </c>
      <c r="K224" s="5">
        <v>-102.54763</v>
      </c>
      <c r="L224" s="10">
        <v>-0.85216402436668726</v>
      </c>
      <c r="M224" s="10">
        <v>1.2275984941578709E-5</v>
      </c>
      <c r="N224" s="10">
        <v>3.3141269528052031E-5</v>
      </c>
      <c r="O224" s="10">
        <v>0.99863056194106326</v>
      </c>
      <c r="P224" s="1" t="s">
        <v>111</v>
      </c>
    </row>
    <row r="225" spans="1:16" x14ac:dyDescent="0.15">
      <c r="A225" s="9" t="s">
        <v>111</v>
      </c>
      <c r="B225" s="5" t="s">
        <v>590</v>
      </c>
      <c r="C225" s="5" t="s">
        <v>188</v>
      </c>
      <c r="D225" s="5" t="s">
        <v>189</v>
      </c>
      <c r="E225" s="5" t="s">
        <v>199</v>
      </c>
      <c r="F225" s="5" t="s">
        <v>223</v>
      </c>
      <c r="G225" s="5" t="s">
        <v>192</v>
      </c>
      <c r="H225" s="5">
        <v>10.430486999999999</v>
      </c>
      <c r="I225" s="5">
        <v>63.882541000000003</v>
      </c>
      <c r="J225" s="5">
        <v>10.430486999999999</v>
      </c>
      <c r="K225" s="5">
        <v>53.452054000000004</v>
      </c>
      <c r="L225" s="10">
        <v>5.1245981132041107</v>
      </c>
      <c r="M225" s="10">
        <v>1.1842421515928188E-5</v>
      </c>
      <c r="N225" s="10">
        <v>3.1970785659313947E-5</v>
      </c>
      <c r="O225" s="10">
        <v>0.99866253272672256</v>
      </c>
      <c r="P225" s="1" t="s">
        <v>111</v>
      </c>
    </row>
    <row r="226" spans="1:16" x14ac:dyDescent="0.15">
      <c r="A226" s="9" t="s">
        <v>111</v>
      </c>
      <c r="B226" s="5" t="s">
        <v>591</v>
      </c>
      <c r="C226" s="5" t="s">
        <v>236</v>
      </c>
      <c r="D226" s="5" t="s">
        <v>237</v>
      </c>
      <c r="E226" s="5" t="s">
        <v>302</v>
      </c>
      <c r="F226" s="5" t="s">
        <v>223</v>
      </c>
      <c r="G226" s="5" t="s">
        <v>192</v>
      </c>
      <c r="H226" s="5">
        <v>24.467274</v>
      </c>
      <c r="I226" s="5">
        <v>69.205489999999998</v>
      </c>
      <c r="J226" s="5">
        <v>24.467274</v>
      </c>
      <c r="K226" s="5">
        <v>44.738215999999994</v>
      </c>
      <c r="L226" s="10">
        <v>1.8284920502382078</v>
      </c>
      <c r="M226" s="10">
        <v>1.1082890773152815E-5</v>
      </c>
      <c r="N226" s="10">
        <v>2.9920293321554283E-5</v>
      </c>
      <c r="O226" s="10">
        <v>0.99869245302004417</v>
      </c>
      <c r="P226" s="1" t="s">
        <v>111</v>
      </c>
    </row>
    <row r="227" spans="1:16" x14ac:dyDescent="0.15">
      <c r="A227" s="9" t="s">
        <v>111</v>
      </c>
      <c r="B227" s="5" t="s">
        <v>593</v>
      </c>
      <c r="C227" s="5" t="s">
        <v>594</v>
      </c>
      <c r="D227" s="5" t="s">
        <v>595</v>
      </c>
      <c r="E227" s="5" t="s">
        <v>197</v>
      </c>
      <c r="F227" s="5" t="s">
        <v>191</v>
      </c>
      <c r="G227" s="5" t="s">
        <v>192</v>
      </c>
      <c r="H227" s="5">
        <v>6.9239560000000004</v>
      </c>
      <c r="I227" s="5">
        <v>56.011378000000001</v>
      </c>
      <c r="J227" s="5">
        <v>6.9239560000000004</v>
      </c>
      <c r="K227" s="5">
        <v>49.087422000000004</v>
      </c>
      <c r="L227" s="10">
        <v>7.0895051903853812</v>
      </c>
      <c r="M227" s="10">
        <v>1.0677875742190314E-5</v>
      </c>
      <c r="N227" s="10">
        <v>2.882688107252342E-5</v>
      </c>
      <c r="O227" s="10">
        <v>0.9987212799011167</v>
      </c>
      <c r="P227" s="1" t="s">
        <v>111</v>
      </c>
    </row>
    <row r="228" spans="1:16" x14ac:dyDescent="0.15">
      <c r="A228" s="9" t="s">
        <v>111</v>
      </c>
      <c r="B228" s="5" t="s">
        <v>592</v>
      </c>
      <c r="C228" s="5" t="s">
        <v>236</v>
      </c>
      <c r="D228" s="5" t="s">
        <v>237</v>
      </c>
      <c r="E228" s="5" t="s">
        <v>199</v>
      </c>
      <c r="F228" s="5" t="s">
        <v>223</v>
      </c>
      <c r="G228" s="5" t="s">
        <v>192</v>
      </c>
      <c r="H228" s="5">
        <v>29.803882999999999</v>
      </c>
      <c r="I228" s="5">
        <v>70.593557000000004</v>
      </c>
      <c r="J228" s="5">
        <v>29.803882999999999</v>
      </c>
      <c r="K228" s="5">
        <v>40.789674000000005</v>
      </c>
      <c r="L228" s="10">
        <v>1.3686026750272777</v>
      </c>
      <c r="M228" s="10">
        <v>1.0662526943774812E-5</v>
      </c>
      <c r="N228" s="10">
        <v>2.8785444180278872E-5</v>
      </c>
      <c r="O228" s="10">
        <v>0.99875006534529698</v>
      </c>
      <c r="P228" s="1" t="s">
        <v>111</v>
      </c>
    </row>
    <row r="229" spans="1:16" x14ac:dyDescent="0.15">
      <c r="A229" s="9" t="s">
        <v>111</v>
      </c>
      <c r="B229" s="5" t="s">
        <v>601</v>
      </c>
      <c r="C229" s="5" t="s">
        <v>242</v>
      </c>
      <c r="D229" s="5" t="s">
        <v>243</v>
      </c>
      <c r="E229" s="5" t="s">
        <v>196</v>
      </c>
      <c r="F229" s="5" t="s">
        <v>223</v>
      </c>
      <c r="G229" s="5" t="s">
        <v>192</v>
      </c>
      <c r="H229" s="5">
        <v>239.95077499999999</v>
      </c>
      <c r="I229" s="5">
        <v>105.398602</v>
      </c>
      <c r="J229" s="5">
        <v>239.95077499999999</v>
      </c>
      <c r="K229" s="5">
        <v>-134.55217299999998</v>
      </c>
      <c r="L229" s="10">
        <v>-0.56074906613658571</v>
      </c>
      <c r="M229" s="10">
        <v>1.0001271307776336E-5</v>
      </c>
      <c r="N229" s="10">
        <v>2.7000263491001267E-5</v>
      </c>
      <c r="O229" s="10">
        <v>0.99877706560878798</v>
      </c>
      <c r="P229" s="1" t="s">
        <v>111</v>
      </c>
    </row>
    <row r="230" spans="1:16" x14ac:dyDescent="0.15">
      <c r="A230" s="9" t="s">
        <v>111</v>
      </c>
      <c r="B230" s="5" t="s">
        <v>615</v>
      </c>
      <c r="C230" s="5" t="s">
        <v>456</v>
      </c>
      <c r="D230" s="5" t="s">
        <v>457</v>
      </c>
      <c r="E230" s="5" t="s">
        <v>204</v>
      </c>
      <c r="F230" s="5" t="s">
        <v>191</v>
      </c>
      <c r="G230" s="5" t="s">
        <v>192</v>
      </c>
      <c r="H230" s="5">
        <v>1410.78882</v>
      </c>
      <c r="I230" s="5">
        <v>855.74438299999997</v>
      </c>
      <c r="J230" s="5">
        <v>1410.78882</v>
      </c>
      <c r="K230" s="5">
        <v>-555.04443700000002</v>
      </c>
      <c r="L230" s="10">
        <v>-0.39342843459731985</v>
      </c>
      <c r="M230" s="10">
        <v>9.9317437271205726E-6</v>
      </c>
      <c r="N230" s="10">
        <v>2.6812561053998301E-5</v>
      </c>
      <c r="O230" s="10">
        <v>0.99880387816984195</v>
      </c>
      <c r="P230" s="1" t="s">
        <v>111</v>
      </c>
    </row>
    <row r="231" spans="1:16" x14ac:dyDescent="0.15">
      <c r="A231" s="9" t="s">
        <v>111</v>
      </c>
      <c r="B231" s="5" t="s">
        <v>600</v>
      </c>
      <c r="C231" s="5" t="s">
        <v>537</v>
      </c>
      <c r="D231" s="5" t="s">
        <v>538</v>
      </c>
      <c r="E231" s="5" t="s">
        <v>197</v>
      </c>
      <c r="F231" s="5" t="s">
        <v>191</v>
      </c>
      <c r="G231" s="5" t="s">
        <v>192</v>
      </c>
      <c r="H231" s="5">
        <v>113.132628</v>
      </c>
      <c r="I231" s="5">
        <v>119.49164500000001</v>
      </c>
      <c r="J231" s="5">
        <v>113.132628</v>
      </c>
      <c r="K231" s="5">
        <v>6.3590170000000086</v>
      </c>
      <c r="L231" s="10">
        <v>5.6208514841536335E-2</v>
      </c>
      <c r="M231" s="10">
        <v>9.7349737141861551E-6</v>
      </c>
      <c r="N231" s="10">
        <v>2.628134436835294E-5</v>
      </c>
      <c r="O231" s="10">
        <v>0.99883015951421028</v>
      </c>
      <c r="P231" s="1" t="s">
        <v>111</v>
      </c>
    </row>
    <row r="232" spans="1:16" x14ac:dyDescent="0.15">
      <c r="A232" s="9" t="s">
        <v>111</v>
      </c>
      <c r="B232" s="5" t="s">
        <v>599</v>
      </c>
      <c r="C232" s="5" t="s">
        <v>382</v>
      </c>
      <c r="D232" s="5" t="s">
        <v>383</v>
      </c>
      <c r="E232" s="5" t="s">
        <v>384</v>
      </c>
      <c r="F232" s="5" t="s">
        <v>234</v>
      </c>
      <c r="G232" s="5" t="s">
        <v>192</v>
      </c>
      <c r="H232" s="5">
        <v>195.84947199999999</v>
      </c>
      <c r="I232" s="5">
        <v>172.177369</v>
      </c>
      <c r="J232" s="5">
        <v>195.84947199999999</v>
      </c>
      <c r="K232" s="5">
        <v>-23.672102999999993</v>
      </c>
      <c r="L232" s="10">
        <v>-0.12086886300107051</v>
      </c>
      <c r="M232" s="10">
        <v>9.6727308058627704E-6</v>
      </c>
      <c r="N232" s="10">
        <v>2.6113308238399047E-5</v>
      </c>
      <c r="O232" s="10">
        <v>0.99885627282244871</v>
      </c>
      <c r="P232" s="1" t="s">
        <v>111</v>
      </c>
    </row>
    <row r="233" spans="1:16" x14ac:dyDescent="0.15">
      <c r="A233" s="9" t="s">
        <v>111</v>
      </c>
      <c r="B233" s="5" t="s">
        <v>602</v>
      </c>
      <c r="C233" s="5" t="s">
        <v>339</v>
      </c>
      <c r="D233" s="5" t="s">
        <v>340</v>
      </c>
      <c r="E233" s="5" t="s">
        <v>204</v>
      </c>
      <c r="F233" s="5" t="s">
        <v>234</v>
      </c>
      <c r="G233" s="5" t="s">
        <v>192</v>
      </c>
      <c r="H233" s="5">
        <v>113.605028</v>
      </c>
      <c r="I233" s="5">
        <v>27.101067</v>
      </c>
      <c r="J233" s="5">
        <v>113.605028</v>
      </c>
      <c r="K233" s="5">
        <v>-86.503961000000004</v>
      </c>
      <c r="L233" s="10">
        <v>-0.76144482795250934</v>
      </c>
      <c r="M233" s="10">
        <v>9.455446571686514E-6</v>
      </c>
      <c r="N233" s="10">
        <v>2.5526709655613102E-5</v>
      </c>
      <c r="O233" s="10">
        <v>0.99888179953210432</v>
      </c>
      <c r="P233" s="1" t="s">
        <v>111</v>
      </c>
    </row>
    <row r="234" spans="1:16" x14ac:dyDescent="0.15">
      <c r="A234" s="9" t="s">
        <v>111</v>
      </c>
      <c r="B234" s="5" t="s">
        <v>605</v>
      </c>
      <c r="C234" s="5" t="s">
        <v>606</v>
      </c>
      <c r="D234" s="5" t="s">
        <v>607</v>
      </c>
      <c r="E234" s="5" t="s">
        <v>197</v>
      </c>
      <c r="F234" s="5" t="s">
        <v>191</v>
      </c>
      <c r="G234" s="5" t="s">
        <v>192</v>
      </c>
      <c r="H234" s="5">
        <v>391.48057399999999</v>
      </c>
      <c r="I234" s="5">
        <v>205.48066399999999</v>
      </c>
      <c r="J234" s="5">
        <v>391.48057399999999</v>
      </c>
      <c r="K234" s="5">
        <v>-185.99991</v>
      </c>
      <c r="L234" s="10">
        <v>-0.4751191306876954</v>
      </c>
      <c r="M234" s="10">
        <v>9.376902625070073E-6</v>
      </c>
      <c r="N234" s="10">
        <v>2.5314665887475532E-5</v>
      </c>
      <c r="O234" s="10">
        <v>0.99890711419799183</v>
      </c>
      <c r="P234" s="1" t="s">
        <v>111</v>
      </c>
    </row>
    <row r="235" spans="1:16" x14ac:dyDescent="0.15">
      <c r="A235" s="9" t="s">
        <v>111</v>
      </c>
      <c r="B235" s="5" t="s">
        <v>604</v>
      </c>
      <c r="C235" s="5" t="s">
        <v>253</v>
      </c>
      <c r="D235" s="5" t="s">
        <v>254</v>
      </c>
      <c r="E235" s="5" t="s">
        <v>204</v>
      </c>
      <c r="F235" s="5" t="s">
        <v>223</v>
      </c>
      <c r="G235" s="5" t="s">
        <v>192</v>
      </c>
      <c r="H235" s="5">
        <v>221.27686</v>
      </c>
      <c r="I235" s="5">
        <v>96.636111999999997</v>
      </c>
      <c r="J235" s="5">
        <v>221.27686</v>
      </c>
      <c r="K235" s="5">
        <v>-124.640748</v>
      </c>
      <c r="L235" s="10">
        <v>-0.56327963077567167</v>
      </c>
      <c r="M235" s="10">
        <v>9.3388614300471261E-6</v>
      </c>
      <c r="N235" s="10">
        <v>2.5211966714788006E-5</v>
      </c>
      <c r="O235" s="10">
        <v>0.99893232616470662</v>
      </c>
      <c r="P235" s="1" t="s">
        <v>111</v>
      </c>
    </row>
    <row r="236" spans="1:16" x14ac:dyDescent="0.15">
      <c r="A236" s="9" t="s">
        <v>111</v>
      </c>
      <c r="B236" s="5" t="s">
        <v>603</v>
      </c>
      <c r="C236" s="5" t="s">
        <v>565</v>
      </c>
      <c r="D236" s="5" t="s">
        <v>566</v>
      </c>
      <c r="E236" s="5" t="s">
        <v>197</v>
      </c>
      <c r="F236" s="5" t="s">
        <v>234</v>
      </c>
      <c r="G236" s="5" t="s">
        <v>192</v>
      </c>
      <c r="H236" s="5">
        <v>136.38868600000001</v>
      </c>
      <c r="I236" s="5">
        <v>42.800964</v>
      </c>
      <c r="J236" s="5">
        <v>136.38868600000001</v>
      </c>
      <c r="K236" s="5">
        <v>-93.587722000000014</v>
      </c>
      <c r="L236" s="10">
        <v>-0.68618391117867361</v>
      </c>
      <c r="M236" s="10">
        <v>9.2266252717435083E-6</v>
      </c>
      <c r="N236" s="10">
        <v>2.4908964650934469E-5</v>
      </c>
      <c r="O236" s="10">
        <v>0.99895723512935752</v>
      </c>
      <c r="P236" s="1" t="s">
        <v>111</v>
      </c>
    </row>
    <row r="237" spans="1:16" x14ac:dyDescent="0.15">
      <c r="A237" s="9" t="s">
        <v>111</v>
      </c>
      <c r="B237" s="5" t="s">
        <v>608</v>
      </c>
      <c r="C237" s="5" t="s">
        <v>291</v>
      </c>
      <c r="D237" s="5" t="s">
        <v>292</v>
      </c>
      <c r="E237" s="5" t="s">
        <v>293</v>
      </c>
      <c r="F237" s="5" t="s">
        <v>234</v>
      </c>
      <c r="G237" s="5" t="s">
        <v>192</v>
      </c>
      <c r="H237" s="5">
        <v>90.992395999999999</v>
      </c>
      <c r="I237" s="5">
        <v>99.423276999999999</v>
      </c>
      <c r="J237" s="5">
        <v>90.992395999999999</v>
      </c>
      <c r="K237" s="5">
        <v>8.4308809999999994</v>
      </c>
      <c r="L237" s="10">
        <v>9.2654786230708761E-2</v>
      </c>
      <c r="M237" s="10">
        <v>8.5164100579495822E-6</v>
      </c>
      <c r="N237" s="10">
        <v>2.299160861512292E-5</v>
      </c>
      <c r="O237" s="10">
        <v>0.9989802267379726</v>
      </c>
      <c r="P237" s="1" t="s">
        <v>111</v>
      </c>
    </row>
    <row r="238" spans="1:16" x14ac:dyDescent="0.15">
      <c r="A238" s="9" t="s">
        <v>111</v>
      </c>
      <c r="B238" s="5" t="s">
        <v>610</v>
      </c>
      <c r="C238" s="5" t="s">
        <v>318</v>
      </c>
      <c r="D238" s="5" t="s">
        <v>319</v>
      </c>
      <c r="E238" s="5" t="s">
        <v>225</v>
      </c>
      <c r="F238" s="5" t="s">
        <v>191</v>
      </c>
      <c r="G238" s="5" t="s">
        <v>192</v>
      </c>
      <c r="H238" s="5">
        <v>64.855999999999995</v>
      </c>
      <c r="I238" s="5">
        <v>0.58875200000000005</v>
      </c>
      <c r="J238" s="5">
        <v>64.855999999999995</v>
      </c>
      <c r="K238" s="5">
        <v>-64.267247999999995</v>
      </c>
      <c r="L238" s="10">
        <v>-0.99092216602935734</v>
      </c>
      <c r="M238" s="10">
        <v>8.4792699236405032E-6</v>
      </c>
      <c r="N238" s="10">
        <v>2.2891342020849391E-5</v>
      </c>
      <c r="O238" s="10">
        <v>0.99900311807999342</v>
      </c>
      <c r="P238" s="1" t="s">
        <v>111</v>
      </c>
    </row>
    <row r="239" spans="1:16" x14ac:dyDescent="0.15">
      <c r="A239" s="9" t="s">
        <v>111</v>
      </c>
      <c r="B239" s="5" t="s">
        <v>612</v>
      </c>
      <c r="C239" s="5" t="s">
        <v>194</v>
      </c>
      <c r="D239" s="5" t="s">
        <v>195</v>
      </c>
      <c r="E239" s="5" t="s">
        <v>327</v>
      </c>
      <c r="F239" s="5" t="s">
        <v>234</v>
      </c>
      <c r="G239" s="5" t="s">
        <v>192</v>
      </c>
      <c r="H239" s="5">
        <v>110.34575</v>
      </c>
      <c r="I239" s="5">
        <v>30.024246999999999</v>
      </c>
      <c r="J239" s="5">
        <v>110.34575</v>
      </c>
      <c r="K239" s="5">
        <v>-80.321502999999993</v>
      </c>
      <c r="L239" s="10">
        <v>-0.72790753608544045</v>
      </c>
      <c r="M239" s="10">
        <v>8.4180125730854388E-6</v>
      </c>
      <c r="N239" s="10">
        <v>2.2725966584582468E-5</v>
      </c>
      <c r="O239" s="10">
        <v>0.99902584404657802</v>
      </c>
      <c r="P239" s="1" t="s">
        <v>111</v>
      </c>
    </row>
    <row r="240" spans="1:16" x14ac:dyDescent="0.15">
      <c r="A240" s="9" t="s">
        <v>111</v>
      </c>
      <c r="B240" s="5" t="s">
        <v>609</v>
      </c>
      <c r="C240" s="5" t="s">
        <v>537</v>
      </c>
      <c r="D240" s="5" t="s">
        <v>538</v>
      </c>
      <c r="E240" s="5" t="s">
        <v>197</v>
      </c>
      <c r="F240" s="5" t="s">
        <v>234</v>
      </c>
      <c r="G240" s="5" t="s">
        <v>192</v>
      </c>
      <c r="H240" s="5">
        <v>56.695236000000001</v>
      </c>
      <c r="I240" s="5">
        <v>76.443754999999996</v>
      </c>
      <c r="J240" s="5">
        <v>56.695236000000001</v>
      </c>
      <c r="K240" s="5">
        <v>19.748518999999995</v>
      </c>
      <c r="L240" s="10">
        <v>0.34832766195734671</v>
      </c>
      <c r="M240" s="10">
        <v>8.3073892988671468E-6</v>
      </c>
      <c r="N240" s="10">
        <v>2.2427318796694864E-5</v>
      </c>
      <c r="O240" s="10">
        <v>0.99904827136537466</v>
      </c>
      <c r="P240" s="1" t="s">
        <v>111</v>
      </c>
    </row>
    <row r="241" spans="1:16" x14ac:dyDescent="0.15">
      <c r="A241" s="9" t="s">
        <v>111</v>
      </c>
      <c r="B241" s="5" t="s">
        <v>620</v>
      </c>
      <c r="C241" s="5" t="s">
        <v>282</v>
      </c>
      <c r="D241" s="5" t="s">
        <v>283</v>
      </c>
      <c r="E241" s="5" t="s">
        <v>197</v>
      </c>
      <c r="F241" s="5" t="s">
        <v>234</v>
      </c>
      <c r="G241" s="5" t="s">
        <v>192</v>
      </c>
      <c r="H241" s="5">
        <v>745.73012100000005</v>
      </c>
      <c r="I241" s="5">
        <v>437.77098100000001</v>
      </c>
      <c r="J241" s="5">
        <v>745.73012100000005</v>
      </c>
      <c r="K241" s="5">
        <v>-307.95914000000005</v>
      </c>
      <c r="L241" s="10">
        <v>-0.41296325752141644</v>
      </c>
      <c r="M241" s="10">
        <v>8.2658050015461045E-6</v>
      </c>
      <c r="N241" s="10">
        <v>2.2315054370483039E-5</v>
      </c>
      <c r="O241" s="10">
        <v>0.99907058641974511</v>
      </c>
      <c r="P241" s="1" t="s">
        <v>111</v>
      </c>
    </row>
    <row r="242" spans="1:16" x14ac:dyDescent="0.15">
      <c r="A242" s="9" t="s">
        <v>111</v>
      </c>
      <c r="B242" s="5" t="s">
        <v>611</v>
      </c>
      <c r="C242" s="5" t="s">
        <v>236</v>
      </c>
      <c r="D242" s="5" t="s">
        <v>237</v>
      </c>
      <c r="E242" s="5" t="s">
        <v>199</v>
      </c>
      <c r="F242" s="5" t="s">
        <v>234</v>
      </c>
      <c r="G242" s="5" t="s">
        <v>192</v>
      </c>
      <c r="H242" s="5">
        <v>121.977</v>
      </c>
      <c r="I242" s="5">
        <v>117.443181</v>
      </c>
      <c r="J242" s="5">
        <v>121.977</v>
      </c>
      <c r="K242" s="5">
        <v>-4.5338190000000083</v>
      </c>
      <c r="L242" s="10">
        <v>-3.7169458176541548E-2</v>
      </c>
      <c r="M242" s="10">
        <v>8.1379420799587603E-6</v>
      </c>
      <c r="N242" s="10">
        <v>2.196986499731773E-5</v>
      </c>
      <c r="O242" s="10">
        <v>0.99909255628474247</v>
      </c>
      <c r="P242" s="1" t="s">
        <v>111</v>
      </c>
    </row>
    <row r="243" spans="1:16" x14ac:dyDescent="0.15">
      <c r="A243" s="9" t="s">
        <v>111</v>
      </c>
      <c r="B243" s="5" t="s">
        <v>614</v>
      </c>
      <c r="C243" s="5" t="s">
        <v>218</v>
      </c>
      <c r="D243" s="5" t="s">
        <v>219</v>
      </c>
      <c r="E243" s="5" t="s">
        <v>302</v>
      </c>
      <c r="F243" s="5" t="s">
        <v>234</v>
      </c>
      <c r="G243" s="5" t="s">
        <v>192</v>
      </c>
      <c r="H243" s="5">
        <v>4.2700149999999999</v>
      </c>
      <c r="I243" s="5">
        <v>40.462525999999997</v>
      </c>
      <c r="J243" s="5">
        <v>4.2700149999999999</v>
      </c>
      <c r="K243" s="5">
        <v>36.192510999999996</v>
      </c>
      <c r="L243" s="10">
        <v>8.4759681172080192</v>
      </c>
      <c r="M243" s="10">
        <v>7.8107356607279831E-6</v>
      </c>
      <c r="N243" s="10">
        <v>2.1086511345236642E-5</v>
      </c>
      <c r="O243" s="10">
        <v>0.99911364279608772</v>
      </c>
      <c r="P243" s="1" t="s">
        <v>111</v>
      </c>
    </row>
    <row r="244" spans="1:16" x14ac:dyDescent="0.15">
      <c r="A244" s="9" t="s">
        <v>111</v>
      </c>
      <c r="B244" s="5" t="s">
        <v>613</v>
      </c>
      <c r="C244" s="5" t="s">
        <v>497</v>
      </c>
      <c r="D244" s="5" t="s">
        <v>498</v>
      </c>
      <c r="E244" s="5" t="s">
        <v>197</v>
      </c>
      <c r="F244" s="5" t="s">
        <v>408</v>
      </c>
      <c r="G244" s="5" t="s">
        <v>192</v>
      </c>
      <c r="H244" s="5">
        <v>245.04127199999999</v>
      </c>
      <c r="I244" s="5">
        <v>193.561519</v>
      </c>
      <c r="J244" s="5">
        <v>245.04127199999999</v>
      </c>
      <c r="K244" s="5">
        <v>-51.479752999999988</v>
      </c>
      <c r="L244" s="10">
        <v>-0.21008605032053534</v>
      </c>
      <c r="M244" s="10">
        <v>7.5761417249954343E-6</v>
      </c>
      <c r="N244" s="10">
        <v>2.0453182053065073E-5</v>
      </c>
      <c r="O244" s="10">
        <v>0.99913409597814073</v>
      </c>
      <c r="P244" s="1" t="s">
        <v>111</v>
      </c>
    </row>
    <row r="245" spans="1:16" x14ac:dyDescent="0.15">
      <c r="A245" s="9" t="s">
        <v>111</v>
      </c>
      <c r="B245" s="5" t="s">
        <v>616</v>
      </c>
      <c r="C245" s="5" t="s">
        <v>278</v>
      </c>
      <c r="D245" s="5" t="s">
        <v>279</v>
      </c>
      <c r="E245" s="5" t="s">
        <v>204</v>
      </c>
      <c r="F245" s="5" t="s">
        <v>234</v>
      </c>
      <c r="G245" s="5" t="s">
        <v>192</v>
      </c>
      <c r="H245" s="5">
        <v>131.02671100000001</v>
      </c>
      <c r="I245" s="5">
        <v>47.725805000000001</v>
      </c>
      <c r="J245" s="5">
        <v>131.02671100000001</v>
      </c>
      <c r="K245" s="5">
        <v>-83.300905999999998</v>
      </c>
      <c r="L245" s="10">
        <v>-0.6357551476660358</v>
      </c>
      <c r="M245" s="10">
        <v>7.4959258587048755E-6</v>
      </c>
      <c r="N245" s="10">
        <v>2.0236624631578067E-5</v>
      </c>
      <c r="O245" s="10">
        <v>0.99915433260277231</v>
      </c>
      <c r="P245" s="1" t="s">
        <v>111</v>
      </c>
    </row>
    <row r="246" spans="1:16" x14ac:dyDescent="0.15">
      <c r="A246" s="9" t="s">
        <v>111</v>
      </c>
      <c r="B246" s="5" t="s">
        <v>619</v>
      </c>
      <c r="C246" s="5" t="s">
        <v>214</v>
      </c>
      <c r="D246" s="5" t="s">
        <v>215</v>
      </c>
      <c r="E246" s="5" t="s">
        <v>204</v>
      </c>
      <c r="F246" s="5" t="s">
        <v>223</v>
      </c>
      <c r="G246" s="5" t="s">
        <v>192</v>
      </c>
      <c r="H246" s="5">
        <v>147.436812</v>
      </c>
      <c r="I246" s="5">
        <v>58.699536999999999</v>
      </c>
      <c r="J246" s="5">
        <v>147.436812</v>
      </c>
      <c r="K246" s="5">
        <v>-88.737275000000011</v>
      </c>
      <c r="L246" s="10">
        <v>-0.60186647958720108</v>
      </c>
      <c r="M246" s="10">
        <v>7.4003131974183077E-6</v>
      </c>
      <c r="N246" s="10">
        <v>1.9978500742287517E-5</v>
      </c>
      <c r="O246" s="10">
        <v>0.99917431110351462</v>
      </c>
      <c r="P246" s="1" t="s">
        <v>111</v>
      </c>
    </row>
    <row r="247" spans="1:16" x14ac:dyDescent="0.15">
      <c r="A247" s="9" t="s">
        <v>111</v>
      </c>
      <c r="B247" s="5" t="s">
        <v>617</v>
      </c>
      <c r="C247" s="5" t="s">
        <v>522</v>
      </c>
      <c r="D247" s="5" t="s">
        <v>523</v>
      </c>
      <c r="E247" s="5" t="s">
        <v>524</v>
      </c>
      <c r="F247" s="5" t="s">
        <v>234</v>
      </c>
      <c r="G247" s="5" t="s">
        <v>192</v>
      </c>
      <c r="H247" s="5">
        <v>56.889625000000002</v>
      </c>
      <c r="I247" s="5">
        <v>1.0344230000000001</v>
      </c>
      <c r="J247" s="5">
        <v>56.889625000000002</v>
      </c>
      <c r="K247" s="5">
        <v>-55.855202000000006</v>
      </c>
      <c r="L247" s="10">
        <v>-0.98181701848096214</v>
      </c>
      <c r="M247" s="10">
        <v>7.3305065050606761E-6</v>
      </c>
      <c r="N247" s="10">
        <v>1.979004479212988E-5</v>
      </c>
      <c r="O247" s="10">
        <v>0.99919410114830676</v>
      </c>
      <c r="P247" s="1" t="s">
        <v>111</v>
      </c>
    </row>
    <row r="248" spans="1:16" x14ac:dyDescent="0.15">
      <c r="A248" s="9" t="s">
        <v>111</v>
      </c>
      <c r="B248" s="5" t="s">
        <v>618</v>
      </c>
      <c r="C248" s="5" t="s">
        <v>456</v>
      </c>
      <c r="D248" s="5" t="s">
        <v>457</v>
      </c>
      <c r="E248" s="5" t="s">
        <v>196</v>
      </c>
      <c r="F248" s="5" t="s">
        <v>191</v>
      </c>
      <c r="G248" s="5" t="s">
        <v>192</v>
      </c>
      <c r="H248" s="5">
        <v>54.7</v>
      </c>
      <c r="I248" s="5">
        <v>1E-139</v>
      </c>
      <c r="J248" s="5">
        <v>54.7</v>
      </c>
      <c r="K248" s="5">
        <v>-54.7</v>
      </c>
      <c r="L248" s="10">
        <v>-1</v>
      </c>
      <c r="M248" s="10">
        <v>7.2542781410022137E-6</v>
      </c>
      <c r="N248" s="10">
        <v>1.9584252363174758E-5</v>
      </c>
      <c r="O248" s="10">
        <v>0.9992136854006699</v>
      </c>
      <c r="P248" s="1" t="s">
        <v>111</v>
      </c>
    </row>
    <row r="249" spans="1:16" x14ac:dyDescent="0.15">
      <c r="A249" s="9" t="s">
        <v>111</v>
      </c>
      <c r="B249" s="5" t="s">
        <v>622</v>
      </c>
      <c r="C249" s="5" t="s">
        <v>211</v>
      </c>
      <c r="D249" s="5" t="s">
        <v>212</v>
      </c>
      <c r="E249" s="5" t="s">
        <v>204</v>
      </c>
      <c r="F249" s="5" t="s">
        <v>223</v>
      </c>
      <c r="G249" s="5" t="s">
        <v>192</v>
      </c>
      <c r="H249" s="5">
        <v>105.541276</v>
      </c>
      <c r="I249" s="5">
        <v>34.286093999999999</v>
      </c>
      <c r="J249" s="5">
        <v>105.541276</v>
      </c>
      <c r="K249" s="5">
        <v>-71.255181999999991</v>
      </c>
      <c r="L249" s="10">
        <v>-0.67514042562835785</v>
      </c>
      <c r="M249" s="10">
        <v>6.8985092981408545E-6</v>
      </c>
      <c r="N249" s="10">
        <v>1.8623789217686799E-5</v>
      </c>
      <c r="O249" s="10">
        <v>0.99923230918988759</v>
      </c>
      <c r="P249" s="1" t="s">
        <v>111</v>
      </c>
    </row>
    <row r="250" spans="1:16" x14ac:dyDescent="0.15">
      <c r="A250" s="9" t="s">
        <v>111</v>
      </c>
      <c r="B250" s="5" t="s">
        <v>626</v>
      </c>
      <c r="C250" s="5" t="s">
        <v>250</v>
      </c>
      <c r="D250" s="5" t="s">
        <v>251</v>
      </c>
      <c r="E250" s="5" t="s">
        <v>204</v>
      </c>
      <c r="F250" s="5" t="s">
        <v>234</v>
      </c>
      <c r="G250" s="5" t="s">
        <v>192</v>
      </c>
      <c r="H250" s="5">
        <v>66.383183000000002</v>
      </c>
      <c r="I250" s="5">
        <v>9.7191679999999998</v>
      </c>
      <c r="J250" s="5">
        <v>66.383183000000002</v>
      </c>
      <c r="K250" s="5">
        <v>-56.664015000000006</v>
      </c>
      <c r="L250" s="10">
        <v>-0.85358990694977677</v>
      </c>
      <c r="M250" s="10">
        <v>6.7915191288909516E-6</v>
      </c>
      <c r="N250" s="10">
        <v>1.8334949662014704E-5</v>
      </c>
      <c r="O250" s="10">
        <v>0.99925064413954956</v>
      </c>
      <c r="P250" s="1" t="s">
        <v>111</v>
      </c>
    </row>
    <row r="251" spans="1:16" x14ac:dyDescent="0.15">
      <c r="A251" s="9" t="s">
        <v>111</v>
      </c>
      <c r="B251" s="5" t="s">
        <v>621</v>
      </c>
      <c r="C251" s="5" t="s">
        <v>282</v>
      </c>
      <c r="D251" s="5" t="s">
        <v>283</v>
      </c>
      <c r="E251" s="5" t="s">
        <v>197</v>
      </c>
      <c r="F251" s="5" t="s">
        <v>223</v>
      </c>
      <c r="G251" s="5" t="s">
        <v>192</v>
      </c>
      <c r="H251" s="5">
        <v>108.388626</v>
      </c>
      <c r="I251" s="5">
        <v>102.14792199999999</v>
      </c>
      <c r="J251" s="5">
        <v>108.388626</v>
      </c>
      <c r="K251" s="5">
        <v>-6.240704000000008</v>
      </c>
      <c r="L251" s="10">
        <v>-5.7577111458170967E-2</v>
      </c>
      <c r="M251" s="10">
        <v>6.7734211040642658E-6</v>
      </c>
      <c r="N251" s="10">
        <v>1.8286090729590057E-5</v>
      </c>
      <c r="O251" s="10">
        <v>0.99926893023027918</v>
      </c>
      <c r="P251" s="1" t="s">
        <v>111</v>
      </c>
    </row>
    <row r="252" spans="1:16" x14ac:dyDescent="0.15">
      <c r="A252" s="9" t="s">
        <v>111</v>
      </c>
      <c r="B252" s="5" t="s">
        <v>623</v>
      </c>
      <c r="C252" s="5" t="s">
        <v>624</v>
      </c>
      <c r="D252" s="5" t="s">
        <v>625</v>
      </c>
      <c r="E252" s="5" t="s">
        <v>197</v>
      </c>
      <c r="F252" s="5" t="s">
        <v>209</v>
      </c>
      <c r="G252" s="5" t="s">
        <v>192</v>
      </c>
      <c r="H252" s="5">
        <v>0</v>
      </c>
      <c r="I252" s="5">
        <v>32.475102</v>
      </c>
      <c r="J252" s="5">
        <v>1E-139</v>
      </c>
      <c r="K252" s="5">
        <v>32.475102</v>
      </c>
      <c r="L252" s="10">
        <v>0</v>
      </c>
      <c r="M252" s="10">
        <v>6.7233729315513135E-6</v>
      </c>
      <c r="N252" s="10">
        <v>1.8150976522255027E-5</v>
      </c>
      <c r="O252" s="10">
        <v>0.99928708120680143</v>
      </c>
      <c r="P252" s="1" t="s">
        <v>111</v>
      </c>
    </row>
    <row r="253" spans="1:16" x14ac:dyDescent="0.15">
      <c r="A253" s="9" t="s">
        <v>111</v>
      </c>
      <c r="B253" s="5" t="s">
        <v>629</v>
      </c>
      <c r="C253" s="5" t="s">
        <v>242</v>
      </c>
      <c r="D253" s="5" t="s">
        <v>243</v>
      </c>
      <c r="E253" s="5" t="s">
        <v>199</v>
      </c>
      <c r="F253" s="5" t="s">
        <v>234</v>
      </c>
      <c r="G253" s="5" t="s">
        <v>192</v>
      </c>
      <c r="H253" s="5">
        <v>111.03245099999999</v>
      </c>
      <c r="I253" s="5">
        <v>38.678167999999999</v>
      </c>
      <c r="J253" s="5">
        <v>111.03245099999999</v>
      </c>
      <c r="K253" s="5">
        <v>-72.354282999999995</v>
      </c>
      <c r="L253" s="10">
        <v>-0.65164987666533636</v>
      </c>
      <c r="M253" s="10">
        <v>6.7174471375892855E-6</v>
      </c>
      <c r="N253" s="10">
        <v>1.8134978756226646E-5</v>
      </c>
      <c r="O253" s="10">
        <v>0.99930521618555768</v>
      </c>
      <c r="P253" s="1" t="s">
        <v>111</v>
      </c>
    </row>
    <row r="254" spans="1:16" x14ac:dyDescent="0.15">
      <c r="A254" s="9" t="s">
        <v>111</v>
      </c>
      <c r="B254" s="5" t="s">
        <v>627</v>
      </c>
      <c r="C254" s="5" t="s">
        <v>211</v>
      </c>
      <c r="D254" s="5" t="s">
        <v>212</v>
      </c>
      <c r="E254" s="5" t="s">
        <v>225</v>
      </c>
      <c r="F254" s="5" t="s">
        <v>234</v>
      </c>
      <c r="G254" s="5" t="s">
        <v>192</v>
      </c>
      <c r="H254" s="5">
        <v>25.657592000000001</v>
      </c>
      <c r="I254" s="5">
        <v>48.438881000000002</v>
      </c>
      <c r="J254" s="5">
        <v>25.657592000000001</v>
      </c>
      <c r="K254" s="5">
        <v>22.781289000000001</v>
      </c>
      <c r="L254" s="10">
        <v>0.88789661165396971</v>
      </c>
      <c r="M254" s="10">
        <v>6.625686906025215E-6</v>
      </c>
      <c r="N254" s="10">
        <v>1.7887255206491644E-5</v>
      </c>
      <c r="O254" s="10">
        <v>0.99932310344076414</v>
      </c>
      <c r="P254" s="1" t="s">
        <v>111</v>
      </c>
    </row>
    <row r="255" spans="1:16" x14ac:dyDescent="0.15">
      <c r="A255" s="9" t="s">
        <v>111</v>
      </c>
      <c r="B255" s="5" t="s">
        <v>628</v>
      </c>
      <c r="C255" s="5" t="s">
        <v>218</v>
      </c>
      <c r="D255" s="5" t="s">
        <v>219</v>
      </c>
      <c r="E255" s="5" t="s">
        <v>302</v>
      </c>
      <c r="F255" s="5" t="s">
        <v>223</v>
      </c>
      <c r="G255" s="5" t="s">
        <v>192</v>
      </c>
      <c r="H255" s="5">
        <v>146.99342300000001</v>
      </c>
      <c r="I255" s="5">
        <v>124.940653</v>
      </c>
      <c r="J255" s="5">
        <v>146.99342300000001</v>
      </c>
      <c r="K255" s="5">
        <v>-22.05277000000001</v>
      </c>
      <c r="L255" s="10">
        <v>-0.15002555590531427</v>
      </c>
      <c r="M255" s="10">
        <v>6.3724942250390534E-6</v>
      </c>
      <c r="N255" s="10">
        <v>1.7203715195402858E-5</v>
      </c>
      <c r="O255" s="10">
        <v>0.99934030715595956</v>
      </c>
      <c r="P255" s="1" t="s">
        <v>111</v>
      </c>
    </row>
    <row r="256" spans="1:16" x14ac:dyDescent="0.15">
      <c r="A256" s="9" t="s">
        <v>111</v>
      </c>
      <c r="B256" s="5" t="s">
        <v>631</v>
      </c>
      <c r="C256" s="5" t="s">
        <v>194</v>
      </c>
      <c r="D256" s="5" t="s">
        <v>195</v>
      </c>
      <c r="E256" s="5" t="s">
        <v>225</v>
      </c>
      <c r="F256" s="5" t="s">
        <v>223</v>
      </c>
      <c r="G256" s="5" t="s">
        <v>192</v>
      </c>
      <c r="H256" s="5">
        <v>17.282636</v>
      </c>
      <c r="I256" s="5">
        <v>41.014919999999996</v>
      </c>
      <c r="J256" s="5">
        <v>17.282636</v>
      </c>
      <c r="K256" s="5">
        <v>23.732283999999996</v>
      </c>
      <c r="L256" s="10">
        <v>1.3731865902863427</v>
      </c>
      <c r="M256" s="10">
        <v>6.1993734181597591E-6</v>
      </c>
      <c r="N256" s="10">
        <v>1.6736343872531009E-5</v>
      </c>
      <c r="O256" s="10">
        <v>0.99935704349983212</v>
      </c>
      <c r="P256" s="1" t="s">
        <v>111</v>
      </c>
    </row>
    <row r="257" spans="1:16" x14ac:dyDescent="0.15">
      <c r="A257" s="9" t="s">
        <v>111</v>
      </c>
      <c r="B257" s="5" t="s">
        <v>630</v>
      </c>
      <c r="C257" s="5" t="s">
        <v>439</v>
      </c>
      <c r="D257" s="5" t="s">
        <v>440</v>
      </c>
      <c r="E257" s="5" t="s">
        <v>197</v>
      </c>
      <c r="F257" s="5" t="s">
        <v>499</v>
      </c>
      <c r="G257" s="5" t="s">
        <v>192</v>
      </c>
      <c r="H257" s="5">
        <v>205.942024</v>
      </c>
      <c r="I257" s="5">
        <v>161.64478800000001</v>
      </c>
      <c r="J257" s="5">
        <v>205.942024</v>
      </c>
      <c r="K257" s="5">
        <v>-44.297235999999998</v>
      </c>
      <c r="L257" s="10">
        <v>-0.21509566206846639</v>
      </c>
      <c r="M257" s="10">
        <v>6.1536858833113428E-6</v>
      </c>
      <c r="N257" s="10">
        <v>1.6613002005162368E-5</v>
      </c>
      <c r="O257" s="10">
        <v>0.99937365650183729</v>
      </c>
      <c r="P257" s="1" t="s">
        <v>111</v>
      </c>
    </row>
    <row r="258" spans="1:16" x14ac:dyDescent="0.15">
      <c r="A258" s="9" t="s">
        <v>111</v>
      </c>
      <c r="B258" s="5" t="s">
        <v>635</v>
      </c>
      <c r="C258" s="5" t="s">
        <v>633</v>
      </c>
      <c r="D258" s="5" t="s">
        <v>634</v>
      </c>
      <c r="E258" s="5" t="s">
        <v>197</v>
      </c>
      <c r="F258" s="5" t="s">
        <v>209</v>
      </c>
      <c r="G258" s="5" t="s">
        <v>192</v>
      </c>
      <c r="H258" s="5">
        <v>0</v>
      </c>
      <c r="I258" s="5">
        <v>29.439851999999998</v>
      </c>
      <c r="J258" s="5">
        <v>1E-139</v>
      </c>
      <c r="K258" s="5">
        <v>29.439851999999998</v>
      </c>
      <c r="L258" s="10">
        <v>0</v>
      </c>
      <c r="M258" s="10">
        <v>6.0949802111684448E-6</v>
      </c>
      <c r="N258" s="10">
        <v>1.645451529207399E-5</v>
      </c>
      <c r="O258" s="10">
        <v>0.99939011101712938</v>
      </c>
      <c r="P258" s="1" t="s">
        <v>111</v>
      </c>
    </row>
    <row r="259" spans="1:16" x14ac:dyDescent="0.15">
      <c r="A259" s="9" t="s">
        <v>111</v>
      </c>
      <c r="B259" s="5" t="s">
        <v>632</v>
      </c>
      <c r="C259" s="5" t="s">
        <v>633</v>
      </c>
      <c r="D259" s="5" t="s">
        <v>634</v>
      </c>
      <c r="E259" s="5" t="s">
        <v>197</v>
      </c>
      <c r="F259" s="5" t="s">
        <v>223</v>
      </c>
      <c r="G259" s="5" t="s">
        <v>192</v>
      </c>
      <c r="H259" s="5">
        <v>65.212401</v>
      </c>
      <c r="I259" s="5">
        <v>71.140574999999998</v>
      </c>
      <c r="J259" s="5">
        <v>65.212401</v>
      </c>
      <c r="K259" s="5">
        <v>5.9281739999999985</v>
      </c>
      <c r="L259" s="10">
        <v>9.0905623916530828E-2</v>
      </c>
      <c r="M259" s="10">
        <v>6.0799225208842342E-6</v>
      </c>
      <c r="N259" s="10">
        <v>1.6413864299542323E-5</v>
      </c>
      <c r="O259" s="10">
        <v>0.99940652488142889</v>
      </c>
      <c r="P259" s="1" t="s">
        <v>111</v>
      </c>
    </row>
    <row r="260" spans="1:16" x14ac:dyDescent="0.15">
      <c r="A260" s="9" t="s">
        <v>111</v>
      </c>
      <c r="B260" s="5" t="s">
        <v>424</v>
      </c>
      <c r="C260" s="5" t="s">
        <v>425</v>
      </c>
      <c r="D260" s="5" t="s">
        <v>426</v>
      </c>
      <c r="E260" s="5" t="s">
        <v>197</v>
      </c>
      <c r="F260" s="5" t="s">
        <v>223</v>
      </c>
      <c r="G260" s="5" t="s">
        <v>192</v>
      </c>
      <c r="H260" s="5">
        <v>102024.881094</v>
      </c>
      <c r="I260" s="5">
        <v>65326.770930999999</v>
      </c>
      <c r="J260" s="5">
        <v>102024.881094</v>
      </c>
      <c r="K260" s="5">
        <v>-36698.110162999998</v>
      </c>
      <c r="L260" s="10">
        <v>-0.35969765188148978</v>
      </c>
      <c r="M260" s="10">
        <v>5.765723163389276E-6</v>
      </c>
      <c r="N260" s="10">
        <v>1.5565625592682029E-5</v>
      </c>
      <c r="O260" s="10">
        <v>0.99942209050702158</v>
      </c>
      <c r="P260" s="1" t="s">
        <v>111</v>
      </c>
    </row>
    <row r="261" spans="1:16" x14ac:dyDescent="0.15">
      <c r="A261" s="9" t="s">
        <v>111</v>
      </c>
      <c r="B261" s="5" t="s">
        <v>636</v>
      </c>
      <c r="C261" s="5" t="s">
        <v>637</v>
      </c>
      <c r="D261" s="5" t="s">
        <v>638</v>
      </c>
      <c r="E261" s="5" t="s">
        <v>197</v>
      </c>
      <c r="F261" s="5" t="s">
        <v>223</v>
      </c>
      <c r="G261" s="5" t="s">
        <v>192</v>
      </c>
      <c r="H261" s="5">
        <v>56.347607000000004</v>
      </c>
      <c r="I261" s="5">
        <v>8.6201659999999993</v>
      </c>
      <c r="J261" s="5">
        <v>56.347607000000004</v>
      </c>
      <c r="K261" s="5">
        <v>-47.727441000000006</v>
      </c>
      <c r="L261" s="10">
        <v>-0.84701806413890834</v>
      </c>
      <c r="M261" s="10">
        <v>5.688135781583022E-6</v>
      </c>
      <c r="N261" s="10">
        <v>1.5356164246431285E-5</v>
      </c>
      <c r="O261" s="10">
        <v>0.99943744667126799</v>
      </c>
      <c r="P261" s="1" t="s">
        <v>111</v>
      </c>
    </row>
    <row r="262" spans="1:16" x14ac:dyDescent="0.15">
      <c r="A262" s="9" t="s">
        <v>111</v>
      </c>
      <c r="B262" s="5" t="s">
        <v>640</v>
      </c>
      <c r="C262" s="5" t="s">
        <v>641</v>
      </c>
      <c r="D262" s="5" t="s">
        <v>642</v>
      </c>
      <c r="E262" s="5" t="s">
        <v>643</v>
      </c>
      <c r="F262" s="5" t="s">
        <v>223</v>
      </c>
      <c r="G262" s="5" t="s">
        <v>192</v>
      </c>
      <c r="H262" s="5">
        <v>109.06611100000001</v>
      </c>
      <c r="I262" s="5">
        <v>42.626497999999998</v>
      </c>
      <c r="J262" s="5">
        <v>109.06611100000001</v>
      </c>
      <c r="K262" s="5">
        <v>-66.439613000000008</v>
      </c>
      <c r="L262" s="10">
        <v>-0.60916825942386454</v>
      </c>
      <c r="M262" s="10">
        <v>5.6392432651359681E-6</v>
      </c>
      <c r="N262" s="10">
        <v>1.5224169944288702E-5</v>
      </c>
      <c r="O262" s="10">
        <v>0.99945267084121225</v>
      </c>
      <c r="P262" s="1" t="s">
        <v>111</v>
      </c>
    </row>
    <row r="263" spans="1:16" x14ac:dyDescent="0.15">
      <c r="A263" s="9" t="s">
        <v>111</v>
      </c>
      <c r="B263" s="5" t="s">
        <v>639</v>
      </c>
      <c r="C263" s="5" t="s">
        <v>188</v>
      </c>
      <c r="D263" s="5" t="s">
        <v>189</v>
      </c>
      <c r="E263" s="5" t="s">
        <v>272</v>
      </c>
      <c r="F263" s="5" t="s">
        <v>223</v>
      </c>
      <c r="G263" s="5" t="s">
        <v>192</v>
      </c>
      <c r="H263" s="5">
        <v>47.277766</v>
      </c>
      <c r="I263" s="5">
        <v>56.938727</v>
      </c>
      <c r="J263" s="5">
        <v>47.277766</v>
      </c>
      <c r="K263" s="5">
        <v>9.6609610000000004</v>
      </c>
      <c r="L263" s="10">
        <v>0.20434470190490811</v>
      </c>
      <c r="M263" s="10">
        <v>5.518170478720392E-6</v>
      </c>
      <c r="N263" s="10">
        <v>1.4897311784539699E-5</v>
      </c>
      <c r="O263" s="10">
        <v>0.99946756815299675</v>
      </c>
      <c r="P263" s="1" t="s">
        <v>111</v>
      </c>
    </row>
    <row r="264" spans="1:16" x14ac:dyDescent="0.15">
      <c r="A264" s="9" t="s">
        <v>111</v>
      </c>
      <c r="B264" s="5" t="s">
        <v>644</v>
      </c>
      <c r="C264" s="5" t="s">
        <v>637</v>
      </c>
      <c r="D264" s="5" t="s">
        <v>638</v>
      </c>
      <c r="E264" s="5" t="s">
        <v>197</v>
      </c>
      <c r="F264" s="5" t="s">
        <v>234</v>
      </c>
      <c r="G264" s="5" t="s">
        <v>192</v>
      </c>
      <c r="H264" s="5">
        <v>0</v>
      </c>
      <c r="I264" s="5">
        <v>26.345665</v>
      </c>
      <c r="J264" s="5">
        <v>1E-139</v>
      </c>
      <c r="K264" s="5">
        <v>26.345665</v>
      </c>
      <c r="L264" s="10">
        <v>0</v>
      </c>
      <c r="M264" s="10">
        <v>5.4543856682796199E-6</v>
      </c>
      <c r="N264" s="10">
        <v>1.4725113007441699E-5</v>
      </c>
      <c r="O264" s="10">
        <v>0.99948229326600424</v>
      </c>
      <c r="P264" s="1" t="s">
        <v>111</v>
      </c>
    </row>
    <row r="265" spans="1:16" x14ac:dyDescent="0.15">
      <c r="A265" s="9" t="s">
        <v>111</v>
      </c>
      <c r="B265" s="5" t="s">
        <v>645</v>
      </c>
      <c r="C265" s="5" t="s">
        <v>211</v>
      </c>
      <c r="D265" s="5" t="s">
        <v>212</v>
      </c>
      <c r="E265" s="5" t="s">
        <v>327</v>
      </c>
      <c r="F265" s="5" t="s">
        <v>191</v>
      </c>
      <c r="G265" s="5" t="s">
        <v>192</v>
      </c>
      <c r="H265" s="5">
        <v>21.459379999999999</v>
      </c>
      <c r="I265" s="5">
        <v>39.517709000000004</v>
      </c>
      <c r="J265" s="5">
        <v>21.459379999999999</v>
      </c>
      <c r="K265" s="5">
        <v>18.058329000000004</v>
      </c>
      <c r="L265" s="10">
        <v>0.84151214993163848</v>
      </c>
      <c r="M265" s="10">
        <v>5.3354863502466575E-6</v>
      </c>
      <c r="N265" s="10">
        <v>1.4404122523632483E-5</v>
      </c>
      <c r="O265" s="10">
        <v>0.99949669738852787</v>
      </c>
      <c r="P265" s="1" t="s">
        <v>111</v>
      </c>
    </row>
    <row r="266" spans="1:16" x14ac:dyDescent="0.15">
      <c r="A266" s="9" t="s">
        <v>111</v>
      </c>
      <c r="B266" s="5" t="s">
        <v>646</v>
      </c>
      <c r="C266" s="5" t="s">
        <v>382</v>
      </c>
      <c r="D266" s="5" t="s">
        <v>383</v>
      </c>
      <c r="E266" s="5" t="s">
        <v>492</v>
      </c>
      <c r="F266" s="5" t="s">
        <v>191</v>
      </c>
      <c r="G266" s="5" t="s">
        <v>192</v>
      </c>
      <c r="H266" s="5">
        <v>12.413902999999999</v>
      </c>
      <c r="I266" s="5">
        <v>31.810115</v>
      </c>
      <c r="J266" s="5">
        <v>12.413902999999999</v>
      </c>
      <c r="K266" s="5">
        <v>19.396211999999998</v>
      </c>
      <c r="L266" s="10">
        <v>1.5624588012327791</v>
      </c>
      <c r="M266" s="10">
        <v>4.9393759187551838E-6</v>
      </c>
      <c r="N266" s="10">
        <v>1.3334749871628914E-5</v>
      </c>
      <c r="O266" s="10">
        <v>0.99951003213839951</v>
      </c>
      <c r="P266" s="1" t="s">
        <v>111</v>
      </c>
    </row>
    <row r="267" spans="1:16" x14ac:dyDescent="0.15">
      <c r="A267" s="9" t="s">
        <v>111</v>
      </c>
      <c r="B267" s="5" t="s">
        <v>647</v>
      </c>
      <c r="C267" s="5" t="s">
        <v>214</v>
      </c>
      <c r="D267" s="5" t="s">
        <v>215</v>
      </c>
      <c r="E267" s="5" t="s">
        <v>225</v>
      </c>
      <c r="F267" s="5" t="s">
        <v>223</v>
      </c>
      <c r="G267" s="5" t="s">
        <v>192</v>
      </c>
      <c r="H267" s="5">
        <v>9.4751159999999999</v>
      </c>
      <c r="I267" s="5">
        <v>29.884152</v>
      </c>
      <c r="J267" s="5">
        <v>9.4751159999999999</v>
      </c>
      <c r="K267" s="5">
        <v>20.409036</v>
      </c>
      <c r="L267" s="10">
        <v>2.1539615979371654</v>
      </c>
      <c r="M267" s="10">
        <v>4.9303806868802077E-6</v>
      </c>
      <c r="N267" s="10">
        <v>1.3310465595829079E-5</v>
      </c>
      <c r="O267" s="10">
        <v>0.99952334260399534</v>
      </c>
      <c r="P267" s="1" t="s">
        <v>111</v>
      </c>
    </row>
    <row r="268" spans="1:16" x14ac:dyDescent="0.15">
      <c r="A268" s="9" t="s">
        <v>111</v>
      </c>
      <c r="B268" s="5" t="s">
        <v>649</v>
      </c>
      <c r="C268" s="5" t="s">
        <v>531</v>
      </c>
      <c r="D268" s="5" t="s">
        <v>532</v>
      </c>
      <c r="E268" s="5" t="s">
        <v>197</v>
      </c>
      <c r="F268" s="5" t="s">
        <v>191</v>
      </c>
      <c r="G268" s="5" t="s">
        <v>192</v>
      </c>
      <c r="H268" s="5">
        <v>83.358536000000001</v>
      </c>
      <c r="I268" s="5">
        <v>29.714421000000002</v>
      </c>
      <c r="J268" s="5">
        <v>83.358536000000001</v>
      </c>
      <c r="K268" s="5">
        <v>-53.644114999999999</v>
      </c>
      <c r="L268" s="10">
        <v>-0.64353475449712794</v>
      </c>
      <c r="M268" s="10">
        <v>4.9031297223443779E-6</v>
      </c>
      <c r="N268" s="10">
        <v>1.3236896626424235E-5</v>
      </c>
      <c r="O268" s="10">
        <v>0.9995365795006218</v>
      </c>
      <c r="P268" s="1" t="s">
        <v>111</v>
      </c>
    </row>
    <row r="269" spans="1:16" x14ac:dyDescent="0.15">
      <c r="A269" s="9" t="s">
        <v>111</v>
      </c>
      <c r="B269" s="5" t="s">
        <v>648</v>
      </c>
      <c r="C269" s="5" t="s">
        <v>339</v>
      </c>
      <c r="D269" s="5" t="s">
        <v>340</v>
      </c>
      <c r="E269" s="5" t="s">
        <v>204</v>
      </c>
      <c r="F269" s="5" t="s">
        <v>223</v>
      </c>
      <c r="G269" s="5" t="s">
        <v>192</v>
      </c>
      <c r="H269" s="5">
        <v>42.016967000000001</v>
      </c>
      <c r="I269" s="5">
        <v>3.5550609999999998</v>
      </c>
      <c r="J269" s="5">
        <v>42.016967000000001</v>
      </c>
      <c r="K269" s="5">
        <v>-38.461905999999999</v>
      </c>
      <c r="L269" s="10">
        <v>-0.9153898709537982</v>
      </c>
      <c r="M269" s="10">
        <v>4.8362525859165922E-6</v>
      </c>
      <c r="N269" s="10">
        <v>1.3056349549007201E-5</v>
      </c>
      <c r="O269" s="10">
        <v>0.99954963585017076</v>
      </c>
      <c r="P269" s="1" t="s">
        <v>111</v>
      </c>
    </row>
    <row r="270" spans="1:16" x14ac:dyDescent="0.15">
      <c r="A270" s="9" t="s">
        <v>111</v>
      </c>
      <c r="B270" s="5" t="s">
        <v>650</v>
      </c>
      <c r="C270" s="5" t="s">
        <v>250</v>
      </c>
      <c r="D270" s="5" t="s">
        <v>251</v>
      </c>
      <c r="E270" s="5" t="s">
        <v>196</v>
      </c>
      <c r="F270" s="5" t="s">
        <v>234</v>
      </c>
      <c r="G270" s="5" t="s">
        <v>192</v>
      </c>
      <c r="H270" s="5">
        <v>55.780079999999998</v>
      </c>
      <c r="I270" s="5">
        <v>12.864530999999999</v>
      </c>
      <c r="J270" s="5">
        <v>55.780079999999998</v>
      </c>
      <c r="K270" s="5">
        <v>-42.915548999999999</v>
      </c>
      <c r="L270" s="10">
        <v>-0.76937051721689897</v>
      </c>
      <c r="M270" s="10">
        <v>4.7341529669723796E-6</v>
      </c>
      <c r="N270" s="10">
        <v>1.2780712929522525E-5</v>
      </c>
      <c r="O270" s="10">
        <v>0.9995624165631003</v>
      </c>
      <c r="P270" s="1" t="s">
        <v>111</v>
      </c>
    </row>
    <row r="271" spans="1:16" x14ac:dyDescent="0.15">
      <c r="A271" s="9" t="s">
        <v>111</v>
      </c>
      <c r="B271" s="5" t="s">
        <v>654</v>
      </c>
      <c r="C271" s="5" t="s">
        <v>546</v>
      </c>
      <c r="D271" s="5" t="s">
        <v>547</v>
      </c>
      <c r="E271" s="5" t="s">
        <v>197</v>
      </c>
      <c r="F271" s="5" t="s">
        <v>234</v>
      </c>
      <c r="G271" s="5" t="s">
        <v>192</v>
      </c>
      <c r="H271" s="5">
        <v>188.01191700000001</v>
      </c>
      <c r="I271" s="5">
        <v>99.246364999999997</v>
      </c>
      <c r="J271" s="5">
        <v>188.01191700000001</v>
      </c>
      <c r="K271" s="5">
        <v>-88.765552000000014</v>
      </c>
      <c r="L271" s="10">
        <v>-0.47212726414570844</v>
      </c>
      <c r="M271" s="10">
        <v>4.3868815929026309E-6</v>
      </c>
      <c r="N271" s="10">
        <v>1.1843190257232374E-5</v>
      </c>
      <c r="O271" s="10">
        <v>0.99957425975335756</v>
      </c>
      <c r="P271" s="1" t="s">
        <v>111</v>
      </c>
    </row>
    <row r="272" spans="1:16" x14ac:dyDescent="0.15">
      <c r="A272" s="9" t="s">
        <v>111</v>
      </c>
      <c r="B272" s="5" t="s">
        <v>651</v>
      </c>
      <c r="C272" s="5" t="s">
        <v>633</v>
      </c>
      <c r="D272" s="5" t="s">
        <v>634</v>
      </c>
      <c r="E272" s="5" t="s">
        <v>197</v>
      </c>
      <c r="F272" s="5" t="s">
        <v>191</v>
      </c>
      <c r="G272" s="5" t="s">
        <v>192</v>
      </c>
      <c r="H272" s="5">
        <v>144.60151500000001</v>
      </c>
      <c r="I272" s="5">
        <v>113.354895</v>
      </c>
      <c r="J272" s="5">
        <v>144.60151500000001</v>
      </c>
      <c r="K272" s="5">
        <v>-31.246620000000007</v>
      </c>
      <c r="L272" s="10">
        <v>-0.216087777503576</v>
      </c>
      <c r="M272" s="10">
        <v>4.2910892644139216E-6</v>
      </c>
      <c r="N272" s="10">
        <v>1.1584581323426062E-5</v>
      </c>
      <c r="O272" s="10">
        <v>0.99958584433468101</v>
      </c>
      <c r="P272" s="1" t="s">
        <v>111</v>
      </c>
    </row>
    <row r="273" spans="1:16" x14ac:dyDescent="0.15">
      <c r="A273" s="9" t="s">
        <v>111</v>
      </c>
      <c r="B273" s="5" t="s">
        <v>652</v>
      </c>
      <c r="C273" s="5" t="s">
        <v>382</v>
      </c>
      <c r="D273" s="5" t="s">
        <v>383</v>
      </c>
      <c r="E273" s="5" t="s">
        <v>199</v>
      </c>
      <c r="F273" s="5" t="s">
        <v>223</v>
      </c>
      <c r="G273" s="5" t="s">
        <v>192</v>
      </c>
      <c r="H273" s="5">
        <v>0</v>
      </c>
      <c r="I273" s="5">
        <v>20.614211999999998</v>
      </c>
      <c r="J273" s="5">
        <v>1E-139</v>
      </c>
      <c r="K273" s="5">
        <v>20.614211999999998</v>
      </c>
      <c r="L273" s="10">
        <v>0</v>
      </c>
      <c r="M273" s="10">
        <v>4.2677936767083978E-6</v>
      </c>
      <c r="N273" s="10">
        <v>1.1521690618147643E-5</v>
      </c>
      <c r="O273" s="10">
        <v>0.99959736602529914</v>
      </c>
      <c r="P273" s="1" t="s">
        <v>111</v>
      </c>
    </row>
    <row r="274" spans="1:16" x14ac:dyDescent="0.15">
      <c r="A274" s="9" t="s">
        <v>111</v>
      </c>
      <c r="B274" s="5" t="s">
        <v>653</v>
      </c>
      <c r="C274" s="5" t="s">
        <v>188</v>
      </c>
      <c r="D274" s="5" t="s">
        <v>189</v>
      </c>
      <c r="E274" s="5" t="s">
        <v>199</v>
      </c>
      <c r="F274" s="5" t="s">
        <v>234</v>
      </c>
      <c r="G274" s="5" t="s">
        <v>192</v>
      </c>
      <c r="H274" s="5">
        <v>1.3330409999999999</v>
      </c>
      <c r="I274" s="5">
        <v>20.889188999999998</v>
      </c>
      <c r="J274" s="5">
        <v>1.3330409999999999</v>
      </c>
      <c r="K274" s="5">
        <v>19.556147999999997</v>
      </c>
      <c r="L274" s="10">
        <v>14.670327469297641</v>
      </c>
      <c r="M274" s="10">
        <v>4.1479355865637231E-6</v>
      </c>
      <c r="N274" s="10">
        <v>1.11981117534369E-5</v>
      </c>
      <c r="O274" s="10">
        <v>0.99960856413705257</v>
      </c>
      <c r="P274" s="1" t="s">
        <v>111</v>
      </c>
    </row>
    <row r="275" spans="1:16" x14ac:dyDescent="0.15">
      <c r="A275" s="9" t="s">
        <v>111</v>
      </c>
      <c r="B275" s="5" t="s">
        <v>655</v>
      </c>
      <c r="C275" s="5" t="s">
        <v>250</v>
      </c>
      <c r="D275" s="5" t="s">
        <v>251</v>
      </c>
      <c r="E275" s="5" t="s">
        <v>199</v>
      </c>
      <c r="F275" s="5" t="s">
        <v>234</v>
      </c>
      <c r="G275" s="5" t="s">
        <v>192</v>
      </c>
      <c r="H275" s="5">
        <v>15.022837000000001</v>
      </c>
      <c r="I275" s="5">
        <v>27.915400000000002</v>
      </c>
      <c r="J275" s="5">
        <v>15.022837000000001</v>
      </c>
      <c r="K275" s="5">
        <v>12.892563000000001</v>
      </c>
      <c r="L275" s="10">
        <v>0.8581976227259871</v>
      </c>
      <c r="M275" s="10">
        <v>3.7870516515109317E-6</v>
      </c>
      <c r="N275" s="10">
        <v>1.0223839479819196E-5</v>
      </c>
      <c r="O275" s="10">
        <v>0.99961878797653236</v>
      </c>
      <c r="P275" s="1" t="s">
        <v>111</v>
      </c>
    </row>
    <row r="276" spans="1:16" x14ac:dyDescent="0.15">
      <c r="A276" s="9" t="s">
        <v>111</v>
      </c>
      <c r="B276" s="5" t="s">
        <v>659</v>
      </c>
      <c r="C276" s="5" t="s">
        <v>497</v>
      </c>
      <c r="D276" s="5" t="s">
        <v>498</v>
      </c>
      <c r="E276" s="5" t="s">
        <v>197</v>
      </c>
      <c r="F276" s="5" t="s">
        <v>209</v>
      </c>
      <c r="G276" s="5" t="s">
        <v>192</v>
      </c>
      <c r="H276" s="5">
        <v>68.613308000000004</v>
      </c>
      <c r="I276" s="5">
        <v>26.289662</v>
      </c>
      <c r="J276" s="5">
        <v>68.613308000000004</v>
      </c>
      <c r="K276" s="5">
        <v>-42.323646000000004</v>
      </c>
      <c r="L276" s="10">
        <v>-0.61684310571354473</v>
      </c>
      <c r="M276" s="10">
        <v>3.6566606504454956E-6</v>
      </c>
      <c r="N276" s="10">
        <v>9.8718250931196946E-6</v>
      </c>
      <c r="O276" s="10">
        <v>0.99962865980162552</v>
      </c>
      <c r="P276" s="1" t="s">
        <v>111</v>
      </c>
    </row>
    <row r="277" spans="1:16" x14ac:dyDescent="0.15">
      <c r="A277" s="9" t="s">
        <v>111</v>
      </c>
      <c r="B277" s="5" t="s">
        <v>660</v>
      </c>
      <c r="C277" s="5" t="s">
        <v>278</v>
      </c>
      <c r="D277" s="5" t="s">
        <v>279</v>
      </c>
      <c r="E277" s="5" t="s">
        <v>302</v>
      </c>
      <c r="F277" s="5" t="s">
        <v>234</v>
      </c>
      <c r="G277" s="5" t="s">
        <v>192</v>
      </c>
      <c r="H277" s="5">
        <v>7.2240900000000003</v>
      </c>
      <c r="I277" s="5">
        <v>21.587527999999999</v>
      </c>
      <c r="J277" s="5">
        <v>7.2240900000000003</v>
      </c>
      <c r="K277" s="5">
        <v>14.363437999999999</v>
      </c>
      <c r="L277" s="10">
        <v>1.9882695259887402</v>
      </c>
      <c r="M277" s="10">
        <v>3.5112467836131196E-6</v>
      </c>
      <c r="N277" s="10">
        <v>9.4792537290505333E-6</v>
      </c>
      <c r="O277" s="10">
        <v>0.99963813905535459</v>
      </c>
      <c r="P277" s="1" t="s">
        <v>111</v>
      </c>
    </row>
    <row r="278" spans="1:16" x14ac:dyDescent="0.15">
      <c r="A278" s="9" t="s">
        <v>111</v>
      </c>
      <c r="B278" s="5" t="s">
        <v>661</v>
      </c>
      <c r="C278" s="5" t="s">
        <v>278</v>
      </c>
      <c r="D278" s="5" t="s">
        <v>279</v>
      </c>
      <c r="E278" s="5" t="s">
        <v>196</v>
      </c>
      <c r="F278" s="5" t="s">
        <v>223</v>
      </c>
      <c r="G278" s="5" t="s">
        <v>192</v>
      </c>
      <c r="H278" s="5">
        <v>28.188728000000001</v>
      </c>
      <c r="I278" s="5">
        <v>34.653872999999997</v>
      </c>
      <c r="J278" s="5">
        <v>28.188728000000001</v>
      </c>
      <c r="K278" s="5">
        <v>6.4651449999999961</v>
      </c>
      <c r="L278" s="10">
        <v>0.22935213678318497</v>
      </c>
      <c r="M278" s="10">
        <v>3.4360767902329556E-6</v>
      </c>
      <c r="N278" s="10">
        <v>9.2763185655675518E-6</v>
      </c>
      <c r="O278" s="10">
        <v>0.99964741537392021</v>
      </c>
      <c r="P278" s="1" t="s">
        <v>111</v>
      </c>
    </row>
    <row r="279" spans="1:16" x14ac:dyDescent="0.15">
      <c r="A279" s="9" t="s">
        <v>111</v>
      </c>
      <c r="B279" s="5" t="s">
        <v>664</v>
      </c>
      <c r="C279" s="5" t="s">
        <v>256</v>
      </c>
      <c r="D279" s="5" t="s">
        <v>257</v>
      </c>
      <c r="E279" s="5" t="s">
        <v>196</v>
      </c>
      <c r="F279" s="5" t="s">
        <v>234</v>
      </c>
      <c r="G279" s="5" t="s">
        <v>192</v>
      </c>
      <c r="H279" s="5">
        <v>26.613019999999999</v>
      </c>
      <c r="I279" s="5">
        <v>0.85430899999999999</v>
      </c>
      <c r="J279" s="5">
        <v>26.613019999999999</v>
      </c>
      <c r="K279" s="5">
        <v>-25.758710999999998</v>
      </c>
      <c r="L279" s="10">
        <v>-0.96789883297724189</v>
      </c>
      <c r="M279" s="10">
        <v>3.3525322909716973E-6</v>
      </c>
      <c r="N279" s="10">
        <v>9.05077488978267E-6</v>
      </c>
      <c r="O279" s="10">
        <v>0.99965646614880999</v>
      </c>
      <c r="P279" s="1" t="s">
        <v>111</v>
      </c>
    </row>
    <row r="280" spans="1:16" x14ac:dyDescent="0.15">
      <c r="A280" s="9" t="s">
        <v>111</v>
      </c>
      <c r="B280" s="5" t="s">
        <v>662</v>
      </c>
      <c r="C280" s="5" t="s">
        <v>382</v>
      </c>
      <c r="D280" s="5" t="s">
        <v>383</v>
      </c>
      <c r="E280" s="5" t="s">
        <v>225</v>
      </c>
      <c r="F280" s="5" t="s">
        <v>191</v>
      </c>
      <c r="G280" s="5" t="s">
        <v>192</v>
      </c>
      <c r="H280" s="5">
        <v>0</v>
      </c>
      <c r="I280" s="5">
        <v>16.078704999999999</v>
      </c>
      <c r="J280" s="5">
        <v>1E-139</v>
      </c>
      <c r="K280" s="5">
        <v>16.078704999999999</v>
      </c>
      <c r="L280" s="10">
        <v>0</v>
      </c>
      <c r="M280" s="10">
        <v>3.3288003212860964E-6</v>
      </c>
      <c r="N280" s="10">
        <v>8.9867060914316599E-6</v>
      </c>
      <c r="O280" s="10">
        <v>0.99966545285490138</v>
      </c>
      <c r="P280" s="1" t="s">
        <v>111</v>
      </c>
    </row>
    <row r="281" spans="1:16" x14ac:dyDescent="0.15">
      <c r="A281" s="9" t="s">
        <v>111</v>
      </c>
      <c r="B281" s="5" t="s">
        <v>663</v>
      </c>
      <c r="C281" s="5" t="s">
        <v>188</v>
      </c>
      <c r="D281" s="5" t="s">
        <v>189</v>
      </c>
      <c r="E281" s="5" t="s">
        <v>225</v>
      </c>
      <c r="F281" s="5" t="s">
        <v>234</v>
      </c>
      <c r="G281" s="5" t="s">
        <v>192</v>
      </c>
      <c r="H281" s="5">
        <v>0</v>
      </c>
      <c r="I281" s="5">
        <v>16.044467000000001</v>
      </c>
      <c r="J281" s="5">
        <v>1E-139</v>
      </c>
      <c r="K281" s="5">
        <v>16.044467000000001</v>
      </c>
      <c r="L281" s="10">
        <v>0</v>
      </c>
      <c r="M281" s="10">
        <v>3.3217119727281626E-6</v>
      </c>
      <c r="N281" s="10">
        <v>8.9675697963657052E-6</v>
      </c>
      <c r="O281" s="10">
        <v>0.99967442042469778</v>
      </c>
      <c r="P281" s="1" t="s">
        <v>111</v>
      </c>
    </row>
    <row r="282" spans="1:16" x14ac:dyDescent="0.15">
      <c r="A282" s="9" t="s">
        <v>111</v>
      </c>
      <c r="B282" s="5" t="s">
        <v>665</v>
      </c>
      <c r="C282" s="5" t="s">
        <v>295</v>
      </c>
      <c r="D282" s="5" t="s">
        <v>296</v>
      </c>
      <c r="E282" s="5" t="s">
        <v>196</v>
      </c>
      <c r="F282" s="5" t="s">
        <v>234</v>
      </c>
      <c r="G282" s="5" t="s">
        <v>192</v>
      </c>
      <c r="H282" s="5">
        <v>35.296944000000003</v>
      </c>
      <c r="I282" s="5">
        <v>6.8383940000000001</v>
      </c>
      <c r="J282" s="5">
        <v>35.296944000000003</v>
      </c>
      <c r="K282" s="5">
        <v>-28.458550000000002</v>
      </c>
      <c r="L282" s="10">
        <v>-0.80626101795101579</v>
      </c>
      <c r="M282" s="10">
        <v>3.2652937955961451E-6</v>
      </c>
      <c r="N282" s="10">
        <v>8.8152585949825341E-6</v>
      </c>
      <c r="O282" s="10">
        <v>0.99968323568329276</v>
      </c>
      <c r="P282" s="1" t="s">
        <v>111</v>
      </c>
    </row>
    <row r="283" spans="1:16" x14ac:dyDescent="0.15">
      <c r="A283" s="9" t="s">
        <v>111</v>
      </c>
      <c r="B283" s="5" t="s">
        <v>667</v>
      </c>
      <c r="C283" s="5" t="s">
        <v>314</v>
      </c>
      <c r="D283" s="5" t="s">
        <v>315</v>
      </c>
      <c r="E283" s="5" t="s">
        <v>327</v>
      </c>
      <c r="F283" s="5" t="s">
        <v>191</v>
      </c>
      <c r="G283" s="5" t="s">
        <v>192</v>
      </c>
      <c r="H283" s="5">
        <v>23.965078999999999</v>
      </c>
      <c r="I283" s="5">
        <v>1E-139</v>
      </c>
      <c r="J283" s="5">
        <v>23.965078999999999</v>
      </c>
      <c r="K283" s="5">
        <v>-23.965078999999999</v>
      </c>
      <c r="L283" s="10">
        <v>-1</v>
      </c>
      <c r="M283" s="10">
        <v>3.1782330664916118E-6</v>
      </c>
      <c r="N283" s="10">
        <v>8.5802222127864668E-6</v>
      </c>
      <c r="O283" s="10">
        <v>0.9996918159055056</v>
      </c>
      <c r="P283" s="1" t="s">
        <v>111</v>
      </c>
    </row>
    <row r="284" spans="1:16" x14ac:dyDescent="0.15">
      <c r="A284" s="9" t="s">
        <v>111</v>
      </c>
      <c r="B284" s="5" t="s">
        <v>666</v>
      </c>
      <c r="C284" s="5" t="s">
        <v>494</v>
      </c>
      <c r="D284" s="5" t="s">
        <v>495</v>
      </c>
      <c r="E284" s="5" t="s">
        <v>197</v>
      </c>
      <c r="F284" s="5" t="s">
        <v>209</v>
      </c>
      <c r="G284" s="5" t="s">
        <v>192</v>
      </c>
      <c r="H284" s="5">
        <v>0</v>
      </c>
      <c r="I284" s="5">
        <v>15.214745000000001</v>
      </c>
      <c r="J284" s="5">
        <v>1E-139</v>
      </c>
      <c r="K284" s="5">
        <v>15.214745000000001</v>
      </c>
      <c r="L284" s="10">
        <v>0</v>
      </c>
      <c r="M284" s="10">
        <v>3.1499332840726934E-6</v>
      </c>
      <c r="N284" s="10">
        <v>8.5038217674296165E-6</v>
      </c>
      <c r="O284" s="10">
        <v>0.99970031972727302</v>
      </c>
      <c r="P284" s="1" t="s">
        <v>111</v>
      </c>
    </row>
    <row r="285" spans="1:16" x14ac:dyDescent="0.15">
      <c r="A285" s="9" t="s">
        <v>111</v>
      </c>
      <c r="B285" s="5" t="s">
        <v>668</v>
      </c>
      <c r="C285" s="5" t="s">
        <v>278</v>
      </c>
      <c r="D285" s="5" t="s">
        <v>279</v>
      </c>
      <c r="E285" s="5" t="s">
        <v>204</v>
      </c>
      <c r="F285" s="5" t="s">
        <v>223</v>
      </c>
      <c r="G285" s="5" t="s">
        <v>192</v>
      </c>
      <c r="H285" s="5">
        <v>36.923223999999998</v>
      </c>
      <c r="I285" s="5">
        <v>9.2468669999999999</v>
      </c>
      <c r="J285" s="5">
        <v>36.923223999999998</v>
      </c>
      <c r="K285" s="5">
        <v>-27.676356999999996</v>
      </c>
      <c r="L285" s="10">
        <v>-0.74956501631601824</v>
      </c>
      <c r="M285" s="10">
        <v>2.9823399195100217E-6</v>
      </c>
      <c r="N285" s="10">
        <v>8.0513727873667341E-6</v>
      </c>
      <c r="O285" s="10">
        <v>0.99970837110006039</v>
      </c>
      <c r="P285" s="1" t="s">
        <v>111</v>
      </c>
    </row>
    <row r="286" spans="1:16" x14ac:dyDescent="0.15">
      <c r="A286" s="9" t="s">
        <v>111</v>
      </c>
      <c r="B286" s="5" t="s">
        <v>669</v>
      </c>
      <c r="C286" s="5" t="s">
        <v>295</v>
      </c>
      <c r="D286" s="5" t="s">
        <v>296</v>
      </c>
      <c r="E286" s="5" t="s">
        <v>204</v>
      </c>
      <c r="F286" s="5" t="s">
        <v>234</v>
      </c>
      <c r="G286" s="5" t="s">
        <v>192</v>
      </c>
      <c r="H286" s="5">
        <v>32.726998000000002</v>
      </c>
      <c r="I286" s="5">
        <v>6.6424320000000003</v>
      </c>
      <c r="J286" s="5">
        <v>32.726998000000002</v>
      </c>
      <c r="K286" s="5">
        <v>-26.084566000000002</v>
      </c>
      <c r="L286" s="10">
        <v>-0.7970350962223911</v>
      </c>
      <c r="M286" s="10">
        <v>2.96503957186949E-6</v>
      </c>
      <c r="N286" s="10">
        <v>8.0046673305897455E-6</v>
      </c>
      <c r="O286" s="10">
        <v>0.99971637576739103</v>
      </c>
      <c r="P286" s="1" t="s">
        <v>111</v>
      </c>
    </row>
    <row r="287" spans="1:16" x14ac:dyDescent="0.15">
      <c r="A287" s="9" t="s">
        <v>111</v>
      </c>
      <c r="B287" s="5" t="s">
        <v>670</v>
      </c>
      <c r="C287" s="5" t="s">
        <v>242</v>
      </c>
      <c r="D287" s="5" t="s">
        <v>243</v>
      </c>
      <c r="E287" s="5" t="s">
        <v>204</v>
      </c>
      <c r="F287" s="5" t="s">
        <v>234</v>
      </c>
      <c r="G287" s="5" t="s">
        <v>192</v>
      </c>
      <c r="H287" s="5">
        <v>25.969726000000001</v>
      </c>
      <c r="I287" s="5">
        <v>2.5705719999999999</v>
      </c>
      <c r="J287" s="5">
        <v>25.969726000000001</v>
      </c>
      <c r="K287" s="5">
        <v>-23.399154000000003</v>
      </c>
      <c r="L287" s="10">
        <v>-0.90101659139568901</v>
      </c>
      <c r="M287" s="10">
        <v>2.9118983555592523E-6</v>
      </c>
      <c r="N287" s="10">
        <v>7.8612028850753948E-6</v>
      </c>
      <c r="O287" s="10">
        <v>0.99972423697027613</v>
      </c>
      <c r="P287" s="1" t="s">
        <v>111</v>
      </c>
    </row>
    <row r="288" spans="1:16" x14ac:dyDescent="0.15">
      <c r="A288" s="9" t="s">
        <v>111</v>
      </c>
      <c r="B288" s="5" t="s">
        <v>671</v>
      </c>
      <c r="C288" s="5" t="s">
        <v>253</v>
      </c>
      <c r="D288" s="5" t="s">
        <v>254</v>
      </c>
      <c r="E288" s="5" t="s">
        <v>196</v>
      </c>
      <c r="F288" s="5" t="s">
        <v>234</v>
      </c>
      <c r="G288" s="5" t="s">
        <v>192</v>
      </c>
      <c r="H288" s="5">
        <v>33.819955</v>
      </c>
      <c r="I288" s="5">
        <v>7.9254939999999996</v>
      </c>
      <c r="J288" s="5">
        <v>33.819955</v>
      </c>
      <c r="K288" s="5">
        <v>-25.894461</v>
      </c>
      <c r="L288" s="10">
        <v>-0.76565628191994928</v>
      </c>
      <c r="M288" s="10">
        <v>2.8443524100776214E-6</v>
      </c>
      <c r="N288" s="10">
        <v>7.6788502351343016E-6</v>
      </c>
      <c r="O288" s="10">
        <v>0.99973191582051124</v>
      </c>
      <c r="P288" s="1" t="s">
        <v>111</v>
      </c>
    </row>
    <row r="289" spans="1:16" x14ac:dyDescent="0.15">
      <c r="A289" s="9" t="s">
        <v>111</v>
      </c>
      <c r="B289" s="5" t="s">
        <v>672</v>
      </c>
      <c r="C289" s="5" t="s">
        <v>295</v>
      </c>
      <c r="D289" s="5" t="s">
        <v>296</v>
      </c>
      <c r="E289" s="5" t="s">
        <v>199</v>
      </c>
      <c r="F289" s="5" t="s">
        <v>234</v>
      </c>
      <c r="G289" s="5" t="s">
        <v>192</v>
      </c>
      <c r="H289" s="5">
        <v>25.710583</v>
      </c>
      <c r="I289" s="5">
        <v>29.734479</v>
      </c>
      <c r="J289" s="5">
        <v>25.710583</v>
      </c>
      <c r="K289" s="5">
        <v>4.0238960000000006</v>
      </c>
      <c r="L289" s="10">
        <v>0.15650738063777087</v>
      </c>
      <c r="M289" s="10">
        <v>2.7462566531710579E-6</v>
      </c>
      <c r="N289" s="10">
        <v>7.4140227744726727E-6</v>
      </c>
      <c r="O289" s="10">
        <v>0.99973932984328573</v>
      </c>
      <c r="P289" s="1" t="s">
        <v>111</v>
      </c>
    </row>
    <row r="290" spans="1:16" x14ac:dyDescent="0.15">
      <c r="A290" s="9" t="s">
        <v>111</v>
      </c>
      <c r="B290" s="5" t="s">
        <v>674</v>
      </c>
      <c r="C290" s="5" t="s">
        <v>250</v>
      </c>
      <c r="D290" s="5" t="s">
        <v>251</v>
      </c>
      <c r="E290" s="5" t="s">
        <v>196</v>
      </c>
      <c r="F290" s="5" t="s">
        <v>223</v>
      </c>
      <c r="G290" s="5" t="s">
        <v>192</v>
      </c>
      <c r="H290" s="5">
        <v>32.368380000000002</v>
      </c>
      <c r="I290" s="5">
        <v>7.6641789999999999</v>
      </c>
      <c r="J290" s="5">
        <v>32.368380000000002</v>
      </c>
      <c r="K290" s="5">
        <v>-24.704201000000001</v>
      </c>
      <c r="L290" s="10">
        <v>-0.76322018587275609</v>
      </c>
      <c r="M290" s="10">
        <v>2.7059459525853693E-6</v>
      </c>
      <c r="N290" s="10">
        <v>7.3051966558897092E-6</v>
      </c>
      <c r="O290" s="10">
        <v>0.99974663503994166</v>
      </c>
      <c r="P290" s="1" t="s">
        <v>111</v>
      </c>
    </row>
    <row r="291" spans="1:16" x14ac:dyDescent="0.15">
      <c r="A291" s="9" t="s">
        <v>111</v>
      </c>
      <c r="B291" s="5" t="s">
        <v>673</v>
      </c>
      <c r="C291" s="5" t="s">
        <v>278</v>
      </c>
      <c r="D291" s="5" t="s">
        <v>279</v>
      </c>
      <c r="E291" s="5" t="s">
        <v>199</v>
      </c>
      <c r="F291" s="5" t="s">
        <v>234</v>
      </c>
      <c r="G291" s="5" t="s">
        <v>192</v>
      </c>
      <c r="H291" s="5">
        <v>40.516402999999997</v>
      </c>
      <c r="I291" s="5">
        <v>38.476362000000002</v>
      </c>
      <c r="J291" s="5">
        <v>40.516402999999997</v>
      </c>
      <c r="K291" s="5">
        <v>-2.0400409999999951</v>
      </c>
      <c r="L291" s="10">
        <v>-5.0350989943504988E-2</v>
      </c>
      <c r="M291" s="10">
        <v>2.5925646980183057E-6</v>
      </c>
      <c r="N291" s="10">
        <v>6.999103194964325E-6</v>
      </c>
      <c r="O291" s="10">
        <v>0.99975363414313667</v>
      </c>
      <c r="P291" s="1" t="s">
        <v>111</v>
      </c>
    </row>
    <row r="292" spans="1:16" x14ac:dyDescent="0.15">
      <c r="A292" s="9" t="s">
        <v>111</v>
      </c>
      <c r="B292" s="5" t="s">
        <v>677</v>
      </c>
      <c r="C292" s="5" t="s">
        <v>218</v>
      </c>
      <c r="D292" s="5" t="s">
        <v>219</v>
      </c>
      <c r="E292" s="5" t="s">
        <v>199</v>
      </c>
      <c r="F292" s="5" t="s">
        <v>223</v>
      </c>
      <c r="G292" s="5" t="s">
        <v>192</v>
      </c>
      <c r="H292" s="5">
        <v>76.256388000000001</v>
      </c>
      <c r="I292" s="5">
        <v>36.379292999999997</v>
      </c>
      <c r="J292" s="5">
        <v>76.256388000000001</v>
      </c>
      <c r="K292" s="5">
        <v>-39.877095000000004</v>
      </c>
      <c r="L292" s="10">
        <v>-0.52293448517388474</v>
      </c>
      <c r="M292" s="10">
        <v>2.581408272469509E-6</v>
      </c>
      <c r="N292" s="10">
        <v>6.9689843810490344E-6</v>
      </c>
      <c r="O292" s="10">
        <v>0.99976060312751769</v>
      </c>
      <c r="P292" s="1" t="s">
        <v>111</v>
      </c>
    </row>
    <row r="293" spans="1:16" x14ac:dyDescent="0.15">
      <c r="A293" s="9" t="s">
        <v>111</v>
      </c>
      <c r="B293" s="5" t="s">
        <v>675</v>
      </c>
      <c r="C293" s="5" t="s">
        <v>314</v>
      </c>
      <c r="D293" s="5" t="s">
        <v>315</v>
      </c>
      <c r="E293" s="5" t="s">
        <v>196</v>
      </c>
      <c r="F293" s="5" t="s">
        <v>234</v>
      </c>
      <c r="G293" s="5" t="s">
        <v>192</v>
      </c>
      <c r="H293" s="5">
        <v>19.442589999999999</v>
      </c>
      <c r="I293" s="5">
        <v>5.5250000000000004E-3</v>
      </c>
      <c r="J293" s="5">
        <v>19.442589999999999</v>
      </c>
      <c r="K293" s="5">
        <v>-19.437065</v>
      </c>
      <c r="L293" s="10">
        <v>-0.99971583004116227</v>
      </c>
      <c r="M293" s="10">
        <v>2.5773196903705896E-6</v>
      </c>
      <c r="N293" s="10">
        <v>6.9579465049052707E-6</v>
      </c>
      <c r="O293" s="10">
        <v>0.99976756107402265</v>
      </c>
      <c r="P293" s="1" t="s">
        <v>111</v>
      </c>
    </row>
    <row r="294" spans="1:16" x14ac:dyDescent="0.15">
      <c r="A294" s="9" t="s">
        <v>111</v>
      </c>
      <c r="B294" s="5" t="s">
        <v>676</v>
      </c>
      <c r="C294" s="5" t="s">
        <v>318</v>
      </c>
      <c r="D294" s="5" t="s">
        <v>319</v>
      </c>
      <c r="E294" s="5" t="s">
        <v>196</v>
      </c>
      <c r="F294" s="5" t="s">
        <v>234</v>
      </c>
      <c r="G294" s="5" t="s">
        <v>192</v>
      </c>
      <c r="H294" s="5">
        <v>25.542663000000001</v>
      </c>
      <c r="I294" s="5">
        <v>3.925303</v>
      </c>
      <c r="J294" s="5">
        <v>25.542663000000001</v>
      </c>
      <c r="K294" s="5">
        <v>-21.617360000000001</v>
      </c>
      <c r="L294" s="10">
        <v>-0.84632365857859071</v>
      </c>
      <c r="M294" s="10">
        <v>2.57478938875388E-6</v>
      </c>
      <c r="N294" s="10">
        <v>6.9511154923009281E-6</v>
      </c>
      <c r="O294" s="10">
        <v>0.99977451218951496</v>
      </c>
      <c r="P294" s="1" t="s">
        <v>111</v>
      </c>
    </row>
    <row r="295" spans="1:16" x14ac:dyDescent="0.15">
      <c r="A295" s="9" t="s">
        <v>111</v>
      </c>
      <c r="B295" s="5" t="s">
        <v>678</v>
      </c>
      <c r="C295" s="5" t="s">
        <v>218</v>
      </c>
      <c r="D295" s="5" t="s">
        <v>219</v>
      </c>
      <c r="E295" s="5" t="s">
        <v>199</v>
      </c>
      <c r="F295" s="5" t="s">
        <v>234</v>
      </c>
      <c r="G295" s="5" t="s">
        <v>192</v>
      </c>
      <c r="H295" s="5">
        <v>15.926824999999999</v>
      </c>
      <c r="I295" s="5">
        <v>21.500876999999999</v>
      </c>
      <c r="J295" s="5">
        <v>15.926824999999999</v>
      </c>
      <c r="K295" s="5">
        <v>5.574052</v>
      </c>
      <c r="L295" s="10">
        <v>0.34997885642618665</v>
      </c>
      <c r="M295" s="10">
        <v>2.3391562762726377E-6</v>
      </c>
      <c r="N295" s="10">
        <v>6.3149807521852903E-6</v>
      </c>
      <c r="O295" s="10">
        <v>0.99978082717026717</v>
      </c>
      <c r="P295" s="1" t="s">
        <v>111</v>
      </c>
    </row>
    <row r="296" spans="1:16" x14ac:dyDescent="0.15">
      <c r="A296" s="9" t="s">
        <v>111</v>
      </c>
      <c r="B296" s="5" t="s">
        <v>679</v>
      </c>
      <c r="C296" s="5" t="s">
        <v>256</v>
      </c>
      <c r="D296" s="5" t="s">
        <v>257</v>
      </c>
      <c r="E296" s="5" t="s">
        <v>199</v>
      </c>
      <c r="F296" s="5" t="s">
        <v>223</v>
      </c>
      <c r="G296" s="5" t="s">
        <v>192</v>
      </c>
      <c r="H296" s="5">
        <v>6.3956390000000001</v>
      </c>
      <c r="I296" s="5">
        <v>14.936311999999999</v>
      </c>
      <c r="J296" s="5">
        <v>6.3956390000000001</v>
      </c>
      <c r="K296" s="5">
        <v>8.5406729999999982</v>
      </c>
      <c r="L296" s="10">
        <v>1.3353900994099257</v>
      </c>
      <c r="M296" s="10">
        <v>2.2441033979379528E-6</v>
      </c>
      <c r="N296" s="10">
        <v>6.0583680994899204E-6</v>
      </c>
      <c r="O296" s="10">
        <v>0.9997868855383667</v>
      </c>
      <c r="P296" s="1" t="s">
        <v>111</v>
      </c>
    </row>
    <row r="297" spans="1:16" x14ac:dyDescent="0.15">
      <c r="A297" s="9" t="s">
        <v>111</v>
      </c>
      <c r="B297" s="5" t="s">
        <v>680</v>
      </c>
      <c r="C297" s="5" t="s">
        <v>278</v>
      </c>
      <c r="D297" s="5" t="s">
        <v>279</v>
      </c>
      <c r="E297" s="5" t="s">
        <v>302</v>
      </c>
      <c r="F297" s="5" t="s">
        <v>223</v>
      </c>
      <c r="G297" s="5" t="s">
        <v>192</v>
      </c>
      <c r="H297" s="5">
        <v>1.7217229999999999</v>
      </c>
      <c r="I297" s="5">
        <v>11.533452</v>
      </c>
      <c r="J297" s="5">
        <v>1.7217229999999999</v>
      </c>
      <c r="K297" s="5">
        <v>9.8117289999999997</v>
      </c>
      <c r="L297" s="10">
        <v>5.6987848800300629</v>
      </c>
      <c r="M297" s="10">
        <v>2.1594554601373371E-6</v>
      </c>
      <c r="N297" s="10">
        <v>5.829845489288412E-6</v>
      </c>
      <c r="O297" s="10">
        <v>0.99979271538385595</v>
      </c>
      <c r="P297" s="1" t="s">
        <v>111</v>
      </c>
    </row>
    <row r="298" spans="1:16" x14ac:dyDescent="0.15">
      <c r="A298" s="9" t="s">
        <v>111</v>
      </c>
      <c r="B298" s="5" t="s">
        <v>681</v>
      </c>
      <c r="C298" s="5" t="s">
        <v>310</v>
      </c>
      <c r="D298" s="5" t="s">
        <v>311</v>
      </c>
      <c r="E298" s="5" t="s">
        <v>196</v>
      </c>
      <c r="F298" s="5" t="s">
        <v>223</v>
      </c>
      <c r="G298" s="5" t="s">
        <v>192</v>
      </c>
      <c r="H298" s="5">
        <v>17.068044</v>
      </c>
      <c r="I298" s="5">
        <v>0.62204099999999996</v>
      </c>
      <c r="J298" s="5">
        <v>17.068044</v>
      </c>
      <c r="K298" s="5">
        <v>-16.446003000000001</v>
      </c>
      <c r="L298" s="10">
        <v>-0.96355522636337243</v>
      </c>
      <c r="M298" s="10">
        <v>2.1347706511238132E-6</v>
      </c>
      <c r="N298" s="10">
        <v>5.763204326672218E-6</v>
      </c>
      <c r="O298" s="10">
        <v>0.9997984785881826</v>
      </c>
      <c r="P298" s="1" t="s">
        <v>111</v>
      </c>
    </row>
    <row r="299" spans="1:16" x14ac:dyDescent="0.15">
      <c r="A299" s="9" t="s">
        <v>111</v>
      </c>
      <c r="B299" s="5" t="s">
        <v>682</v>
      </c>
      <c r="C299" s="5" t="s">
        <v>278</v>
      </c>
      <c r="D299" s="5" t="s">
        <v>279</v>
      </c>
      <c r="E299" s="5" t="s">
        <v>196</v>
      </c>
      <c r="F299" s="5" t="s">
        <v>234</v>
      </c>
      <c r="G299" s="5" t="s">
        <v>192</v>
      </c>
      <c r="H299" s="5">
        <v>63.287567000000003</v>
      </c>
      <c r="I299" s="5">
        <v>30.259616000000001</v>
      </c>
      <c r="J299" s="5">
        <v>63.287567000000003</v>
      </c>
      <c r="K299" s="5">
        <v>-33.027951000000002</v>
      </c>
      <c r="L299" s="10">
        <v>-0.52187108093442747</v>
      </c>
      <c r="M299" s="10">
        <v>2.1284583679320533E-6</v>
      </c>
      <c r="N299" s="10">
        <v>5.7461631621879779E-6</v>
      </c>
      <c r="O299" s="10">
        <v>0.99980422475134478</v>
      </c>
      <c r="P299" s="1" t="s">
        <v>111</v>
      </c>
    </row>
    <row r="300" spans="1:16" x14ac:dyDescent="0.15">
      <c r="A300" s="9" t="s">
        <v>111</v>
      </c>
      <c r="B300" s="5" t="s">
        <v>683</v>
      </c>
      <c r="C300" s="5" t="s">
        <v>236</v>
      </c>
      <c r="D300" s="5" t="s">
        <v>237</v>
      </c>
      <c r="E300" s="5" t="s">
        <v>204</v>
      </c>
      <c r="F300" s="5" t="s">
        <v>223</v>
      </c>
      <c r="G300" s="5" t="s">
        <v>192</v>
      </c>
      <c r="H300" s="5">
        <v>59.858459000000003</v>
      </c>
      <c r="I300" s="5">
        <v>28.178186</v>
      </c>
      <c r="J300" s="5">
        <v>59.858459000000003</v>
      </c>
      <c r="K300" s="5">
        <v>-31.680273000000003</v>
      </c>
      <c r="L300" s="10">
        <v>-0.52925306680547857</v>
      </c>
      <c r="M300" s="10">
        <v>2.1046141348709425E-6</v>
      </c>
      <c r="N300" s="10">
        <v>5.68179128829528E-6</v>
      </c>
      <c r="O300" s="10">
        <v>0.99980990654263313</v>
      </c>
      <c r="P300" s="1" t="s">
        <v>111</v>
      </c>
    </row>
    <row r="301" spans="1:16" x14ac:dyDescent="0.15">
      <c r="A301" s="9" t="s">
        <v>111</v>
      </c>
      <c r="B301" s="5" t="s">
        <v>684</v>
      </c>
      <c r="C301" s="5" t="s">
        <v>633</v>
      </c>
      <c r="D301" s="5" t="s">
        <v>634</v>
      </c>
      <c r="E301" s="5" t="s">
        <v>197</v>
      </c>
      <c r="F301" s="5" t="s">
        <v>234</v>
      </c>
      <c r="G301" s="5" t="s">
        <v>192</v>
      </c>
      <c r="H301" s="5">
        <v>4.0075019999999997</v>
      </c>
      <c r="I301" s="5">
        <v>12.178889</v>
      </c>
      <c r="J301" s="5">
        <v>4.0075019999999997</v>
      </c>
      <c r="K301" s="5">
        <v>8.1713869999999993</v>
      </c>
      <c r="L301" s="10">
        <v>2.0390225631827508</v>
      </c>
      <c r="M301" s="10">
        <v>1.9899428144371265E-6</v>
      </c>
      <c r="N301" s="10">
        <v>5.3722150583047279E-6</v>
      </c>
      <c r="O301" s="10">
        <v>0.99981527875769138</v>
      </c>
      <c r="P301" s="1" t="s">
        <v>111</v>
      </c>
    </row>
    <row r="302" spans="1:16" x14ac:dyDescent="0.15">
      <c r="A302" s="9" t="s">
        <v>111</v>
      </c>
      <c r="B302" s="5" t="s">
        <v>685</v>
      </c>
      <c r="C302" s="5" t="s">
        <v>343</v>
      </c>
      <c r="D302" s="5" t="s">
        <v>344</v>
      </c>
      <c r="E302" s="5" t="s">
        <v>197</v>
      </c>
      <c r="F302" s="5" t="s">
        <v>499</v>
      </c>
      <c r="G302" s="5" t="s">
        <v>192</v>
      </c>
      <c r="H302" s="5">
        <v>0</v>
      </c>
      <c r="I302" s="5">
        <v>9.1454679999999993</v>
      </c>
      <c r="J302" s="5">
        <v>1E-139</v>
      </c>
      <c r="K302" s="5">
        <v>9.1454679999999993</v>
      </c>
      <c r="L302" s="10">
        <v>0</v>
      </c>
      <c r="M302" s="10">
        <v>1.8934010429765154E-6</v>
      </c>
      <c r="N302" s="10">
        <v>5.1115828659455669E-6</v>
      </c>
      <c r="O302" s="10">
        <v>0.99982039034055736</v>
      </c>
      <c r="P302" s="1" t="s">
        <v>111</v>
      </c>
    </row>
    <row r="303" spans="1:16" x14ac:dyDescent="0.15">
      <c r="A303" s="9" t="s">
        <v>111</v>
      </c>
      <c r="B303" s="5" t="s">
        <v>686</v>
      </c>
      <c r="C303" s="5" t="s">
        <v>386</v>
      </c>
      <c r="D303" s="5" t="s">
        <v>387</v>
      </c>
      <c r="E303" s="5" t="s">
        <v>197</v>
      </c>
      <c r="F303" s="5" t="s">
        <v>408</v>
      </c>
      <c r="G303" s="5" t="s">
        <v>192</v>
      </c>
      <c r="H303" s="5">
        <v>14.1</v>
      </c>
      <c r="I303" s="5">
        <v>1E-139</v>
      </c>
      <c r="J303" s="5">
        <v>14.1</v>
      </c>
      <c r="K303" s="5">
        <v>-14.1</v>
      </c>
      <c r="L303" s="10">
        <v>-1</v>
      </c>
      <c r="M303" s="10">
        <v>1.8699327566385958E-6</v>
      </c>
      <c r="N303" s="10">
        <v>5.0482259290816097E-6</v>
      </c>
      <c r="O303" s="10">
        <v>0.99982543856648642</v>
      </c>
      <c r="P303" s="1" t="s">
        <v>111</v>
      </c>
    </row>
    <row r="304" spans="1:16" x14ac:dyDescent="0.15">
      <c r="A304" s="9" t="s">
        <v>111</v>
      </c>
      <c r="B304" s="5" t="s">
        <v>689</v>
      </c>
      <c r="C304" s="5" t="s">
        <v>546</v>
      </c>
      <c r="D304" s="5" t="s">
        <v>547</v>
      </c>
      <c r="E304" s="5" t="s">
        <v>197</v>
      </c>
      <c r="F304" s="5" t="s">
        <v>223</v>
      </c>
      <c r="G304" s="5" t="s">
        <v>192</v>
      </c>
      <c r="H304" s="5">
        <v>27.461948</v>
      </c>
      <c r="I304" s="5">
        <v>8.7351600000000005</v>
      </c>
      <c r="J304" s="5">
        <v>27.461948</v>
      </c>
      <c r="K304" s="5">
        <v>-18.726787999999999</v>
      </c>
      <c r="L304" s="10">
        <v>-0.68191768479060555</v>
      </c>
      <c r="M304" s="10">
        <v>1.8335312272644424E-6</v>
      </c>
      <c r="N304" s="10">
        <v>4.9499533340952738E-6</v>
      </c>
      <c r="O304" s="10">
        <v>0.99983038851982053</v>
      </c>
      <c r="P304" s="1" t="s">
        <v>111</v>
      </c>
    </row>
    <row r="305" spans="1:16" x14ac:dyDescent="0.15">
      <c r="A305" s="9" t="s">
        <v>111</v>
      </c>
      <c r="B305" s="5" t="s">
        <v>688</v>
      </c>
      <c r="C305" s="5" t="s">
        <v>250</v>
      </c>
      <c r="D305" s="5" t="s">
        <v>251</v>
      </c>
      <c r="E305" s="5" t="s">
        <v>204</v>
      </c>
      <c r="F305" s="5" t="s">
        <v>223</v>
      </c>
      <c r="G305" s="5" t="s">
        <v>192</v>
      </c>
      <c r="H305" s="5">
        <v>18.580383000000001</v>
      </c>
      <c r="I305" s="5">
        <v>3.052387</v>
      </c>
      <c r="J305" s="5">
        <v>18.580383000000001</v>
      </c>
      <c r="K305" s="5">
        <v>-15.527996000000002</v>
      </c>
      <c r="L305" s="10">
        <v>-0.83571990954115427</v>
      </c>
      <c r="M305" s="10">
        <v>1.8321775917187396E-6</v>
      </c>
      <c r="N305" s="10">
        <v>4.9462989470398657E-6</v>
      </c>
      <c r="O305" s="10">
        <v>0.99983533481876763</v>
      </c>
      <c r="P305" s="1" t="s">
        <v>111</v>
      </c>
    </row>
    <row r="306" spans="1:16" x14ac:dyDescent="0.15">
      <c r="A306" s="9" t="s">
        <v>111</v>
      </c>
      <c r="B306" s="5" t="s">
        <v>690</v>
      </c>
      <c r="C306" s="5" t="s">
        <v>321</v>
      </c>
      <c r="D306" s="5" t="s">
        <v>322</v>
      </c>
      <c r="E306" s="5" t="s">
        <v>197</v>
      </c>
      <c r="F306" s="5" t="s">
        <v>234</v>
      </c>
      <c r="G306" s="5" t="s">
        <v>192</v>
      </c>
      <c r="H306" s="5">
        <v>22.253330999999999</v>
      </c>
      <c r="I306" s="5">
        <v>5.4812649999999996</v>
      </c>
      <c r="J306" s="5">
        <v>22.253330999999999</v>
      </c>
      <c r="K306" s="5">
        <v>-16.772065999999999</v>
      </c>
      <c r="L306" s="10">
        <v>-0.75368788609669268</v>
      </c>
      <c r="M306" s="10">
        <v>1.8164270039062489E-6</v>
      </c>
      <c r="N306" s="10">
        <v>4.9037773507359299E-6</v>
      </c>
      <c r="O306" s="10">
        <v>0.99984023859611837</v>
      </c>
      <c r="P306" s="1" t="s">
        <v>111</v>
      </c>
    </row>
    <row r="307" spans="1:16" x14ac:dyDescent="0.15">
      <c r="A307" s="9" t="s">
        <v>111</v>
      </c>
      <c r="B307" s="5" t="s">
        <v>687</v>
      </c>
      <c r="C307" s="5" t="s">
        <v>201</v>
      </c>
      <c r="D307" s="5" t="s">
        <v>202</v>
      </c>
      <c r="E307" s="5" t="s">
        <v>225</v>
      </c>
      <c r="F307" s="5" t="s">
        <v>191</v>
      </c>
      <c r="G307" s="5" t="s">
        <v>192</v>
      </c>
      <c r="H307" s="5">
        <v>0</v>
      </c>
      <c r="I307" s="5">
        <v>8.7052169999999993</v>
      </c>
      <c r="J307" s="5">
        <v>1E-139</v>
      </c>
      <c r="K307" s="5">
        <v>8.7052169999999993</v>
      </c>
      <c r="L307" s="10">
        <v>0</v>
      </c>
      <c r="M307" s="10">
        <v>1.8022551658522989E-6</v>
      </c>
      <c r="N307" s="10">
        <v>4.8655178785315378E-6</v>
      </c>
      <c r="O307" s="10">
        <v>0.99984510411399685</v>
      </c>
      <c r="P307" s="1" t="s">
        <v>111</v>
      </c>
    </row>
    <row r="308" spans="1:16" x14ac:dyDescent="0.15">
      <c r="A308" s="9" t="s">
        <v>111</v>
      </c>
      <c r="B308" s="5" t="s">
        <v>694</v>
      </c>
      <c r="C308" s="5" t="s">
        <v>314</v>
      </c>
      <c r="D308" s="5" t="s">
        <v>315</v>
      </c>
      <c r="E308" s="5" t="s">
        <v>204</v>
      </c>
      <c r="F308" s="5" t="s">
        <v>234</v>
      </c>
      <c r="G308" s="5" t="s">
        <v>192</v>
      </c>
      <c r="H308" s="5">
        <v>41.281939000000001</v>
      </c>
      <c r="I308" s="5">
        <v>17.809262</v>
      </c>
      <c r="J308" s="5">
        <v>41.281939000000001</v>
      </c>
      <c r="K308" s="5">
        <v>-23.472677000000001</v>
      </c>
      <c r="L308" s="10">
        <v>-0.56859434340039117</v>
      </c>
      <c r="M308" s="10">
        <v>1.7877033494021829E-6</v>
      </c>
      <c r="N308" s="10">
        <v>4.826232585058865E-6</v>
      </c>
      <c r="O308" s="10">
        <v>0.99984993034658187</v>
      </c>
      <c r="P308" s="1" t="s">
        <v>111</v>
      </c>
    </row>
    <row r="309" spans="1:16" x14ac:dyDescent="0.15">
      <c r="A309" s="9" t="s">
        <v>111</v>
      </c>
      <c r="B309" s="5" t="s">
        <v>693</v>
      </c>
      <c r="C309" s="5" t="s">
        <v>242</v>
      </c>
      <c r="D309" s="5" t="s">
        <v>243</v>
      </c>
      <c r="E309" s="5" t="s">
        <v>204</v>
      </c>
      <c r="F309" s="5" t="s">
        <v>223</v>
      </c>
      <c r="G309" s="5" t="s">
        <v>192</v>
      </c>
      <c r="H309" s="5">
        <v>14.106597000000001</v>
      </c>
      <c r="I309" s="5">
        <v>0.53170099999999998</v>
      </c>
      <c r="J309" s="5">
        <v>14.106597000000001</v>
      </c>
      <c r="K309" s="5">
        <v>-13.574896000000001</v>
      </c>
      <c r="L309" s="10">
        <v>-0.96230834410311716</v>
      </c>
      <c r="M309" s="10">
        <v>1.7607287278078762E-6</v>
      </c>
      <c r="N309" s="10">
        <v>4.7534096540330823E-6</v>
      </c>
      <c r="O309" s="10">
        <v>0.99985468375623587</v>
      </c>
      <c r="P309" s="1" t="s">
        <v>111</v>
      </c>
    </row>
    <row r="310" spans="1:16" x14ac:dyDescent="0.15">
      <c r="A310" s="9" t="s">
        <v>111</v>
      </c>
      <c r="B310" s="5" t="s">
        <v>691</v>
      </c>
      <c r="C310" s="5" t="s">
        <v>456</v>
      </c>
      <c r="D310" s="5" t="s">
        <v>457</v>
      </c>
      <c r="E310" s="5" t="s">
        <v>199</v>
      </c>
      <c r="F310" s="5" t="s">
        <v>234</v>
      </c>
      <c r="G310" s="5" t="s">
        <v>192</v>
      </c>
      <c r="H310" s="5">
        <v>21.015498000000001</v>
      </c>
      <c r="I310" s="5">
        <v>21.818023</v>
      </c>
      <c r="J310" s="5">
        <v>21.015498000000001</v>
      </c>
      <c r="K310" s="5">
        <v>0.80252499999999927</v>
      </c>
      <c r="L310" s="10">
        <v>3.8187293967528117E-2</v>
      </c>
      <c r="M310" s="10">
        <v>1.7299590486459834E-6</v>
      </c>
      <c r="N310" s="10">
        <v>4.6703412700908621E-6</v>
      </c>
      <c r="O310" s="10">
        <v>0.99985935409750593</v>
      </c>
      <c r="P310" s="1" t="s">
        <v>111</v>
      </c>
    </row>
    <row r="311" spans="1:16" x14ac:dyDescent="0.15">
      <c r="A311" s="9" t="s">
        <v>111</v>
      </c>
      <c r="B311" s="5" t="s">
        <v>692</v>
      </c>
      <c r="C311" s="5" t="s">
        <v>242</v>
      </c>
      <c r="D311" s="5" t="s">
        <v>243</v>
      </c>
      <c r="E311" s="5" t="s">
        <v>199</v>
      </c>
      <c r="F311" s="5" t="s">
        <v>223</v>
      </c>
      <c r="G311" s="5" t="s">
        <v>192</v>
      </c>
      <c r="H311" s="5">
        <v>20.608250999999999</v>
      </c>
      <c r="I311" s="5">
        <v>21.525213000000001</v>
      </c>
      <c r="J311" s="5">
        <v>20.608250999999999</v>
      </c>
      <c r="K311" s="5">
        <v>0.91696200000000161</v>
      </c>
      <c r="L311" s="10">
        <v>4.4494896728499746E-2</v>
      </c>
      <c r="M311" s="10">
        <v>1.7233469505672482E-6</v>
      </c>
      <c r="N311" s="10">
        <v>4.6524907004122472E-6</v>
      </c>
      <c r="O311" s="10">
        <v>0.99986400658820629</v>
      </c>
      <c r="P311" s="1" t="s">
        <v>111</v>
      </c>
    </row>
    <row r="312" spans="1:16" x14ac:dyDescent="0.15">
      <c r="A312" s="9" t="s">
        <v>111</v>
      </c>
      <c r="B312" s="5" t="s">
        <v>695</v>
      </c>
      <c r="C312" s="5" t="s">
        <v>456</v>
      </c>
      <c r="D312" s="5" t="s">
        <v>457</v>
      </c>
      <c r="E312" s="5" t="s">
        <v>204</v>
      </c>
      <c r="F312" s="5" t="s">
        <v>234</v>
      </c>
      <c r="G312" s="5" t="s">
        <v>192</v>
      </c>
      <c r="H312" s="5">
        <v>31.314209000000002</v>
      </c>
      <c r="I312" s="5">
        <v>11.870301</v>
      </c>
      <c r="J312" s="5">
        <v>31.314209000000002</v>
      </c>
      <c r="K312" s="5">
        <v>-19.443908</v>
      </c>
      <c r="L312" s="10">
        <v>-0.62092924014143225</v>
      </c>
      <c r="M312" s="10">
        <v>1.6953422399083364E-6</v>
      </c>
      <c r="N312" s="10">
        <v>4.5768868553098798E-6</v>
      </c>
      <c r="O312" s="10">
        <v>0.99986858347506158</v>
      </c>
      <c r="P312" s="1" t="s">
        <v>111</v>
      </c>
    </row>
    <row r="313" spans="1:16" x14ac:dyDescent="0.15">
      <c r="A313" s="9" t="s">
        <v>111</v>
      </c>
      <c r="B313" s="5" t="s">
        <v>697</v>
      </c>
      <c r="C313" s="5" t="s">
        <v>310</v>
      </c>
      <c r="D313" s="5" t="s">
        <v>311</v>
      </c>
      <c r="E313" s="5" t="s">
        <v>204</v>
      </c>
      <c r="F313" s="5" t="s">
        <v>223</v>
      </c>
      <c r="G313" s="5" t="s">
        <v>192</v>
      </c>
      <c r="H313" s="5">
        <v>19.104645999999999</v>
      </c>
      <c r="I313" s="5">
        <v>4.5979869999999998</v>
      </c>
      <c r="J313" s="5">
        <v>19.104645999999999</v>
      </c>
      <c r="K313" s="5">
        <v>-14.506658999999999</v>
      </c>
      <c r="L313" s="10">
        <v>-0.75932623928231913</v>
      </c>
      <c r="M313" s="10">
        <v>1.5817169373721536E-6</v>
      </c>
      <c r="N313" s="10">
        <v>4.2701345421978196E-6</v>
      </c>
      <c r="O313" s="10">
        <v>0.99987285360960376</v>
      </c>
      <c r="P313" s="1" t="s">
        <v>111</v>
      </c>
    </row>
    <row r="314" spans="1:16" x14ac:dyDescent="0.15">
      <c r="A314" s="9" t="s">
        <v>111</v>
      </c>
      <c r="B314" s="5" t="s">
        <v>696</v>
      </c>
      <c r="C314" s="5" t="s">
        <v>295</v>
      </c>
      <c r="D314" s="5" t="s">
        <v>296</v>
      </c>
      <c r="E314" s="5" t="s">
        <v>225</v>
      </c>
      <c r="F314" s="5" t="s">
        <v>234</v>
      </c>
      <c r="G314" s="5" t="s">
        <v>192</v>
      </c>
      <c r="H314" s="5">
        <v>0.58102500000000001</v>
      </c>
      <c r="I314" s="5">
        <v>7.9697870000000002</v>
      </c>
      <c r="J314" s="5">
        <v>0.58102500000000001</v>
      </c>
      <c r="K314" s="5">
        <v>7.3887619999999998</v>
      </c>
      <c r="L314" s="10">
        <v>12.716771223269221</v>
      </c>
      <c r="M314" s="10">
        <v>1.5729427479740296E-6</v>
      </c>
      <c r="N314" s="10">
        <v>4.2464470110451461E-6</v>
      </c>
      <c r="O314" s="10">
        <v>0.99987710005661479</v>
      </c>
      <c r="P314" s="1" t="s">
        <v>111</v>
      </c>
    </row>
    <row r="315" spans="1:16" x14ac:dyDescent="0.15">
      <c r="A315" s="9" t="s">
        <v>111</v>
      </c>
      <c r="B315" s="5" t="s">
        <v>698</v>
      </c>
      <c r="C315" s="5" t="s">
        <v>295</v>
      </c>
      <c r="D315" s="5" t="s">
        <v>296</v>
      </c>
      <c r="E315" s="5" t="s">
        <v>196</v>
      </c>
      <c r="F315" s="5" t="s">
        <v>223</v>
      </c>
      <c r="G315" s="5" t="s">
        <v>192</v>
      </c>
      <c r="H315" s="5">
        <v>15.712056</v>
      </c>
      <c r="I315" s="5">
        <v>2.621963</v>
      </c>
      <c r="J315" s="5">
        <v>15.712056</v>
      </c>
      <c r="K315" s="5">
        <v>-13.090093</v>
      </c>
      <c r="L315" s="10">
        <v>-0.83312413092214022</v>
      </c>
      <c r="M315" s="10">
        <v>1.5408933227402956E-6</v>
      </c>
      <c r="N315" s="10">
        <v>4.1599237182140508E-6</v>
      </c>
      <c r="O315" s="10">
        <v>0.99988125998033295</v>
      </c>
      <c r="P315" s="1" t="s">
        <v>111</v>
      </c>
    </row>
    <row r="316" spans="1:16" x14ac:dyDescent="0.15">
      <c r="A316" s="9" t="s">
        <v>111</v>
      </c>
      <c r="B316" s="5" t="s">
        <v>701</v>
      </c>
      <c r="C316" s="5" t="s">
        <v>236</v>
      </c>
      <c r="D316" s="5" t="s">
        <v>237</v>
      </c>
      <c r="E316" s="5" t="s">
        <v>327</v>
      </c>
      <c r="F316" s="5" t="s">
        <v>191</v>
      </c>
      <c r="G316" s="5" t="s">
        <v>192</v>
      </c>
      <c r="H316" s="5">
        <v>26.88</v>
      </c>
      <c r="I316" s="5">
        <v>10.158219000000001</v>
      </c>
      <c r="J316" s="5">
        <v>26.88</v>
      </c>
      <c r="K316" s="5">
        <v>-16.721781</v>
      </c>
      <c r="L316" s="10">
        <v>-0.6220900669642857</v>
      </c>
      <c r="M316" s="10">
        <v>1.4617354568587866E-6</v>
      </c>
      <c r="N316" s="10">
        <v>3.9462225625895382E-6</v>
      </c>
      <c r="O316" s="10">
        <v>0.99988520620289556</v>
      </c>
      <c r="P316" s="1" t="s">
        <v>111</v>
      </c>
    </row>
    <row r="317" spans="1:16" x14ac:dyDescent="0.15">
      <c r="A317" s="9" t="s">
        <v>111</v>
      </c>
      <c r="B317" s="5" t="s">
        <v>700</v>
      </c>
      <c r="C317" s="5" t="s">
        <v>310</v>
      </c>
      <c r="D317" s="5" t="s">
        <v>311</v>
      </c>
      <c r="E317" s="5" t="s">
        <v>199</v>
      </c>
      <c r="F317" s="5" t="s">
        <v>191</v>
      </c>
      <c r="G317" s="5" t="s">
        <v>192</v>
      </c>
      <c r="H317" s="5">
        <v>0</v>
      </c>
      <c r="I317" s="5">
        <v>6.9741759999999999</v>
      </c>
      <c r="J317" s="5">
        <v>1E-139</v>
      </c>
      <c r="K317" s="5">
        <v>6.9741759999999999</v>
      </c>
      <c r="L317" s="10">
        <v>0</v>
      </c>
      <c r="M317" s="10">
        <v>1.4438749457438136E-6</v>
      </c>
      <c r="N317" s="10">
        <v>3.8980048419270393E-6</v>
      </c>
      <c r="O317" s="10">
        <v>0.99988910420773747</v>
      </c>
      <c r="P317" s="1" t="s">
        <v>111</v>
      </c>
    </row>
    <row r="318" spans="1:16" x14ac:dyDescent="0.15">
      <c r="A318" s="9" t="s">
        <v>111</v>
      </c>
      <c r="B318" s="5" t="s">
        <v>699</v>
      </c>
      <c r="C318" s="5" t="s">
        <v>256</v>
      </c>
      <c r="D318" s="5" t="s">
        <v>257</v>
      </c>
      <c r="E318" s="5" t="s">
        <v>204</v>
      </c>
      <c r="F318" s="5" t="s">
        <v>223</v>
      </c>
      <c r="G318" s="5" t="s">
        <v>192</v>
      </c>
      <c r="H318" s="5">
        <v>68.585476</v>
      </c>
      <c r="I318" s="5">
        <v>50.674579999999999</v>
      </c>
      <c r="J318" s="5">
        <v>68.585476</v>
      </c>
      <c r="K318" s="5">
        <v>-17.910896000000001</v>
      </c>
      <c r="L318" s="10">
        <v>-0.26114706851345615</v>
      </c>
      <c r="M318" s="10">
        <v>1.395479454335971E-6</v>
      </c>
      <c r="N318" s="10">
        <v>3.7673523499011261E-6</v>
      </c>
      <c r="O318" s="10">
        <v>0.99989287156008733</v>
      </c>
      <c r="P318" s="1" t="s">
        <v>111</v>
      </c>
    </row>
    <row r="319" spans="1:16" x14ac:dyDescent="0.15">
      <c r="A319" s="9" t="s">
        <v>111</v>
      </c>
      <c r="B319" s="5" t="s">
        <v>702</v>
      </c>
      <c r="C319" s="5" t="s">
        <v>359</v>
      </c>
      <c r="D319" s="5" t="s">
        <v>360</v>
      </c>
      <c r="E319" s="5" t="s">
        <v>197</v>
      </c>
      <c r="F319" s="5" t="s">
        <v>223</v>
      </c>
      <c r="G319" s="5" t="s">
        <v>192</v>
      </c>
      <c r="H319" s="5">
        <v>28.667401999999999</v>
      </c>
      <c r="I319" s="5">
        <v>11.640253</v>
      </c>
      <c r="J319" s="5">
        <v>28.667401999999999</v>
      </c>
      <c r="K319" s="5">
        <v>-17.027149000000001</v>
      </c>
      <c r="L319" s="10">
        <v>-0.59395507831508421</v>
      </c>
      <c r="M319" s="10">
        <v>1.3919516405003952E-6</v>
      </c>
      <c r="N319" s="10">
        <v>3.7578283703812737E-6</v>
      </c>
      <c r="O319" s="10">
        <v>0.99989662938845769</v>
      </c>
      <c r="P319" s="1" t="s">
        <v>111</v>
      </c>
    </row>
    <row r="320" spans="1:16" x14ac:dyDescent="0.15">
      <c r="A320" s="9" t="s">
        <v>111</v>
      </c>
      <c r="B320" s="5" t="s">
        <v>703</v>
      </c>
      <c r="C320" s="5" t="s">
        <v>201</v>
      </c>
      <c r="D320" s="5" t="s">
        <v>202</v>
      </c>
      <c r="E320" s="5" t="s">
        <v>327</v>
      </c>
      <c r="F320" s="5" t="s">
        <v>234</v>
      </c>
      <c r="G320" s="5" t="s">
        <v>192</v>
      </c>
      <c r="H320" s="5">
        <v>13.79945</v>
      </c>
      <c r="I320" s="5">
        <v>2.3320319999999999</v>
      </c>
      <c r="J320" s="5">
        <v>13.79945</v>
      </c>
      <c r="K320" s="5">
        <v>-11.467418</v>
      </c>
      <c r="L320" s="10">
        <v>-0.83100543862255383</v>
      </c>
      <c r="M320" s="10">
        <v>1.3472696530585089E-6</v>
      </c>
      <c r="N320" s="10">
        <v>3.6372011623887761E-6</v>
      </c>
      <c r="O320" s="10">
        <v>0.99990026658962006</v>
      </c>
      <c r="P320" s="1" t="s">
        <v>111</v>
      </c>
    </row>
    <row r="321" spans="1:16" x14ac:dyDescent="0.15">
      <c r="A321" s="9" t="s">
        <v>111</v>
      </c>
      <c r="B321" s="5" t="s">
        <v>704</v>
      </c>
      <c r="C321" s="5" t="s">
        <v>253</v>
      </c>
      <c r="D321" s="5" t="s">
        <v>254</v>
      </c>
      <c r="E321" s="5" t="s">
        <v>327</v>
      </c>
      <c r="F321" s="5" t="s">
        <v>223</v>
      </c>
      <c r="G321" s="5" t="s">
        <v>192</v>
      </c>
      <c r="H321" s="5">
        <v>0.95479999999999998</v>
      </c>
      <c r="I321" s="5">
        <v>6.8535320000000004</v>
      </c>
      <c r="J321" s="5">
        <v>0.95479999999999998</v>
      </c>
      <c r="K321" s="5">
        <v>5.8987320000000008</v>
      </c>
      <c r="L321" s="10">
        <v>6.1779765395894435</v>
      </c>
      <c r="M321" s="10">
        <v>1.2922728730746988E-6</v>
      </c>
      <c r="N321" s="10">
        <v>3.4887272829165818E-6</v>
      </c>
      <c r="O321" s="10">
        <v>0.99990375531690301</v>
      </c>
      <c r="P321" s="1" t="s">
        <v>111</v>
      </c>
    </row>
    <row r="322" spans="1:16" x14ac:dyDescent="0.15">
      <c r="A322" s="9" t="s">
        <v>111</v>
      </c>
      <c r="B322" s="5" t="s">
        <v>706</v>
      </c>
      <c r="C322" s="5" t="s">
        <v>218</v>
      </c>
      <c r="D322" s="5" t="s">
        <v>219</v>
      </c>
      <c r="E322" s="5" t="s">
        <v>204</v>
      </c>
      <c r="F322" s="5" t="s">
        <v>234</v>
      </c>
      <c r="G322" s="5" t="s">
        <v>192</v>
      </c>
      <c r="H322" s="5">
        <v>12.714842000000001</v>
      </c>
      <c r="I322" s="5">
        <v>2.2587199999999998</v>
      </c>
      <c r="J322" s="5">
        <v>12.714842000000001</v>
      </c>
      <c r="K322" s="5">
        <v>-10.456122000000001</v>
      </c>
      <c r="L322" s="10">
        <v>-0.82235563760839492</v>
      </c>
      <c r="M322" s="10">
        <v>1.2186075531449287E-6</v>
      </c>
      <c r="N322" s="10">
        <v>3.2898542609732414E-6</v>
      </c>
      <c r="O322" s="10">
        <v>0.99990704517116402</v>
      </c>
      <c r="P322" s="1" t="s">
        <v>111</v>
      </c>
    </row>
    <row r="323" spans="1:16" x14ac:dyDescent="0.15">
      <c r="A323" s="9" t="s">
        <v>111</v>
      </c>
      <c r="B323" s="5" t="s">
        <v>705</v>
      </c>
      <c r="C323" s="5" t="s">
        <v>318</v>
      </c>
      <c r="D323" s="5" t="s">
        <v>319</v>
      </c>
      <c r="E323" s="5" t="s">
        <v>199</v>
      </c>
      <c r="F323" s="5" t="s">
        <v>223</v>
      </c>
      <c r="G323" s="5" t="s">
        <v>192</v>
      </c>
      <c r="H323" s="5">
        <v>2.2322359999999999</v>
      </c>
      <c r="I323" s="5">
        <v>7.2585280000000001</v>
      </c>
      <c r="J323" s="5">
        <v>2.2322359999999999</v>
      </c>
      <c r="K323" s="5">
        <v>5.0262919999999998</v>
      </c>
      <c r="L323" s="10">
        <v>2.2516848576942583</v>
      </c>
      <c r="M323" s="10">
        <v>1.206707125597666E-6</v>
      </c>
      <c r="N323" s="10">
        <v>3.2577268774093309E-6</v>
      </c>
      <c r="O323" s="10">
        <v>0.99991030289804139</v>
      </c>
      <c r="P323" s="1" t="s">
        <v>111</v>
      </c>
    </row>
    <row r="324" spans="1:16" x14ac:dyDescent="0.15">
      <c r="A324" s="9" t="s">
        <v>111</v>
      </c>
      <c r="B324" s="5" t="s">
        <v>707</v>
      </c>
      <c r="C324" s="5" t="s">
        <v>310</v>
      </c>
      <c r="D324" s="5" t="s">
        <v>311</v>
      </c>
      <c r="E324" s="5" t="s">
        <v>225</v>
      </c>
      <c r="F324" s="5" t="s">
        <v>191</v>
      </c>
      <c r="G324" s="5" t="s">
        <v>192</v>
      </c>
      <c r="H324" s="5">
        <v>0</v>
      </c>
      <c r="I324" s="5">
        <v>5.7245819999999998</v>
      </c>
      <c r="J324" s="5">
        <v>1E-139</v>
      </c>
      <c r="K324" s="5">
        <v>5.7245819999999998</v>
      </c>
      <c r="L324" s="10">
        <v>0</v>
      </c>
      <c r="M324" s="10">
        <v>1.1851694773197596E-6</v>
      </c>
      <c r="N324" s="10">
        <v>3.1995820515582587E-6</v>
      </c>
      <c r="O324" s="10">
        <v>0.99991350248009292</v>
      </c>
      <c r="P324" s="1" t="s">
        <v>111</v>
      </c>
    </row>
    <row r="325" spans="1:16" x14ac:dyDescent="0.15">
      <c r="A325" s="9" t="s">
        <v>111</v>
      </c>
      <c r="B325" s="5" t="s">
        <v>708</v>
      </c>
      <c r="C325" s="5" t="s">
        <v>295</v>
      </c>
      <c r="D325" s="5" t="s">
        <v>296</v>
      </c>
      <c r="E325" s="5" t="s">
        <v>225</v>
      </c>
      <c r="F325" s="5" t="s">
        <v>223</v>
      </c>
      <c r="G325" s="5" t="s">
        <v>192</v>
      </c>
      <c r="H325" s="5">
        <v>0.35547299999999998</v>
      </c>
      <c r="I325" s="5">
        <v>5.6171689999999996</v>
      </c>
      <c r="J325" s="5">
        <v>0.35547299999999998</v>
      </c>
      <c r="K325" s="5">
        <v>5.2616959999999997</v>
      </c>
      <c r="L325" s="10">
        <v>14.801956829351315</v>
      </c>
      <c r="M325" s="10">
        <v>1.1157889938431224E-6</v>
      </c>
      <c r="N325" s="10">
        <v>3.0122767303291752E-6</v>
      </c>
      <c r="O325" s="10">
        <v>0.99991651475682319</v>
      </c>
      <c r="P325" s="1" t="s">
        <v>111</v>
      </c>
    </row>
    <row r="326" spans="1:16" x14ac:dyDescent="0.15">
      <c r="A326" s="9" t="s">
        <v>111</v>
      </c>
      <c r="B326" s="5" t="s">
        <v>709</v>
      </c>
      <c r="C326" s="5" t="s">
        <v>218</v>
      </c>
      <c r="D326" s="5" t="s">
        <v>219</v>
      </c>
      <c r="E326" s="5" t="s">
        <v>225</v>
      </c>
      <c r="F326" s="5" t="s">
        <v>234</v>
      </c>
      <c r="G326" s="5" t="s">
        <v>192</v>
      </c>
      <c r="H326" s="5">
        <v>8.0705749999999998</v>
      </c>
      <c r="I326" s="5">
        <v>1E-139</v>
      </c>
      <c r="J326" s="5">
        <v>8.0705749999999998</v>
      </c>
      <c r="K326" s="5">
        <v>-8.0705749999999998</v>
      </c>
      <c r="L326" s="10">
        <v>-1</v>
      </c>
      <c r="M326" s="10">
        <v>1.070314365773655E-6</v>
      </c>
      <c r="N326" s="10">
        <v>2.8895096438012631E-6</v>
      </c>
      <c r="O326" s="10">
        <v>0.99991940426646697</v>
      </c>
      <c r="P326" s="1" t="s">
        <v>111</v>
      </c>
    </row>
    <row r="327" spans="1:16" x14ac:dyDescent="0.15">
      <c r="A327" s="9" t="s">
        <v>111</v>
      </c>
      <c r="B327" s="5" t="s">
        <v>710</v>
      </c>
      <c r="C327" s="5" t="s">
        <v>256</v>
      </c>
      <c r="D327" s="5" t="s">
        <v>257</v>
      </c>
      <c r="E327" s="5" t="s">
        <v>225</v>
      </c>
      <c r="F327" s="5" t="s">
        <v>234</v>
      </c>
      <c r="G327" s="5" t="s">
        <v>192</v>
      </c>
      <c r="H327" s="5">
        <v>8.6132950000000008</v>
      </c>
      <c r="I327" s="5">
        <v>0.45121</v>
      </c>
      <c r="J327" s="5">
        <v>8.6132950000000008</v>
      </c>
      <c r="K327" s="5">
        <v>-8.1620850000000011</v>
      </c>
      <c r="L327" s="10">
        <v>-0.94761470494160482</v>
      </c>
      <c r="M327" s="10">
        <v>1.0488747997569114E-6</v>
      </c>
      <c r="N327" s="10">
        <v>2.8316296089766205E-6</v>
      </c>
      <c r="O327" s="10">
        <v>0.99992223589607598</v>
      </c>
      <c r="P327" s="1" t="s">
        <v>111</v>
      </c>
    </row>
    <row r="328" spans="1:16" x14ac:dyDescent="0.15">
      <c r="A328" s="9" t="s">
        <v>111</v>
      </c>
      <c r="B328" s="5" t="s">
        <v>712</v>
      </c>
      <c r="C328" s="5" t="s">
        <v>537</v>
      </c>
      <c r="D328" s="5" t="s">
        <v>538</v>
      </c>
      <c r="E328" s="5" t="s">
        <v>197</v>
      </c>
      <c r="F328" s="5" t="s">
        <v>223</v>
      </c>
      <c r="G328" s="5" t="s">
        <v>192</v>
      </c>
      <c r="H328" s="5">
        <v>6.8148080000000002</v>
      </c>
      <c r="I328" s="5">
        <v>9.273631</v>
      </c>
      <c r="J328" s="5">
        <v>6.8148080000000002</v>
      </c>
      <c r="K328" s="5">
        <v>2.4588229999999998</v>
      </c>
      <c r="L328" s="10">
        <v>0.36080590971895315</v>
      </c>
      <c r="M328" s="10">
        <v>1.0161594668511085E-6</v>
      </c>
      <c r="N328" s="10">
        <v>2.7433085764329188E-6</v>
      </c>
      <c r="O328" s="10">
        <v>0.9999249792046524</v>
      </c>
      <c r="P328" s="1" t="s">
        <v>111</v>
      </c>
    </row>
    <row r="329" spans="1:16" x14ac:dyDescent="0.15">
      <c r="A329" s="9" t="s">
        <v>111</v>
      </c>
      <c r="B329" s="5" t="s">
        <v>713</v>
      </c>
      <c r="C329" s="5" t="s">
        <v>239</v>
      </c>
      <c r="D329" s="5" t="s">
        <v>240</v>
      </c>
      <c r="E329" s="5" t="s">
        <v>197</v>
      </c>
      <c r="F329" s="5" t="s">
        <v>191</v>
      </c>
      <c r="G329" s="5" t="s">
        <v>192</v>
      </c>
      <c r="H329" s="5">
        <v>26.459472000000002</v>
      </c>
      <c r="I329" s="5">
        <v>12.157838999999999</v>
      </c>
      <c r="J329" s="5">
        <v>26.459472000000002</v>
      </c>
      <c r="K329" s="5">
        <v>-14.301633000000002</v>
      </c>
      <c r="L329" s="10">
        <v>-0.54051089908370065</v>
      </c>
      <c r="M329" s="10">
        <v>9.9198074397622804E-7</v>
      </c>
      <c r="N329" s="10">
        <v>2.6780336860307283E-6</v>
      </c>
      <c r="O329" s="10">
        <v>0.99992765723833843</v>
      </c>
      <c r="P329" s="1" t="s">
        <v>111</v>
      </c>
    </row>
    <row r="330" spans="1:16" x14ac:dyDescent="0.15">
      <c r="A330" s="9" t="s">
        <v>111</v>
      </c>
      <c r="B330" s="5" t="s">
        <v>714</v>
      </c>
      <c r="C330" s="5" t="s">
        <v>318</v>
      </c>
      <c r="D330" s="5" t="s">
        <v>319</v>
      </c>
      <c r="E330" s="5" t="s">
        <v>199</v>
      </c>
      <c r="F330" s="5" t="s">
        <v>234</v>
      </c>
      <c r="G330" s="5" t="s">
        <v>192</v>
      </c>
      <c r="H330" s="5">
        <v>4.1445179999999997</v>
      </c>
      <c r="I330" s="5">
        <v>7.191592</v>
      </c>
      <c r="J330" s="5">
        <v>4.1445179999999997</v>
      </c>
      <c r="K330" s="5">
        <v>3.0470740000000003</v>
      </c>
      <c r="L330" s="10">
        <v>0.73520587918788161</v>
      </c>
      <c r="M330" s="10">
        <v>9.3924367194535215E-7</v>
      </c>
      <c r="N330" s="10">
        <v>2.5356603020119969E-6</v>
      </c>
      <c r="O330" s="10">
        <v>0.99993019289864049</v>
      </c>
      <c r="P330" s="1" t="s">
        <v>111</v>
      </c>
    </row>
    <row r="331" spans="1:16" x14ac:dyDescent="0.15">
      <c r="A331" s="9" t="s">
        <v>111</v>
      </c>
      <c r="B331" s="5" t="s">
        <v>715</v>
      </c>
      <c r="C331" s="5" t="s">
        <v>253</v>
      </c>
      <c r="D331" s="5" t="s">
        <v>254</v>
      </c>
      <c r="E331" s="5" t="s">
        <v>199</v>
      </c>
      <c r="F331" s="5" t="s">
        <v>234</v>
      </c>
      <c r="G331" s="5" t="s">
        <v>192</v>
      </c>
      <c r="H331" s="5">
        <v>7.4992939999999999</v>
      </c>
      <c r="I331" s="5">
        <v>9.2958870000000005</v>
      </c>
      <c r="J331" s="5">
        <v>7.4992939999999999</v>
      </c>
      <c r="K331" s="5">
        <v>1.7965930000000006</v>
      </c>
      <c r="L331" s="10">
        <v>0.23956828469453265</v>
      </c>
      <c r="M331" s="10">
        <v>9.2999107795483242E-7</v>
      </c>
      <c r="N331" s="10">
        <v>2.5106812300489113E-6</v>
      </c>
      <c r="O331" s="10">
        <v>0.99993270357987052</v>
      </c>
      <c r="P331" s="1" t="s">
        <v>111</v>
      </c>
    </row>
    <row r="332" spans="1:16" x14ac:dyDescent="0.15">
      <c r="A332" s="9" t="s">
        <v>111</v>
      </c>
      <c r="B332" s="5" t="s">
        <v>718</v>
      </c>
      <c r="C332" s="5" t="s">
        <v>318</v>
      </c>
      <c r="D332" s="5" t="s">
        <v>319</v>
      </c>
      <c r="E332" s="5" t="s">
        <v>327</v>
      </c>
      <c r="F332" s="5" t="s">
        <v>191</v>
      </c>
      <c r="G332" s="5" t="s">
        <v>192</v>
      </c>
      <c r="H332" s="5">
        <v>6.5031119999999998</v>
      </c>
      <c r="I332" s="5">
        <v>1E-139</v>
      </c>
      <c r="J332" s="5">
        <v>6.5031119999999998</v>
      </c>
      <c r="K332" s="5">
        <v>-6.5031119999999998</v>
      </c>
      <c r="L332" s="10">
        <v>-1</v>
      </c>
      <c r="M332" s="10">
        <v>8.6243845027585335E-7</v>
      </c>
      <c r="N332" s="10">
        <v>2.3283105402923237E-6</v>
      </c>
      <c r="O332" s="10">
        <v>0.99993503189041077</v>
      </c>
      <c r="P332" s="1" t="s">
        <v>111</v>
      </c>
    </row>
    <row r="333" spans="1:16" x14ac:dyDescent="0.15">
      <c r="A333" s="9" t="s">
        <v>111</v>
      </c>
      <c r="B333" s="5" t="s">
        <v>716</v>
      </c>
      <c r="C333" s="5" t="s">
        <v>188</v>
      </c>
      <c r="D333" s="5" t="s">
        <v>189</v>
      </c>
      <c r="E333" s="5" t="s">
        <v>225</v>
      </c>
      <c r="F333" s="5" t="s">
        <v>223</v>
      </c>
      <c r="G333" s="5" t="s">
        <v>192</v>
      </c>
      <c r="H333" s="5">
        <v>0</v>
      </c>
      <c r="I333" s="5">
        <v>4.1411769999999999</v>
      </c>
      <c r="J333" s="5">
        <v>1E-139</v>
      </c>
      <c r="K333" s="5">
        <v>4.1411769999999999</v>
      </c>
      <c r="L333" s="10">
        <v>0</v>
      </c>
      <c r="M333" s="10">
        <v>8.5735457725622759E-7</v>
      </c>
      <c r="N333" s="10">
        <v>2.3145856940342327E-6</v>
      </c>
      <c r="O333" s="10">
        <v>0.99993734647610477</v>
      </c>
      <c r="P333" s="1" t="s">
        <v>111</v>
      </c>
    </row>
    <row r="334" spans="1:16" x14ac:dyDescent="0.15">
      <c r="A334" s="9" t="s">
        <v>111</v>
      </c>
      <c r="B334" s="5" t="s">
        <v>717</v>
      </c>
      <c r="C334" s="5" t="s">
        <v>537</v>
      </c>
      <c r="D334" s="5" t="s">
        <v>538</v>
      </c>
      <c r="E334" s="5" t="s">
        <v>197</v>
      </c>
      <c r="F334" s="5" t="s">
        <v>209</v>
      </c>
      <c r="G334" s="5" t="s">
        <v>192</v>
      </c>
      <c r="H334" s="5">
        <v>8.7060000000000002E-3</v>
      </c>
      <c r="I334" s="5">
        <v>4.1391869999999997</v>
      </c>
      <c r="J334" s="5">
        <v>8.7060000000000002E-3</v>
      </c>
      <c r="K334" s="5">
        <v>4.1304809999999996</v>
      </c>
      <c r="L334" s="10">
        <v>474.44073053066847</v>
      </c>
      <c r="M334" s="10">
        <v>8.5578800032247986E-7</v>
      </c>
      <c r="N334" s="10">
        <v>2.310356432704503E-6</v>
      </c>
      <c r="O334" s="10">
        <v>0.99993965683253749</v>
      </c>
      <c r="P334" s="1" t="s">
        <v>111</v>
      </c>
    </row>
    <row r="335" spans="1:16" x14ac:dyDescent="0.15">
      <c r="A335" s="9" t="s">
        <v>111</v>
      </c>
      <c r="B335" s="5" t="s">
        <v>719</v>
      </c>
      <c r="C335" s="5" t="s">
        <v>295</v>
      </c>
      <c r="D335" s="5" t="s">
        <v>296</v>
      </c>
      <c r="E335" s="5" t="s">
        <v>327</v>
      </c>
      <c r="F335" s="5" t="s">
        <v>234</v>
      </c>
      <c r="G335" s="5" t="s">
        <v>192</v>
      </c>
      <c r="H335" s="5">
        <v>8.7485789999999994</v>
      </c>
      <c r="I335" s="5">
        <v>1.590382</v>
      </c>
      <c r="J335" s="5">
        <v>8.7485789999999994</v>
      </c>
      <c r="K335" s="5">
        <v>-7.1581969999999995</v>
      </c>
      <c r="L335" s="10">
        <v>-0.81821253485851819</v>
      </c>
      <c r="M335" s="10">
        <v>8.3097145211644952E-7</v>
      </c>
      <c r="N335" s="10">
        <v>2.2433596160119127E-6</v>
      </c>
      <c r="O335" s="10">
        <v>0.99994190019215345</v>
      </c>
      <c r="P335" s="1" t="s">
        <v>111</v>
      </c>
    </row>
    <row r="336" spans="1:16" x14ac:dyDescent="0.15">
      <c r="A336" s="9" t="s">
        <v>111</v>
      </c>
      <c r="B336" s="5" t="s">
        <v>711</v>
      </c>
      <c r="C336" s="5" t="s">
        <v>594</v>
      </c>
      <c r="D336" s="5" t="s">
        <v>595</v>
      </c>
      <c r="E336" s="5" t="s">
        <v>197</v>
      </c>
      <c r="F336" s="5" t="s">
        <v>223</v>
      </c>
      <c r="G336" s="5" t="s">
        <v>192</v>
      </c>
      <c r="H336" s="5">
        <v>126.538332</v>
      </c>
      <c r="I336" s="5">
        <v>85.044985999999994</v>
      </c>
      <c r="J336" s="5">
        <v>126.538332</v>
      </c>
      <c r="K336" s="5">
        <v>-41.493346000000003</v>
      </c>
      <c r="L336" s="10">
        <v>-0.32791127671889975</v>
      </c>
      <c r="M336" s="10">
        <v>8.2557046947542044E-7</v>
      </c>
      <c r="N336" s="10">
        <v>2.2287786742565655E-6</v>
      </c>
      <c r="O336" s="10">
        <v>0.99994412897082774</v>
      </c>
      <c r="P336" s="1" t="s">
        <v>111</v>
      </c>
    </row>
    <row r="337" spans="1:16" x14ac:dyDescent="0.15">
      <c r="A337" s="9" t="s">
        <v>111</v>
      </c>
      <c r="B337" s="5" t="s">
        <v>720</v>
      </c>
      <c r="C337" s="5" t="s">
        <v>318</v>
      </c>
      <c r="D337" s="5" t="s">
        <v>319</v>
      </c>
      <c r="E337" s="5" t="s">
        <v>196</v>
      </c>
      <c r="F337" s="5" t="s">
        <v>223</v>
      </c>
      <c r="G337" s="5" t="s">
        <v>192</v>
      </c>
      <c r="H337" s="5">
        <v>9.7165719999999993</v>
      </c>
      <c r="I337" s="5">
        <v>2.2683960000000001</v>
      </c>
      <c r="J337" s="5">
        <v>9.7165719999999993</v>
      </c>
      <c r="K337" s="5">
        <v>-7.4481759999999992</v>
      </c>
      <c r="L337" s="10">
        <v>-0.76654359171115083</v>
      </c>
      <c r="M337" s="10">
        <v>8.1897571334179315E-7</v>
      </c>
      <c r="N337" s="10">
        <v>2.2109749223347088E-6</v>
      </c>
      <c r="O337" s="10">
        <v>0.99994633994575011</v>
      </c>
      <c r="P337" s="1" t="s">
        <v>111</v>
      </c>
    </row>
    <row r="338" spans="1:16" x14ac:dyDescent="0.15">
      <c r="A338" s="9" t="s">
        <v>111</v>
      </c>
      <c r="B338" s="5" t="s">
        <v>722</v>
      </c>
      <c r="C338" s="5" t="s">
        <v>723</v>
      </c>
      <c r="D338" s="5" t="s">
        <v>724</v>
      </c>
      <c r="E338" s="5" t="s">
        <v>725</v>
      </c>
      <c r="F338" s="5" t="s">
        <v>223</v>
      </c>
      <c r="G338" s="5" t="s">
        <v>192</v>
      </c>
      <c r="H338" s="5">
        <v>8.4761240000000004</v>
      </c>
      <c r="I338" s="5">
        <v>1.4976510000000001</v>
      </c>
      <c r="J338" s="5">
        <v>8.4761240000000004</v>
      </c>
      <c r="K338" s="5">
        <v>-6.9784730000000001</v>
      </c>
      <c r="L338" s="10">
        <v>-0.82330945134828137</v>
      </c>
      <c r="M338" s="10">
        <v>8.1403689765160907E-7</v>
      </c>
      <c r="N338" s="10">
        <v>2.1976416849027058E-6</v>
      </c>
      <c r="O338" s="10">
        <v>0.99994853758743496</v>
      </c>
      <c r="P338" s="1" t="s">
        <v>111</v>
      </c>
    </row>
    <row r="339" spans="1:16" x14ac:dyDescent="0.15">
      <c r="A339" s="9" t="s">
        <v>111</v>
      </c>
      <c r="B339" s="5" t="s">
        <v>721</v>
      </c>
      <c r="C339" s="5" t="s">
        <v>256</v>
      </c>
      <c r="D339" s="5" t="s">
        <v>257</v>
      </c>
      <c r="E339" s="5" t="s">
        <v>225</v>
      </c>
      <c r="F339" s="5" t="s">
        <v>223</v>
      </c>
      <c r="G339" s="5" t="s">
        <v>192</v>
      </c>
      <c r="H339" s="5">
        <v>6.5004099999999996</v>
      </c>
      <c r="I339" s="5">
        <v>0.233683</v>
      </c>
      <c r="J339" s="5">
        <v>6.5004099999999996</v>
      </c>
      <c r="K339" s="5">
        <v>-6.2667269999999995</v>
      </c>
      <c r="L339" s="10">
        <v>-0.96405103678075688</v>
      </c>
      <c r="M339" s="10">
        <v>8.137003430757705E-7</v>
      </c>
      <c r="N339" s="10">
        <v>2.1967330941898752E-6</v>
      </c>
      <c r="O339" s="10">
        <v>0.99995073432052917</v>
      </c>
      <c r="P339" s="1" t="s">
        <v>111</v>
      </c>
    </row>
    <row r="340" spans="1:16" x14ac:dyDescent="0.15">
      <c r="A340" s="9" t="s">
        <v>111</v>
      </c>
      <c r="B340" s="5" t="s">
        <v>727</v>
      </c>
      <c r="C340" s="5" t="s">
        <v>318</v>
      </c>
      <c r="D340" s="5" t="s">
        <v>319</v>
      </c>
      <c r="E340" s="5" t="s">
        <v>204</v>
      </c>
      <c r="F340" s="5" t="s">
        <v>234</v>
      </c>
      <c r="G340" s="5" t="s">
        <v>192</v>
      </c>
      <c r="H340" s="5">
        <v>10.664834000000001</v>
      </c>
      <c r="I340" s="5">
        <v>3.27834</v>
      </c>
      <c r="J340" s="5">
        <v>10.664834000000001</v>
      </c>
      <c r="K340" s="5">
        <v>-7.3864940000000008</v>
      </c>
      <c r="L340" s="10">
        <v>-0.69260281032034821</v>
      </c>
      <c r="M340" s="10">
        <v>7.3564325711706821E-7</v>
      </c>
      <c r="N340" s="10">
        <v>1.9860036955597237E-6</v>
      </c>
      <c r="O340" s="10">
        <v>0.99995272032422478</v>
      </c>
      <c r="P340" s="1" t="s">
        <v>111</v>
      </c>
    </row>
    <row r="341" spans="1:16" x14ac:dyDescent="0.15">
      <c r="A341" s="9" t="s">
        <v>111</v>
      </c>
      <c r="B341" s="5" t="s">
        <v>726</v>
      </c>
      <c r="C341" s="5" t="s">
        <v>218</v>
      </c>
      <c r="D341" s="5" t="s">
        <v>219</v>
      </c>
      <c r="E341" s="5" t="s">
        <v>225</v>
      </c>
      <c r="F341" s="5" t="s">
        <v>223</v>
      </c>
      <c r="G341" s="5" t="s">
        <v>192</v>
      </c>
      <c r="H341" s="5">
        <v>5.5428100000000002</v>
      </c>
      <c r="I341" s="5">
        <v>1E-139</v>
      </c>
      <c r="J341" s="5">
        <v>5.5428100000000002</v>
      </c>
      <c r="K341" s="5">
        <v>-5.5428100000000002</v>
      </c>
      <c r="L341" s="10">
        <v>-1</v>
      </c>
      <c r="M341" s="10">
        <v>7.3508382856907639E-7</v>
      </c>
      <c r="N341" s="10">
        <v>1.9844934157427545E-6</v>
      </c>
      <c r="O341" s="10">
        <v>0.99995470481764048</v>
      </c>
      <c r="P341" s="1" t="s">
        <v>111</v>
      </c>
    </row>
    <row r="342" spans="1:16" x14ac:dyDescent="0.15">
      <c r="A342" s="9" t="s">
        <v>111</v>
      </c>
      <c r="B342" s="5" t="s">
        <v>729</v>
      </c>
      <c r="C342" s="5" t="s">
        <v>641</v>
      </c>
      <c r="D342" s="5" t="s">
        <v>642</v>
      </c>
      <c r="E342" s="5" t="s">
        <v>643</v>
      </c>
      <c r="F342" s="5" t="s">
        <v>234</v>
      </c>
      <c r="G342" s="5" t="s">
        <v>192</v>
      </c>
      <c r="H342" s="5">
        <v>28.674906</v>
      </c>
      <c r="I342" s="5">
        <v>14.913726</v>
      </c>
      <c r="J342" s="5">
        <v>28.674906</v>
      </c>
      <c r="K342" s="5">
        <v>-13.76118</v>
      </c>
      <c r="L342" s="10">
        <v>-0.47990322967405713</v>
      </c>
      <c r="M342" s="10">
        <v>7.1523440239833843E-7</v>
      </c>
      <c r="N342" s="10">
        <v>1.930906254644706E-6</v>
      </c>
      <c r="O342" s="10">
        <v>0.99995663572389515</v>
      </c>
      <c r="P342" s="1" t="s">
        <v>111</v>
      </c>
    </row>
    <row r="343" spans="1:16" x14ac:dyDescent="0.15">
      <c r="A343" s="9" t="s">
        <v>111</v>
      </c>
      <c r="B343" s="5" t="s">
        <v>732</v>
      </c>
      <c r="C343" s="5" t="s">
        <v>278</v>
      </c>
      <c r="D343" s="5" t="s">
        <v>279</v>
      </c>
      <c r="E343" s="5" t="s">
        <v>225</v>
      </c>
      <c r="F343" s="5" t="s">
        <v>223</v>
      </c>
      <c r="G343" s="5" t="s">
        <v>192</v>
      </c>
      <c r="H343" s="5">
        <v>17.08156</v>
      </c>
      <c r="I343" s="5">
        <v>7.603453</v>
      </c>
      <c r="J343" s="5">
        <v>17.08156</v>
      </c>
      <c r="K343" s="5">
        <v>-9.4781069999999996</v>
      </c>
      <c r="L343" s="10">
        <v>-0.55487361810045455</v>
      </c>
      <c r="M343" s="10">
        <v>6.9119010764722894E-7</v>
      </c>
      <c r="N343" s="10">
        <v>1.8659942775813023E-6</v>
      </c>
      <c r="O343" s="10">
        <v>0.99995850171817269</v>
      </c>
      <c r="P343" s="1" t="s">
        <v>111</v>
      </c>
    </row>
    <row r="344" spans="1:16" x14ac:dyDescent="0.15">
      <c r="A344" s="9" t="s">
        <v>111</v>
      </c>
      <c r="B344" s="5" t="s">
        <v>728</v>
      </c>
      <c r="C344" s="5" t="s">
        <v>253</v>
      </c>
      <c r="D344" s="5" t="s">
        <v>254</v>
      </c>
      <c r="E344" s="5" t="s">
        <v>225</v>
      </c>
      <c r="F344" s="5" t="s">
        <v>234</v>
      </c>
      <c r="G344" s="5" t="s">
        <v>192</v>
      </c>
      <c r="H344" s="5">
        <v>0</v>
      </c>
      <c r="I344" s="5">
        <v>3.2974009999999998</v>
      </c>
      <c r="J344" s="5">
        <v>1E-139</v>
      </c>
      <c r="K344" s="5">
        <v>3.2974009999999998</v>
      </c>
      <c r="L344" s="10">
        <v>0</v>
      </c>
      <c r="M344" s="10">
        <v>6.8266626623282751E-7</v>
      </c>
      <c r="N344" s="10">
        <v>1.8429826066584868E-6</v>
      </c>
      <c r="O344" s="10">
        <v>0.99996034470077932</v>
      </c>
      <c r="P344" s="1" t="s">
        <v>111</v>
      </c>
    </row>
    <row r="345" spans="1:16" x14ac:dyDescent="0.15">
      <c r="A345" s="9" t="s">
        <v>111</v>
      </c>
      <c r="B345" s="5" t="s">
        <v>731</v>
      </c>
      <c r="C345" s="5" t="s">
        <v>242</v>
      </c>
      <c r="D345" s="5" t="s">
        <v>243</v>
      </c>
      <c r="E345" s="5" t="s">
        <v>225</v>
      </c>
      <c r="F345" s="5" t="s">
        <v>234</v>
      </c>
      <c r="G345" s="5" t="s">
        <v>192</v>
      </c>
      <c r="H345" s="5">
        <v>5.21652</v>
      </c>
      <c r="I345" s="5">
        <v>9.0489E-2</v>
      </c>
      <c r="J345" s="5">
        <v>5.21652</v>
      </c>
      <c r="K345" s="5">
        <v>-5.1260310000000002</v>
      </c>
      <c r="L345" s="10">
        <v>-0.9826533781141451</v>
      </c>
      <c r="M345" s="10">
        <v>6.7307737853464133E-7</v>
      </c>
      <c r="N345" s="10">
        <v>1.8170956482439758E-6</v>
      </c>
      <c r="O345" s="10">
        <v>0.99996216179642761</v>
      </c>
      <c r="P345" s="1" t="s">
        <v>111</v>
      </c>
    </row>
    <row r="346" spans="1:16" x14ac:dyDescent="0.15">
      <c r="A346" s="9" t="s">
        <v>111</v>
      </c>
      <c r="B346" s="5" t="s">
        <v>730</v>
      </c>
      <c r="C346" s="5" t="s">
        <v>382</v>
      </c>
      <c r="D346" s="5" t="s">
        <v>383</v>
      </c>
      <c r="E346" s="5" t="s">
        <v>302</v>
      </c>
      <c r="F346" s="5" t="s">
        <v>223</v>
      </c>
      <c r="G346" s="5" t="s">
        <v>192</v>
      </c>
      <c r="H346" s="5">
        <v>0</v>
      </c>
      <c r="I346" s="5">
        <v>3.2172779999999999</v>
      </c>
      <c r="J346" s="5">
        <v>1E-139</v>
      </c>
      <c r="K346" s="5">
        <v>3.2172779999999999</v>
      </c>
      <c r="L346" s="10">
        <v>0</v>
      </c>
      <c r="M346" s="10">
        <v>6.6607827185502134E-7</v>
      </c>
      <c r="N346" s="10">
        <v>1.7982002779719553E-6</v>
      </c>
      <c r="O346" s="10">
        <v>0.99996395999670562</v>
      </c>
      <c r="P346" s="1" t="s">
        <v>111</v>
      </c>
    </row>
    <row r="347" spans="1:16" x14ac:dyDescent="0.15">
      <c r="A347" s="9" t="s">
        <v>111</v>
      </c>
      <c r="B347" s="5" t="s">
        <v>733</v>
      </c>
      <c r="C347" s="5" t="s">
        <v>382</v>
      </c>
      <c r="D347" s="5" t="s">
        <v>383</v>
      </c>
      <c r="E347" s="5" t="s">
        <v>334</v>
      </c>
      <c r="F347" s="5" t="s">
        <v>234</v>
      </c>
      <c r="G347" s="5" t="s">
        <v>192</v>
      </c>
      <c r="H347" s="5">
        <v>6.0099869999999997</v>
      </c>
      <c r="I347" s="5">
        <v>6.8628479999999996</v>
      </c>
      <c r="J347" s="5">
        <v>6.0099869999999997</v>
      </c>
      <c r="K347" s="5">
        <v>0.85286099999999987</v>
      </c>
      <c r="L347" s="10">
        <v>0.14190729530696156</v>
      </c>
      <c r="M347" s="10">
        <v>6.2378599365964615E-7</v>
      </c>
      <c r="N347" s="10">
        <v>1.6840245277328845E-6</v>
      </c>
      <c r="O347" s="10">
        <v>0.99996564402123334</v>
      </c>
      <c r="P347" s="1" t="s">
        <v>111</v>
      </c>
    </row>
    <row r="348" spans="1:16" x14ac:dyDescent="0.15">
      <c r="A348" s="9" t="s">
        <v>111</v>
      </c>
      <c r="B348" s="5" t="s">
        <v>734</v>
      </c>
      <c r="C348" s="5" t="s">
        <v>314</v>
      </c>
      <c r="D348" s="5" t="s">
        <v>315</v>
      </c>
      <c r="E348" s="5" t="s">
        <v>302</v>
      </c>
      <c r="F348" s="5" t="s">
        <v>223</v>
      </c>
      <c r="G348" s="5" t="s">
        <v>192</v>
      </c>
      <c r="H348" s="5">
        <v>0.68518500000000004</v>
      </c>
      <c r="I348" s="5">
        <v>3.1905830000000002</v>
      </c>
      <c r="J348" s="5">
        <v>0.68518500000000004</v>
      </c>
      <c r="K348" s="5">
        <v>2.505398</v>
      </c>
      <c r="L348" s="10">
        <v>3.6565277990615672</v>
      </c>
      <c r="M348" s="10">
        <v>5.6968277727445246E-7</v>
      </c>
      <c r="N348" s="10">
        <v>1.537962986839072E-6</v>
      </c>
      <c r="O348" s="10">
        <v>0.99996718198422019</v>
      </c>
      <c r="P348" s="1" t="s">
        <v>111</v>
      </c>
    </row>
    <row r="349" spans="1:16" x14ac:dyDescent="0.15">
      <c r="A349" s="9" t="s">
        <v>111</v>
      </c>
      <c r="B349" s="5" t="s">
        <v>735</v>
      </c>
      <c r="C349" s="5" t="s">
        <v>242</v>
      </c>
      <c r="D349" s="5" t="s">
        <v>243</v>
      </c>
      <c r="E349" s="5" t="s">
        <v>225</v>
      </c>
      <c r="F349" s="5" t="s">
        <v>223</v>
      </c>
      <c r="G349" s="5" t="s">
        <v>192</v>
      </c>
      <c r="H349" s="5">
        <v>4.1353150000000003</v>
      </c>
      <c r="I349" s="5">
        <v>6.5686999999999995E-2</v>
      </c>
      <c r="J349" s="5">
        <v>4.1353150000000003</v>
      </c>
      <c r="K349" s="5">
        <v>-4.0696280000000007</v>
      </c>
      <c r="L349" s="10">
        <v>-0.98411559941624771</v>
      </c>
      <c r="M349" s="10">
        <v>5.3482347843147783E-7</v>
      </c>
      <c r="N349" s="10">
        <v>1.4438539256100214E-6</v>
      </c>
      <c r="O349" s="10">
        <v>0.99996862583814583</v>
      </c>
      <c r="P349" s="1" t="s">
        <v>111</v>
      </c>
    </row>
    <row r="350" spans="1:16" x14ac:dyDescent="0.15">
      <c r="A350" s="9" t="s">
        <v>111</v>
      </c>
      <c r="B350" s="5" t="s">
        <v>736</v>
      </c>
      <c r="C350" s="5" t="s">
        <v>540</v>
      </c>
      <c r="D350" s="5" t="s">
        <v>541</v>
      </c>
      <c r="E350" s="5" t="s">
        <v>197</v>
      </c>
      <c r="F350" s="5" t="s">
        <v>234</v>
      </c>
      <c r="G350" s="5" t="s">
        <v>192</v>
      </c>
      <c r="H350" s="5">
        <v>24.525690000000001</v>
      </c>
      <c r="I350" s="5">
        <v>13.371157999999999</v>
      </c>
      <c r="J350" s="5">
        <v>24.525690000000001</v>
      </c>
      <c r="K350" s="5">
        <v>-11.154532000000001</v>
      </c>
      <c r="L350" s="10">
        <v>-0.45481011951141848</v>
      </c>
      <c r="M350" s="10">
        <v>4.8432844638259697E-7</v>
      </c>
      <c r="N350" s="10">
        <v>1.3075333391215555E-6</v>
      </c>
      <c r="O350" s="10">
        <v>0.99996993337148499</v>
      </c>
      <c r="P350" s="1" t="s">
        <v>111</v>
      </c>
    </row>
    <row r="351" spans="1:16" x14ac:dyDescent="0.15">
      <c r="A351" s="9" t="s">
        <v>111</v>
      </c>
      <c r="B351" s="5" t="s">
        <v>737</v>
      </c>
      <c r="C351" s="5" t="s">
        <v>278</v>
      </c>
      <c r="D351" s="5" t="s">
        <v>279</v>
      </c>
      <c r="E351" s="5" t="s">
        <v>327</v>
      </c>
      <c r="F351" s="5" t="s">
        <v>234</v>
      </c>
      <c r="G351" s="5" t="s">
        <v>192</v>
      </c>
      <c r="H351" s="5">
        <v>3.3784380000000001</v>
      </c>
      <c r="I351" s="5">
        <v>1E-139</v>
      </c>
      <c r="J351" s="5">
        <v>3.3784380000000001</v>
      </c>
      <c r="K351" s="5">
        <v>-3.3784380000000001</v>
      </c>
      <c r="L351" s="10">
        <v>-1</v>
      </c>
      <c r="M351" s="10">
        <v>4.4804623279947415E-7</v>
      </c>
      <c r="N351" s="10">
        <v>1.2095828589641572E-6</v>
      </c>
      <c r="O351" s="10">
        <v>0.99997114295434397</v>
      </c>
      <c r="P351" s="1" t="s">
        <v>111</v>
      </c>
    </row>
    <row r="352" spans="1:16" x14ac:dyDescent="0.15">
      <c r="A352" s="9" t="s">
        <v>111</v>
      </c>
      <c r="B352" s="5" t="s">
        <v>739</v>
      </c>
      <c r="C352" s="5" t="s">
        <v>318</v>
      </c>
      <c r="D352" s="5" t="s">
        <v>319</v>
      </c>
      <c r="E352" s="5" t="s">
        <v>204</v>
      </c>
      <c r="F352" s="5" t="s">
        <v>223</v>
      </c>
      <c r="G352" s="5" t="s">
        <v>192</v>
      </c>
      <c r="H352" s="5">
        <v>4.2259539999999998</v>
      </c>
      <c r="I352" s="5">
        <v>0.83287699999999998</v>
      </c>
      <c r="J352" s="5">
        <v>4.2259539999999998</v>
      </c>
      <c r="K352" s="5">
        <v>-3.3930769999999999</v>
      </c>
      <c r="L352" s="10">
        <v>-0.80291385093164769</v>
      </c>
      <c r="M352" s="10">
        <v>3.8801137571178365E-7</v>
      </c>
      <c r="N352" s="10">
        <v>1.0475077676953205E-6</v>
      </c>
      <c r="O352" s="10">
        <v>0.99997219046211172</v>
      </c>
      <c r="P352" s="1" t="s">
        <v>111</v>
      </c>
    </row>
    <row r="353" spans="1:16" x14ac:dyDescent="0.15">
      <c r="A353" s="9" t="s">
        <v>111</v>
      </c>
      <c r="B353" s="5" t="s">
        <v>740</v>
      </c>
      <c r="C353" s="5" t="s">
        <v>382</v>
      </c>
      <c r="D353" s="5" t="s">
        <v>383</v>
      </c>
      <c r="E353" s="5" t="s">
        <v>302</v>
      </c>
      <c r="F353" s="5" t="s">
        <v>234</v>
      </c>
      <c r="G353" s="5" t="s">
        <v>192</v>
      </c>
      <c r="H353" s="5">
        <v>0</v>
      </c>
      <c r="I353" s="5">
        <v>1.8267960000000001</v>
      </c>
      <c r="J353" s="5">
        <v>1E-139</v>
      </c>
      <c r="K353" s="5">
        <v>1.8267960000000001</v>
      </c>
      <c r="L353" s="10">
        <v>0</v>
      </c>
      <c r="M353" s="10">
        <v>3.7820453274838713E-7</v>
      </c>
      <c r="N353" s="10">
        <v>1.0210323991268569E-6</v>
      </c>
      <c r="O353" s="10">
        <v>0.99997321149451079</v>
      </c>
      <c r="P353" s="1" t="s">
        <v>111</v>
      </c>
    </row>
    <row r="354" spans="1:16" x14ac:dyDescent="0.15">
      <c r="A354" s="9" t="s">
        <v>111</v>
      </c>
      <c r="B354" s="5" t="s">
        <v>738</v>
      </c>
      <c r="C354" s="5" t="s">
        <v>382</v>
      </c>
      <c r="D354" s="5" t="s">
        <v>383</v>
      </c>
      <c r="E354" s="5" t="s">
        <v>384</v>
      </c>
      <c r="F354" s="5" t="s">
        <v>223</v>
      </c>
      <c r="G354" s="5" t="s">
        <v>192</v>
      </c>
      <c r="H354" s="5">
        <v>27.064782000000001</v>
      </c>
      <c r="I354" s="5">
        <v>19.150006999999999</v>
      </c>
      <c r="J354" s="5">
        <v>27.064782000000001</v>
      </c>
      <c r="K354" s="5">
        <v>-7.9147750000000023</v>
      </c>
      <c r="L354" s="10">
        <v>-0.2924381581939216</v>
      </c>
      <c r="M354" s="10">
        <v>3.7534329926513701E-7</v>
      </c>
      <c r="N354" s="10">
        <v>1.0133079753431565E-6</v>
      </c>
      <c r="O354" s="10">
        <v>0.9999742248024861</v>
      </c>
      <c r="P354" s="1" t="s">
        <v>111</v>
      </c>
    </row>
    <row r="355" spans="1:16" x14ac:dyDescent="0.15">
      <c r="A355" s="9" t="s">
        <v>111</v>
      </c>
      <c r="B355" s="5" t="s">
        <v>743</v>
      </c>
      <c r="C355" s="5" t="s">
        <v>211</v>
      </c>
      <c r="D355" s="5" t="s">
        <v>212</v>
      </c>
      <c r="E355" s="5" t="s">
        <v>225</v>
      </c>
      <c r="F355" s="5" t="s">
        <v>223</v>
      </c>
      <c r="G355" s="5" t="s">
        <v>192</v>
      </c>
      <c r="H355" s="5">
        <v>13.33403</v>
      </c>
      <c r="I355" s="5">
        <v>6.7870210000000002</v>
      </c>
      <c r="J355" s="5">
        <v>13.33403</v>
      </c>
      <c r="K355" s="5">
        <v>-6.5470090000000001</v>
      </c>
      <c r="L355" s="10">
        <v>-0.49100002024894202</v>
      </c>
      <c r="M355" s="10">
        <v>3.6322237421295724E-7</v>
      </c>
      <c r="N355" s="10">
        <v>9.8058531838362872E-7</v>
      </c>
      <c r="O355" s="10">
        <v>0.99997520538780449</v>
      </c>
      <c r="P355" s="1" t="s">
        <v>111</v>
      </c>
    </row>
    <row r="356" spans="1:16" x14ac:dyDescent="0.15">
      <c r="A356" s="9" t="s">
        <v>111</v>
      </c>
      <c r="B356" s="5" t="s">
        <v>742</v>
      </c>
      <c r="C356" s="5" t="s">
        <v>291</v>
      </c>
      <c r="D356" s="5" t="s">
        <v>292</v>
      </c>
      <c r="E356" s="5" t="s">
        <v>506</v>
      </c>
      <c r="F356" s="5" t="s">
        <v>234</v>
      </c>
      <c r="G356" s="5" t="s">
        <v>192</v>
      </c>
      <c r="H356" s="5">
        <v>6.5852839999999997</v>
      </c>
      <c r="I356" s="5">
        <v>2.5039349999999998</v>
      </c>
      <c r="J356" s="5">
        <v>6.5852839999999997</v>
      </c>
      <c r="K356" s="5">
        <v>-4.0813489999999994</v>
      </c>
      <c r="L356" s="10">
        <v>-0.61976810719173225</v>
      </c>
      <c r="M356" s="10">
        <v>3.5494233110573371E-7</v>
      </c>
      <c r="N356" s="10">
        <v>9.5823182563935564E-7</v>
      </c>
      <c r="O356" s="10">
        <v>0.99997616361963015</v>
      </c>
      <c r="P356" s="1" t="s">
        <v>111</v>
      </c>
    </row>
    <row r="357" spans="1:16" x14ac:dyDescent="0.15">
      <c r="A357" s="9" t="s">
        <v>111</v>
      </c>
      <c r="B357" s="5" t="s">
        <v>741</v>
      </c>
      <c r="C357" s="5" t="s">
        <v>310</v>
      </c>
      <c r="D357" s="5" t="s">
        <v>311</v>
      </c>
      <c r="E357" s="5" t="s">
        <v>302</v>
      </c>
      <c r="F357" s="5" t="s">
        <v>234</v>
      </c>
      <c r="G357" s="5" t="s">
        <v>192</v>
      </c>
      <c r="H357" s="5">
        <v>0</v>
      </c>
      <c r="I357" s="5">
        <v>1.6933849999999999</v>
      </c>
      <c r="J357" s="5">
        <v>1E-139</v>
      </c>
      <c r="K357" s="5">
        <v>1.6933849999999999</v>
      </c>
      <c r="L357" s="10">
        <v>0</v>
      </c>
      <c r="M357" s="10">
        <v>3.5058423747814615E-7</v>
      </c>
      <c r="N357" s="10">
        <v>9.4646635376661234E-7</v>
      </c>
      <c r="O357" s="10">
        <v>0.99997711008598389</v>
      </c>
      <c r="P357" s="1" t="s">
        <v>111</v>
      </c>
    </row>
    <row r="358" spans="1:16" x14ac:dyDescent="0.15">
      <c r="A358" s="9" t="s">
        <v>111</v>
      </c>
      <c r="B358" s="5" t="s">
        <v>744</v>
      </c>
      <c r="C358" s="5" t="s">
        <v>310</v>
      </c>
      <c r="D358" s="5" t="s">
        <v>311</v>
      </c>
      <c r="E358" s="5" t="s">
        <v>196</v>
      </c>
      <c r="F358" s="5" t="s">
        <v>234</v>
      </c>
      <c r="G358" s="5" t="s">
        <v>192</v>
      </c>
      <c r="H358" s="5">
        <v>2.8066450000000001</v>
      </c>
      <c r="I358" s="5">
        <v>0.139321</v>
      </c>
      <c r="J358" s="5">
        <v>2.8066450000000001</v>
      </c>
      <c r="K358" s="5">
        <v>-2.6673240000000003</v>
      </c>
      <c r="L358" s="10">
        <v>-0.95036030563181317</v>
      </c>
      <c r="M358" s="10">
        <v>3.4337156784647026E-7</v>
      </c>
      <c r="N358" s="10">
        <v>9.2699443119439184E-7</v>
      </c>
      <c r="O358" s="10">
        <v>0.99997803708041511</v>
      </c>
      <c r="P358" s="1" t="s">
        <v>111</v>
      </c>
    </row>
    <row r="359" spans="1:16" x14ac:dyDescent="0.15">
      <c r="A359" s="9" t="s">
        <v>111</v>
      </c>
      <c r="B359" s="5" t="s">
        <v>745</v>
      </c>
      <c r="C359" s="5" t="s">
        <v>637</v>
      </c>
      <c r="D359" s="5" t="s">
        <v>638</v>
      </c>
      <c r="E359" s="5" t="s">
        <v>197</v>
      </c>
      <c r="F359" s="5" t="s">
        <v>191</v>
      </c>
      <c r="G359" s="5" t="s">
        <v>192</v>
      </c>
      <c r="H359" s="5">
        <v>16.46142</v>
      </c>
      <c r="I359" s="5">
        <v>12.000786</v>
      </c>
      <c r="J359" s="5">
        <v>16.46142</v>
      </c>
      <c r="K359" s="5">
        <v>-4.4606340000000007</v>
      </c>
      <c r="L359" s="10">
        <v>-0.27097504346526607</v>
      </c>
      <c r="M359" s="10">
        <v>3.0143942116794064E-7</v>
      </c>
      <c r="N359" s="10">
        <v>8.13790921938193E-7</v>
      </c>
      <c r="O359" s="10">
        <v>0.99997885087133709</v>
      </c>
      <c r="P359" s="1" t="s">
        <v>111</v>
      </c>
    </row>
    <row r="360" spans="1:16" x14ac:dyDescent="0.15">
      <c r="A360" s="9" t="s">
        <v>111</v>
      </c>
      <c r="B360" s="5" t="s">
        <v>746</v>
      </c>
      <c r="C360" s="5" t="s">
        <v>242</v>
      </c>
      <c r="D360" s="5" t="s">
        <v>243</v>
      </c>
      <c r="E360" s="5" t="s">
        <v>302</v>
      </c>
      <c r="F360" s="5" t="s">
        <v>234</v>
      </c>
      <c r="G360" s="5" t="s">
        <v>192</v>
      </c>
      <c r="H360" s="5">
        <v>0.36979200000000001</v>
      </c>
      <c r="I360" s="5">
        <v>1.6136809999999999</v>
      </c>
      <c r="J360" s="5">
        <v>0.36979200000000001</v>
      </c>
      <c r="K360" s="5">
        <v>1.2438889999999998</v>
      </c>
      <c r="L360" s="10">
        <v>3.36375313689858</v>
      </c>
      <c r="M360" s="10">
        <v>2.8504141672847329E-7</v>
      </c>
      <c r="N360" s="10">
        <v>7.6952150588425865E-7</v>
      </c>
      <c r="O360" s="10">
        <v>0.99997962039284294</v>
      </c>
      <c r="P360" s="1" t="s">
        <v>111</v>
      </c>
    </row>
    <row r="361" spans="1:16" x14ac:dyDescent="0.15">
      <c r="A361" s="9" t="s">
        <v>111</v>
      </c>
      <c r="B361" s="5" t="s">
        <v>749</v>
      </c>
      <c r="C361" s="5" t="s">
        <v>218</v>
      </c>
      <c r="D361" s="5" t="s">
        <v>219</v>
      </c>
      <c r="E361" s="5" t="s">
        <v>204</v>
      </c>
      <c r="F361" s="5" t="s">
        <v>223</v>
      </c>
      <c r="G361" s="5" t="s">
        <v>192</v>
      </c>
      <c r="H361" s="5">
        <v>3.799925</v>
      </c>
      <c r="I361" s="5">
        <v>1.195773</v>
      </c>
      <c r="J361" s="5">
        <v>3.799925</v>
      </c>
      <c r="K361" s="5">
        <v>-2.604152</v>
      </c>
      <c r="L361" s="10">
        <v>-0.68531668388191869</v>
      </c>
      <c r="M361" s="10">
        <v>2.5638074275158971E-7</v>
      </c>
      <c r="N361" s="10">
        <v>6.9214676767434256E-7</v>
      </c>
      <c r="O361" s="10">
        <v>0.99998031253961062</v>
      </c>
      <c r="P361" s="1" t="s">
        <v>111</v>
      </c>
    </row>
    <row r="362" spans="1:16" x14ac:dyDescent="0.15">
      <c r="A362" s="9" t="s">
        <v>111</v>
      </c>
      <c r="B362" s="5" t="s">
        <v>747</v>
      </c>
      <c r="C362" s="5" t="s">
        <v>456</v>
      </c>
      <c r="D362" s="5" t="s">
        <v>457</v>
      </c>
      <c r="E362" s="5" t="s">
        <v>199</v>
      </c>
      <c r="F362" s="5" t="s">
        <v>223</v>
      </c>
      <c r="G362" s="5" t="s">
        <v>192</v>
      </c>
      <c r="H362" s="5">
        <v>11.096105</v>
      </c>
      <c r="I362" s="5">
        <v>8.3435039999999994</v>
      </c>
      <c r="J362" s="5">
        <v>11.096105</v>
      </c>
      <c r="K362" s="5">
        <v>-2.7526010000000003</v>
      </c>
      <c r="L362" s="10">
        <v>-0.24806911974967796</v>
      </c>
      <c r="M362" s="10">
        <v>2.5581096702576206E-7</v>
      </c>
      <c r="N362" s="10">
        <v>6.9060855375586182E-7</v>
      </c>
      <c r="O362" s="10">
        <v>0.9999810031481644</v>
      </c>
      <c r="P362" s="1" t="s">
        <v>111</v>
      </c>
    </row>
    <row r="363" spans="1:16" x14ac:dyDescent="0.15">
      <c r="A363" s="9" t="s">
        <v>111</v>
      </c>
      <c r="B363" s="5" t="s">
        <v>748</v>
      </c>
      <c r="C363" s="5" t="s">
        <v>288</v>
      </c>
      <c r="D363" s="5" t="s">
        <v>289</v>
      </c>
      <c r="E363" s="5" t="s">
        <v>197</v>
      </c>
      <c r="F363" s="5" t="s">
        <v>223</v>
      </c>
      <c r="G363" s="5" t="s">
        <v>192</v>
      </c>
      <c r="H363" s="5">
        <v>2.0627140000000002</v>
      </c>
      <c r="I363" s="5">
        <v>2.5321669999999998</v>
      </c>
      <c r="J363" s="5">
        <v>2.0627140000000002</v>
      </c>
      <c r="K363" s="5">
        <v>0.46945299999999968</v>
      </c>
      <c r="L363" s="10">
        <v>0.2275899615748958</v>
      </c>
      <c r="M363" s="10">
        <v>2.5068285414594181E-7</v>
      </c>
      <c r="N363" s="10">
        <v>6.7676427389325217E-7</v>
      </c>
      <c r="O363" s="10">
        <v>0.99998167991243825</v>
      </c>
      <c r="P363" s="1" t="s">
        <v>111</v>
      </c>
    </row>
    <row r="364" spans="1:16" x14ac:dyDescent="0.15">
      <c r="A364" s="9" t="s">
        <v>111</v>
      </c>
      <c r="B364" s="5" t="s">
        <v>750</v>
      </c>
      <c r="C364" s="5" t="s">
        <v>256</v>
      </c>
      <c r="D364" s="5" t="s">
        <v>257</v>
      </c>
      <c r="E364" s="5" t="s">
        <v>302</v>
      </c>
      <c r="F364" s="5" t="s">
        <v>223</v>
      </c>
      <c r="G364" s="5" t="s">
        <v>192</v>
      </c>
      <c r="H364" s="5">
        <v>2.1141610000000002</v>
      </c>
      <c r="I364" s="5">
        <v>0.168408</v>
      </c>
      <c r="J364" s="5">
        <v>2.1141610000000002</v>
      </c>
      <c r="K364" s="5">
        <v>-1.9457530000000003</v>
      </c>
      <c r="L364" s="10">
        <v>-0.92034286887327887</v>
      </c>
      <c r="M364" s="10">
        <v>2.4551286503910322E-7</v>
      </c>
      <c r="N364" s="10">
        <v>6.6280694148674982E-7</v>
      </c>
      <c r="O364" s="10">
        <v>0.99998234271937969</v>
      </c>
      <c r="P364" s="1" t="s">
        <v>111</v>
      </c>
    </row>
    <row r="365" spans="1:16" x14ac:dyDescent="0.15">
      <c r="A365" s="9" t="s">
        <v>111</v>
      </c>
      <c r="B365" s="5" t="s">
        <v>751</v>
      </c>
      <c r="C365" s="5" t="s">
        <v>253</v>
      </c>
      <c r="D365" s="5" t="s">
        <v>254</v>
      </c>
      <c r="E365" s="5" t="s">
        <v>327</v>
      </c>
      <c r="F365" s="5" t="s">
        <v>234</v>
      </c>
      <c r="G365" s="5" t="s">
        <v>192</v>
      </c>
      <c r="H365" s="5">
        <v>0.44225900000000001</v>
      </c>
      <c r="I365" s="5">
        <v>1.420388</v>
      </c>
      <c r="J365" s="5">
        <v>0.44225900000000001</v>
      </c>
      <c r="K365" s="5">
        <v>0.97812900000000003</v>
      </c>
      <c r="L365" s="10">
        <v>2.21166556248714</v>
      </c>
      <c r="M365" s="10">
        <v>2.354131280389789E-7</v>
      </c>
      <c r="N365" s="10">
        <v>6.3554085182661421E-7</v>
      </c>
      <c r="O365" s="10">
        <v>0.99998297826023153</v>
      </c>
      <c r="P365" s="1" t="s">
        <v>111</v>
      </c>
    </row>
    <row r="366" spans="1:16" x14ac:dyDescent="0.15">
      <c r="A366" s="9" t="s">
        <v>111</v>
      </c>
      <c r="B366" s="5" t="s">
        <v>752</v>
      </c>
      <c r="C366" s="5" t="s">
        <v>456</v>
      </c>
      <c r="D366" s="5" t="s">
        <v>457</v>
      </c>
      <c r="E366" s="5" t="s">
        <v>204</v>
      </c>
      <c r="F366" s="5" t="s">
        <v>223</v>
      </c>
      <c r="G366" s="5" t="s">
        <v>192</v>
      </c>
      <c r="H366" s="5">
        <v>2.2407750000000002</v>
      </c>
      <c r="I366" s="5">
        <v>0.35235699999999998</v>
      </c>
      <c r="J366" s="5">
        <v>2.2407750000000002</v>
      </c>
      <c r="K366" s="5">
        <v>-1.8884180000000002</v>
      </c>
      <c r="L366" s="10">
        <v>-0.84275217279735803</v>
      </c>
      <c r="M366" s="10">
        <v>2.2422107150483905E-7</v>
      </c>
      <c r="N366" s="10">
        <v>6.0532584554106368E-7</v>
      </c>
      <c r="O366" s="10">
        <v>0.99998358358607708</v>
      </c>
      <c r="P366" s="1" t="s">
        <v>111</v>
      </c>
    </row>
    <row r="367" spans="1:16" x14ac:dyDescent="0.15">
      <c r="A367" s="9" t="s">
        <v>111</v>
      </c>
      <c r="B367" s="5" t="s">
        <v>753</v>
      </c>
      <c r="C367" s="5" t="s">
        <v>242</v>
      </c>
      <c r="D367" s="5" t="s">
        <v>243</v>
      </c>
      <c r="E367" s="5" t="s">
        <v>302</v>
      </c>
      <c r="F367" s="5" t="s">
        <v>223</v>
      </c>
      <c r="G367" s="5" t="s">
        <v>192</v>
      </c>
      <c r="H367" s="5">
        <v>0.29346299999999997</v>
      </c>
      <c r="I367" s="5">
        <v>1.1994180000000001</v>
      </c>
      <c r="J367" s="5">
        <v>0.29346299999999997</v>
      </c>
      <c r="K367" s="5">
        <v>0.90595500000000007</v>
      </c>
      <c r="L367" s="10">
        <v>3.0871183079297908</v>
      </c>
      <c r="M367" s="10">
        <v>2.093985792506147E-7</v>
      </c>
      <c r="N367" s="10">
        <v>5.653098131646392E-7</v>
      </c>
      <c r="O367" s="10">
        <v>0.99998414889589027</v>
      </c>
      <c r="P367" s="1" t="s">
        <v>111</v>
      </c>
    </row>
    <row r="368" spans="1:16" x14ac:dyDescent="0.15">
      <c r="A368" s="9" t="s">
        <v>111</v>
      </c>
      <c r="B368" s="5" t="s">
        <v>757</v>
      </c>
      <c r="C368" s="5" t="s">
        <v>194</v>
      </c>
      <c r="D368" s="5" t="s">
        <v>195</v>
      </c>
      <c r="E368" s="5" t="s">
        <v>327</v>
      </c>
      <c r="F368" s="5" t="s">
        <v>223</v>
      </c>
      <c r="G368" s="5" t="s">
        <v>192</v>
      </c>
      <c r="H368" s="5">
        <v>9.2141710000000003</v>
      </c>
      <c r="I368" s="5">
        <v>4.9289649999999998</v>
      </c>
      <c r="J368" s="5">
        <v>9.2141710000000003</v>
      </c>
      <c r="K368" s="5">
        <v>-4.2852060000000005</v>
      </c>
      <c r="L368" s="10">
        <v>-0.4650669061817933</v>
      </c>
      <c r="M368" s="10">
        <v>2.0152571558371836E-7</v>
      </c>
      <c r="N368" s="10">
        <v>5.4405557588885891E-7</v>
      </c>
      <c r="O368" s="10">
        <v>0.99998469295146619</v>
      </c>
      <c r="P368" s="1" t="s">
        <v>111</v>
      </c>
    </row>
    <row r="369" spans="1:16" x14ac:dyDescent="0.15">
      <c r="A369" s="9" t="s">
        <v>111</v>
      </c>
      <c r="B369" s="5" t="s">
        <v>754</v>
      </c>
      <c r="C369" s="5" t="s">
        <v>723</v>
      </c>
      <c r="D369" s="5" t="s">
        <v>724</v>
      </c>
      <c r="E369" s="5" t="s">
        <v>725</v>
      </c>
      <c r="F369" s="5" t="s">
        <v>234</v>
      </c>
      <c r="G369" s="5" t="s">
        <v>192</v>
      </c>
      <c r="H369" s="5">
        <v>2.0797889999999999</v>
      </c>
      <c r="I369" s="5">
        <v>0.367479</v>
      </c>
      <c r="J369" s="5">
        <v>2.0797889999999999</v>
      </c>
      <c r="K369" s="5">
        <v>-1.71231</v>
      </c>
      <c r="L369" s="10">
        <v>-0.82330947995205284</v>
      </c>
      <c r="M369" s="10">
        <v>1.9974048158382139E-7</v>
      </c>
      <c r="N369" s="10">
        <v>5.392360097650169E-7</v>
      </c>
      <c r="O369" s="10">
        <v>0.99998523218747593</v>
      </c>
      <c r="P369" s="1" t="s">
        <v>111</v>
      </c>
    </row>
    <row r="370" spans="1:16" x14ac:dyDescent="0.15">
      <c r="A370" s="9" t="s">
        <v>111</v>
      </c>
      <c r="B370" s="5" t="s">
        <v>756</v>
      </c>
      <c r="C370" s="5" t="s">
        <v>291</v>
      </c>
      <c r="D370" s="5" t="s">
        <v>292</v>
      </c>
      <c r="E370" s="5" t="s">
        <v>506</v>
      </c>
      <c r="F370" s="5" t="s">
        <v>223</v>
      </c>
      <c r="G370" s="5" t="s">
        <v>192</v>
      </c>
      <c r="H370" s="5">
        <v>2.4298959999999998</v>
      </c>
      <c r="I370" s="5">
        <v>0.63259799999999999</v>
      </c>
      <c r="J370" s="5">
        <v>2.4298959999999998</v>
      </c>
      <c r="K370" s="5">
        <v>-1.7972979999999998</v>
      </c>
      <c r="L370" s="10">
        <v>-0.73966046283462339</v>
      </c>
      <c r="M370" s="10">
        <v>1.9128342671454468E-7</v>
      </c>
      <c r="N370" s="10">
        <v>5.1640464135180502E-7</v>
      </c>
      <c r="O370" s="10">
        <v>0.99998574859211731</v>
      </c>
      <c r="P370" s="1" t="s">
        <v>111</v>
      </c>
    </row>
    <row r="371" spans="1:16" x14ac:dyDescent="0.15">
      <c r="A371" s="9" t="s">
        <v>111</v>
      </c>
      <c r="B371" s="5" t="s">
        <v>763</v>
      </c>
      <c r="C371" s="5" t="s">
        <v>295</v>
      </c>
      <c r="D371" s="5" t="s">
        <v>296</v>
      </c>
      <c r="E371" s="5" t="s">
        <v>204</v>
      </c>
      <c r="F371" s="5" t="s">
        <v>223</v>
      </c>
      <c r="G371" s="5" t="s">
        <v>192</v>
      </c>
      <c r="H371" s="5">
        <v>13.240451</v>
      </c>
      <c r="I371" s="5">
        <v>7.5589550000000001</v>
      </c>
      <c r="J371" s="5">
        <v>13.240451</v>
      </c>
      <c r="K371" s="5">
        <v>-5.6814960000000001</v>
      </c>
      <c r="L371" s="10">
        <v>-0.42910139541319248</v>
      </c>
      <c r="M371" s="10">
        <v>1.9099724310008214E-7</v>
      </c>
      <c r="N371" s="10">
        <v>5.1563203627395983E-7</v>
      </c>
      <c r="O371" s="10">
        <v>0.9999862642241536</v>
      </c>
      <c r="P371" s="1" t="s">
        <v>111</v>
      </c>
    </row>
    <row r="372" spans="1:16" x14ac:dyDescent="0.15">
      <c r="A372" s="9" t="s">
        <v>111</v>
      </c>
      <c r="B372" s="5" t="s">
        <v>755</v>
      </c>
      <c r="C372" s="5" t="s">
        <v>597</v>
      </c>
      <c r="D372" s="5" t="s">
        <v>598</v>
      </c>
      <c r="E372" s="5" t="s">
        <v>197</v>
      </c>
      <c r="F372" s="5" t="s">
        <v>234</v>
      </c>
      <c r="G372" s="5" t="s">
        <v>192</v>
      </c>
      <c r="H372" s="5">
        <v>2.7339169999999999</v>
      </c>
      <c r="I372" s="5">
        <v>2.6668790000000002</v>
      </c>
      <c r="J372" s="5">
        <v>2.7339169999999999</v>
      </c>
      <c r="K372" s="5">
        <v>-6.7037999999999709E-2</v>
      </c>
      <c r="L372" s="10">
        <v>-2.4520861459949118E-2</v>
      </c>
      <c r="M372" s="10">
        <v>1.8955799570418493E-7</v>
      </c>
      <c r="N372" s="10">
        <v>5.11746524350316E-7</v>
      </c>
      <c r="O372" s="10">
        <v>0.99998677597067798</v>
      </c>
      <c r="P372" s="1" t="s">
        <v>111</v>
      </c>
    </row>
    <row r="373" spans="1:16" x14ac:dyDescent="0.15">
      <c r="A373" s="9" t="s">
        <v>111</v>
      </c>
      <c r="B373" s="5" t="s">
        <v>759</v>
      </c>
      <c r="C373" s="5" t="s">
        <v>597</v>
      </c>
      <c r="D373" s="5" t="s">
        <v>598</v>
      </c>
      <c r="E373" s="5" t="s">
        <v>197</v>
      </c>
      <c r="F373" s="5" t="s">
        <v>223</v>
      </c>
      <c r="G373" s="5" t="s">
        <v>192</v>
      </c>
      <c r="H373" s="5">
        <v>2.0349460000000001</v>
      </c>
      <c r="I373" s="5">
        <v>0.43004199999999998</v>
      </c>
      <c r="J373" s="5">
        <v>2.0349460000000001</v>
      </c>
      <c r="K373" s="5">
        <v>-1.6049040000000001</v>
      </c>
      <c r="L373" s="10">
        <v>-0.78867154214411583</v>
      </c>
      <c r="M373" s="10">
        <v>1.8084091316595562E-7</v>
      </c>
      <c r="N373" s="10">
        <v>4.8821316362426565E-7</v>
      </c>
      <c r="O373" s="10">
        <v>0.99998726418384165</v>
      </c>
      <c r="P373" s="1" t="s">
        <v>111</v>
      </c>
    </row>
    <row r="374" spans="1:16" x14ac:dyDescent="0.15">
      <c r="A374" s="9" t="s">
        <v>111</v>
      </c>
      <c r="B374" s="5" t="s">
        <v>760</v>
      </c>
      <c r="C374" s="5" t="s">
        <v>250</v>
      </c>
      <c r="D374" s="5" t="s">
        <v>251</v>
      </c>
      <c r="E374" s="5" t="s">
        <v>327</v>
      </c>
      <c r="F374" s="5" t="s">
        <v>234</v>
      </c>
      <c r="G374" s="5" t="s">
        <v>192</v>
      </c>
      <c r="H374" s="5">
        <v>1.3440049999999999</v>
      </c>
      <c r="I374" s="5">
        <v>1E-139</v>
      </c>
      <c r="J374" s="5">
        <v>1.3440049999999999</v>
      </c>
      <c r="K374" s="5">
        <v>-1.3440049999999999</v>
      </c>
      <c r="L374" s="10">
        <v>-1</v>
      </c>
      <c r="M374" s="10">
        <v>1.7824106202737984E-7</v>
      </c>
      <c r="N374" s="10">
        <v>4.811943893486048E-7</v>
      </c>
      <c r="O374" s="10">
        <v>0.99998774537823099</v>
      </c>
      <c r="P374" s="1" t="s">
        <v>111</v>
      </c>
    </row>
    <row r="375" spans="1:16" x14ac:dyDescent="0.15">
      <c r="A375" s="9" t="s">
        <v>111</v>
      </c>
      <c r="B375" s="5" t="s">
        <v>762</v>
      </c>
      <c r="C375" s="5" t="s">
        <v>537</v>
      </c>
      <c r="D375" s="5" t="s">
        <v>538</v>
      </c>
      <c r="E375" s="5" t="s">
        <v>197</v>
      </c>
      <c r="F375" s="5" t="s">
        <v>499</v>
      </c>
      <c r="G375" s="5" t="s">
        <v>192</v>
      </c>
      <c r="H375" s="5">
        <v>0.191634</v>
      </c>
      <c r="I375" s="5">
        <v>0.95844600000000002</v>
      </c>
      <c r="J375" s="5">
        <v>0.191634</v>
      </c>
      <c r="K375" s="5">
        <v>0.76681200000000005</v>
      </c>
      <c r="L375" s="10">
        <v>4.0014402454679239</v>
      </c>
      <c r="M375" s="10">
        <v>1.7301425127640522E-7</v>
      </c>
      <c r="N375" s="10">
        <v>4.6708365650765257E-7</v>
      </c>
      <c r="O375" s="10">
        <v>0.99998821246188752</v>
      </c>
      <c r="P375" s="1" t="s">
        <v>111</v>
      </c>
    </row>
    <row r="376" spans="1:16" x14ac:dyDescent="0.15">
      <c r="A376" s="9" t="s">
        <v>111</v>
      </c>
      <c r="B376" s="5" t="s">
        <v>758</v>
      </c>
      <c r="C376" s="5" t="s">
        <v>291</v>
      </c>
      <c r="D376" s="5" t="s">
        <v>292</v>
      </c>
      <c r="E376" s="5" t="s">
        <v>293</v>
      </c>
      <c r="F376" s="5" t="s">
        <v>223</v>
      </c>
      <c r="G376" s="5" t="s">
        <v>192</v>
      </c>
      <c r="H376" s="5">
        <v>7.459714</v>
      </c>
      <c r="I376" s="5">
        <v>5.6038740000000002</v>
      </c>
      <c r="J376" s="5">
        <v>7.459714</v>
      </c>
      <c r="K376" s="5">
        <v>-1.8558399999999997</v>
      </c>
      <c r="L376" s="10">
        <v>-0.2487816557042267</v>
      </c>
      <c r="M376" s="10">
        <v>1.7087672429251521E-7</v>
      </c>
      <c r="N376" s="10">
        <v>4.6131301095589347E-7</v>
      </c>
      <c r="O376" s="10">
        <v>0.99998867377489842</v>
      </c>
      <c r="P376" s="1" t="s">
        <v>111</v>
      </c>
    </row>
    <row r="377" spans="1:16" x14ac:dyDescent="0.15">
      <c r="A377" s="9" t="s">
        <v>111</v>
      </c>
      <c r="B377" s="5" t="s">
        <v>764</v>
      </c>
      <c r="C377" s="5" t="s">
        <v>318</v>
      </c>
      <c r="D377" s="5" t="s">
        <v>319</v>
      </c>
      <c r="E377" s="5" t="s">
        <v>302</v>
      </c>
      <c r="F377" s="5" t="s">
        <v>234</v>
      </c>
      <c r="G377" s="5" t="s">
        <v>192</v>
      </c>
      <c r="H377" s="5">
        <v>4.3569999999999998E-3</v>
      </c>
      <c r="I377" s="5">
        <v>0.81469400000000003</v>
      </c>
      <c r="J377" s="5">
        <v>4.3569999999999998E-3</v>
      </c>
      <c r="K377" s="5">
        <v>0.81033700000000009</v>
      </c>
      <c r="L377" s="10">
        <v>185.98508147808127</v>
      </c>
      <c r="M377" s="10">
        <v>1.6808959500727829E-7</v>
      </c>
      <c r="N377" s="10">
        <v>4.5378864502589708E-7</v>
      </c>
      <c r="O377" s="10">
        <v>0.99998912756354341</v>
      </c>
      <c r="P377" s="1" t="s">
        <v>111</v>
      </c>
    </row>
    <row r="378" spans="1:16" x14ac:dyDescent="0.15">
      <c r="A378" s="9" t="s">
        <v>111</v>
      </c>
      <c r="B378" s="5" t="s">
        <v>766</v>
      </c>
      <c r="C378" s="5" t="s">
        <v>256</v>
      </c>
      <c r="D378" s="5" t="s">
        <v>257</v>
      </c>
      <c r="E378" s="5" t="s">
        <v>302</v>
      </c>
      <c r="F378" s="5" t="s">
        <v>234</v>
      </c>
      <c r="G378" s="5" t="s">
        <v>192</v>
      </c>
      <c r="H378" s="5">
        <v>3.0780129999999999</v>
      </c>
      <c r="I378" s="5">
        <v>1.1670990000000001</v>
      </c>
      <c r="J378" s="5">
        <v>3.0780129999999999</v>
      </c>
      <c r="K378" s="5">
        <v>-1.9109139999999998</v>
      </c>
      <c r="L378" s="10">
        <v>-0.62082713750721641</v>
      </c>
      <c r="M378" s="10">
        <v>1.6657767119844266E-7</v>
      </c>
      <c r="N378" s="10">
        <v>4.4970692981583778E-7</v>
      </c>
      <c r="O378" s="10">
        <v>0.99998957727047322</v>
      </c>
      <c r="P378" s="1" t="s">
        <v>111</v>
      </c>
    </row>
    <row r="379" spans="1:16" x14ac:dyDescent="0.15">
      <c r="A379" s="9" t="s">
        <v>111</v>
      </c>
      <c r="B379" s="5" t="s">
        <v>772</v>
      </c>
      <c r="C379" s="5" t="s">
        <v>367</v>
      </c>
      <c r="D379" s="5" t="s">
        <v>368</v>
      </c>
      <c r="E379" s="5" t="s">
        <v>197</v>
      </c>
      <c r="F379" s="5" t="s">
        <v>234</v>
      </c>
      <c r="G379" s="5" t="s">
        <v>192</v>
      </c>
      <c r="H379" s="5">
        <v>14.228382</v>
      </c>
      <c r="I379" s="5">
        <v>8.3589380000000002</v>
      </c>
      <c r="J379" s="5">
        <v>14.228382</v>
      </c>
      <c r="K379" s="5">
        <v>-5.8694439999999997</v>
      </c>
      <c r="L379" s="10">
        <v>-0.41251661643607823</v>
      </c>
      <c r="M379" s="10">
        <v>1.563942293248022E-7</v>
      </c>
      <c r="N379" s="10">
        <v>4.2221486352024587E-7</v>
      </c>
      <c r="O379" s="10">
        <v>0.99998999948533673</v>
      </c>
      <c r="P379" s="1" t="s">
        <v>111</v>
      </c>
    </row>
    <row r="380" spans="1:16" x14ac:dyDescent="0.15">
      <c r="A380" s="9" t="s">
        <v>111</v>
      </c>
      <c r="B380" s="5" t="s">
        <v>767</v>
      </c>
      <c r="C380" s="5" t="s">
        <v>433</v>
      </c>
      <c r="D380" s="5" t="s">
        <v>434</v>
      </c>
      <c r="E380" s="5" t="s">
        <v>197</v>
      </c>
      <c r="F380" s="5" t="s">
        <v>234</v>
      </c>
      <c r="G380" s="5" t="s">
        <v>192</v>
      </c>
      <c r="H380" s="5">
        <v>0.66671000000000002</v>
      </c>
      <c r="I380" s="5">
        <v>1.176612</v>
      </c>
      <c r="J380" s="5">
        <v>0.66671000000000002</v>
      </c>
      <c r="K380" s="5">
        <v>0.50990199999999997</v>
      </c>
      <c r="L380" s="10">
        <v>0.76480328778629381</v>
      </c>
      <c r="M380" s="10">
        <v>1.5517724370150606E-7</v>
      </c>
      <c r="N380" s="10">
        <v>4.1892938795593365E-7</v>
      </c>
      <c r="O380" s="10">
        <v>0.99999041841472469</v>
      </c>
      <c r="P380" s="1" t="s">
        <v>111</v>
      </c>
    </row>
    <row r="381" spans="1:16" x14ac:dyDescent="0.15">
      <c r="A381" s="9" t="s">
        <v>111</v>
      </c>
      <c r="B381" s="5" t="s">
        <v>765</v>
      </c>
      <c r="C381" s="5" t="s">
        <v>378</v>
      </c>
      <c r="D381" s="5" t="s">
        <v>379</v>
      </c>
      <c r="E381" s="5" t="s">
        <v>197</v>
      </c>
      <c r="F381" s="5" t="s">
        <v>234</v>
      </c>
      <c r="G381" s="5" t="s">
        <v>192</v>
      </c>
      <c r="H381" s="5">
        <v>9.507498</v>
      </c>
      <c r="I381" s="5">
        <v>6.8081170000000002</v>
      </c>
      <c r="J381" s="5">
        <v>9.507498</v>
      </c>
      <c r="K381" s="5">
        <v>-2.6993809999999998</v>
      </c>
      <c r="L381" s="10">
        <v>-0.28392127981515219</v>
      </c>
      <c r="M381" s="10">
        <v>1.486173301412885E-7</v>
      </c>
      <c r="N381" s="10">
        <v>4.012196999419359E-7</v>
      </c>
      <c r="O381" s="10">
        <v>0.9999908196344246</v>
      </c>
      <c r="P381" s="1" t="s">
        <v>111</v>
      </c>
    </row>
    <row r="382" spans="1:16" x14ac:dyDescent="0.15">
      <c r="A382" s="9" t="s">
        <v>111</v>
      </c>
      <c r="B382" s="5" t="s">
        <v>768</v>
      </c>
      <c r="C382" s="5" t="s">
        <v>250</v>
      </c>
      <c r="D382" s="5" t="s">
        <v>251</v>
      </c>
      <c r="E382" s="5" t="s">
        <v>225</v>
      </c>
      <c r="F382" s="5" t="s">
        <v>234</v>
      </c>
      <c r="G382" s="5" t="s">
        <v>192</v>
      </c>
      <c r="H382" s="5">
        <v>4.4835E-2</v>
      </c>
      <c r="I382" s="5">
        <v>0.74616700000000002</v>
      </c>
      <c r="J382" s="5">
        <v>4.4835E-2</v>
      </c>
      <c r="K382" s="5">
        <v>0.70133200000000007</v>
      </c>
      <c r="L382" s="10">
        <v>15.64251143080183</v>
      </c>
      <c r="M382" s="10">
        <v>1.4853417345451996E-7</v>
      </c>
      <c r="N382" s="10">
        <v>4.0099520323699762E-7</v>
      </c>
      <c r="O382" s="10">
        <v>0.99999122062962786</v>
      </c>
      <c r="P382" s="1" t="s">
        <v>111</v>
      </c>
    </row>
    <row r="383" spans="1:16" x14ac:dyDescent="0.15">
      <c r="A383" s="9" t="s">
        <v>111</v>
      </c>
      <c r="B383" s="5" t="s">
        <v>790</v>
      </c>
      <c r="C383" s="5" t="s">
        <v>382</v>
      </c>
      <c r="D383" s="5" t="s">
        <v>383</v>
      </c>
      <c r="E383" s="5" t="s">
        <v>334</v>
      </c>
      <c r="F383" s="5" t="s">
        <v>223</v>
      </c>
      <c r="G383" s="5" t="s">
        <v>192</v>
      </c>
      <c r="H383" s="5">
        <v>48.730783000000002</v>
      </c>
      <c r="I383" s="5">
        <v>30.499773999999999</v>
      </c>
      <c r="J383" s="5">
        <v>48.730783000000002</v>
      </c>
      <c r="K383" s="5">
        <v>-18.231009000000004</v>
      </c>
      <c r="L383" s="10">
        <v>-0.374116890344241</v>
      </c>
      <c r="M383" s="10">
        <v>1.4822691719976365E-7</v>
      </c>
      <c r="N383" s="10">
        <v>4.0016570870751435E-7</v>
      </c>
      <c r="O383" s="10">
        <v>0.99999162079533654</v>
      </c>
      <c r="P383" s="1" t="s">
        <v>111</v>
      </c>
    </row>
    <row r="384" spans="1:16" x14ac:dyDescent="0.15">
      <c r="A384" s="9" t="s">
        <v>111</v>
      </c>
      <c r="B384" s="5" t="s">
        <v>769</v>
      </c>
      <c r="C384" s="5" t="s">
        <v>456</v>
      </c>
      <c r="D384" s="5" t="s">
        <v>457</v>
      </c>
      <c r="E384" s="5" t="s">
        <v>302</v>
      </c>
      <c r="F384" s="5" t="s">
        <v>234</v>
      </c>
      <c r="G384" s="5" t="s">
        <v>192</v>
      </c>
      <c r="H384" s="5">
        <v>0</v>
      </c>
      <c r="I384" s="5">
        <v>0.70801899999999995</v>
      </c>
      <c r="J384" s="5">
        <v>1E-139</v>
      </c>
      <c r="K384" s="5">
        <v>0.70801899999999995</v>
      </c>
      <c r="L384" s="10">
        <v>0</v>
      </c>
      <c r="M384" s="10">
        <v>1.4658231957590247E-7</v>
      </c>
      <c r="N384" s="10">
        <v>3.9572581623640417E-7</v>
      </c>
      <c r="O384" s="10">
        <v>0.99999201652115277</v>
      </c>
      <c r="P384" s="1" t="s">
        <v>111</v>
      </c>
    </row>
    <row r="385" spans="1:16" x14ac:dyDescent="0.15">
      <c r="A385" s="9" t="s">
        <v>111</v>
      </c>
      <c r="B385" s="5" t="s">
        <v>656</v>
      </c>
      <c r="C385" s="5" t="s">
        <v>657</v>
      </c>
      <c r="D385" s="5" t="s">
        <v>658</v>
      </c>
      <c r="E385" s="5" t="s">
        <v>197</v>
      </c>
      <c r="F385" s="5" t="s">
        <v>408</v>
      </c>
      <c r="G385" s="5" t="s">
        <v>192</v>
      </c>
      <c r="H385" s="5">
        <v>2356.0391079999999</v>
      </c>
      <c r="I385" s="5">
        <v>1508.523097</v>
      </c>
      <c r="J385" s="5">
        <v>2356.0391079999999</v>
      </c>
      <c r="K385" s="5">
        <v>-847.51601099999993</v>
      </c>
      <c r="L385" s="10">
        <v>-0.35972068889783471</v>
      </c>
      <c r="M385" s="10">
        <v>1.4438350282082805E-7</v>
      </c>
      <c r="N385" s="10">
        <v>3.8978970772295183E-7</v>
      </c>
      <c r="O385" s="10">
        <v>0.9999924063108605</v>
      </c>
      <c r="P385" s="1" t="s">
        <v>111</v>
      </c>
    </row>
    <row r="386" spans="1:16" x14ac:dyDescent="0.15">
      <c r="A386" s="9" t="s">
        <v>111</v>
      </c>
      <c r="B386" s="5" t="s">
        <v>761</v>
      </c>
      <c r="C386" s="5" t="s">
        <v>382</v>
      </c>
      <c r="D386" s="5" t="s">
        <v>383</v>
      </c>
      <c r="E386" s="5" t="s">
        <v>517</v>
      </c>
      <c r="F386" s="5" t="s">
        <v>223</v>
      </c>
      <c r="G386" s="5" t="s">
        <v>192</v>
      </c>
      <c r="H386" s="5">
        <v>18.370985000000001</v>
      </c>
      <c r="I386" s="5">
        <v>12.460701</v>
      </c>
      <c r="J386" s="5">
        <v>18.370985000000001</v>
      </c>
      <c r="K386" s="5">
        <v>-5.9102840000000008</v>
      </c>
      <c r="L386" s="10">
        <v>-0.32171840540939967</v>
      </c>
      <c r="M386" s="10">
        <v>1.4341110957022998E-7</v>
      </c>
      <c r="N386" s="10">
        <v>3.8716455406247618E-7</v>
      </c>
      <c r="O386" s="10">
        <v>0.99999279347541459</v>
      </c>
      <c r="P386" s="1" t="s">
        <v>111</v>
      </c>
    </row>
    <row r="387" spans="1:16" x14ac:dyDescent="0.15">
      <c r="A387" s="9" t="s">
        <v>111</v>
      </c>
      <c r="B387" s="5" t="s">
        <v>771</v>
      </c>
      <c r="C387" s="5" t="s">
        <v>456</v>
      </c>
      <c r="D387" s="5" t="s">
        <v>457</v>
      </c>
      <c r="E387" s="5" t="s">
        <v>225</v>
      </c>
      <c r="F387" s="5" t="s">
        <v>191</v>
      </c>
      <c r="G387" s="5" t="s">
        <v>192</v>
      </c>
      <c r="H387" s="5">
        <v>0</v>
      </c>
      <c r="I387" s="5">
        <v>0.65473300000000001</v>
      </c>
      <c r="J387" s="5">
        <v>1E-139</v>
      </c>
      <c r="K387" s="5">
        <v>0.65473300000000001</v>
      </c>
      <c r="L387" s="10">
        <v>0</v>
      </c>
      <c r="M387" s="10">
        <v>1.3555043274670504E-7</v>
      </c>
      <c r="N387" s="10">
        <v>3.6594321740223019E-7</v>
      </c>
      <c r="O387" s="10">
        <v>0.99999315941863198</v>
      </c>
      <c r="P387" s="1" t="s">
        <v>111</v>
      </c>
    </row>
    <row r="388" spans="1:16" x14ac:dyDescent="0.15">
      <c r="A388" s="9" t="s">
        <v>111</v>
      </c>
      <c r="B388" s="5" t="s">
        <v>773</v>
      </c>
      <c r="C388" s="5" t="s">
        <v>774</v>
      </c>
      <c r="D388" s="5" t="s">
        <v>775</v>
      </c>
      <c r="E388" s="5" t="s">
        <v>776</v>
      </c>
      <c r="F388" s="5" t="s">
        <v>223</v>
      </c>
      <c r="G388" s="5" t="s">
        <v>192</v>
      </c>
      <c r="H388" s="5">
        <v>1.3552109999999999</v>
      </c>
      <c r="I388" s="5">
        <v>0.218803</v>
      </c>
      <c r="J388" s="5">
        <v>1.3552109999999999</v>
      </c>
      <c r="K388" s="5">
        <v>-1.1364079999999999</v>
      </c>
      <c r="L388" s="10">
        <v>-0.83854691262098668</v>
      </c>
      <c r="M388" s="10">
        <v>1.3442805515470409E-7</v>
      </c>
      <c r="N388" s="10">
        <v>3.6291315354456258E-7</v>
      </c>
      <c r="O388" s="10">
        <v>0.99999352233178551</v>
      </c>
      <c r="P388" s="1" t="s">
        <v>111</v>
      </c>
    </row>
    <row r="389" spans="1:16" x14ac:dyDescent="0.15">
      <c r="A389" s="9" t="s">
        <v>111</v>
      </c>
      <c r="B389" s="5" t="s">
        <v>777</v>
      </c>
      <c r="C389" s="5" t="s">
        <v>188</v>
      </c>
      <c r="D389" s="5" t="s">
        <v>189</v>
      </c>
      <c r="E389" s="5" t="s">
        <v>492</v>
      </c>
      <c r="F389" s="5" t="s">
        <v>223</v>
      </c>
      <c r="G389" s="5" t="s">
        <v>192</v>
      </c>
      <c r="H389" s="5">
        <v>1.0512319999999999</v>
      </c>
      <c r="I389" s="5">
        <v>4.1161000000000003E-2</v>
      </c>
      <c r="J389" s="5">
        <v>1.0512319999999999</v>
      </c>
      <c r="K389" s="5">
        <v>-1.0100709999999999</v>
      </c>
      <c r="L389" s="10">
        <v>-0.96084498949803654</v>
      </c>
      <c r="M389" s="10">
        <v>1.3089207024336564E-7</v>
      </c>
      <c r="N389" s="10">
        <v>3.5336711470926871E-7</v>
      </c>
      <c r="O389" s="10">
        <v>0.99999387569890019</v>
      </c>
      <c r="P389" s="1" t="s">
        <v>111</v>
      </c>
    </row>
    <row r="390" spans="1:16" x14ac:dyDescent="0.15">
      <c r="A390" s="9" t="s">
        <v>111</v>
      </c>
      <c r="B390" s="5" t="s">
        <v>770</v>
      </c>
      <c r="C390" s="5" t="s">
        <v>412</v>
      </c>
      <c r="D390" s="5" t="s">
        <v>413</v>
      </c>
      <c r="E390" s="5" t="s">
        <v>197</v>
      </c>
      <c r="F390" s="5" t="s">
        <v>223</v>
      </c>
      <c r="G390" s="5" t="s">
        <v>192</v>
      </c>
      <c r="H390" s="5">
        <v>6.2375369999999997</v>
      </c>
      <c r="I390" s="5">
        <v>4.6263870000000002</v>
      </c>
      <c r="J390" s="5">
        <v>6.2375369999999997</v>
      </c>
      <c r="K390" s="5">
        <v>-1.6111499999999994</v>
      </c>
      <c r="L390" s="10">
        <v>-0.25829906900752647</v>
      </c>
      <c r="M390" s="10">
        <v>1.3059032104593614E-7</v>
      </c>
      <c r="N390" s="10">
        <v>3.5255248748958116E-7</v>
      </c>
      <c r="O390" s="10">
        <v>0.99999422825138773</v>
      </c>
      <c r="P390" s="1" t="s">
        <v>111</v>
      </c>
    </row>
    <row r="391" spans="1:16" x14ac:dyDescent="0.15">
      <c r="A391" s="9" t="s">
        <v>111</v>
      </c>
      <c r="B391" s="5" t="s">
        <v>778</v>
      </c>
      <c r="C391" s="5" t="s">
        <v>318</v>
      </c>
      <c r="D391" s="5" t="s">
        <v>319</v>
      </c>
      <c r="E391" s="5" t="s">
        <v>302</v>
      </c>
      <c r="F391" s="5" t="s">
        <v>223</v>
      </c>
      <c r="G391" s="5" t="s">
        <v>192</v>
      </c>
      <c r="H391" s="5">
        <v>3.493E-3</v>
      </c>
      <c r="I391" s="5">
        <v>0.61148999999999998</v>
      </c>
      <c r="J391" s="5">
        <v>3.493E-3</v>
      </c>
      <c r="K391" s="5">
        <v>0.60799700000000001</v>
      </c>
      <c r="L391" s="10">
        <v>174.06155167477812</v>
      </c>
      <c r="M391" s="10">
        <v>1.2613452509305994E-7</v>
      </c>
      <c r="N391" s="10">
        <v>3.4052325029688041E-7</v>
      </c>
      <c r="O391" s="10">
        <v>0.99999456877463799</v>
      </c>
      <c r="P391" s="1" t="s">
        <v>111</v>
      </c>
    </row>
    <row r="392" spans="1:16" x14ac:dyDescent="0.15">
      <c r="A392" s="9" t="s">
        <v>111</v>
      </c>
      <c r="B392" s="5" t="s">
        <v>779</v>
      </c>
      <c r="C392" s="5" t="s">
        <v>314</v>
      </c>
      <c r="D392" s="5" t="s">
        <v>315</v>
      </c>
      <c r="E392" s="5" t="s">
        <v>225</v>
      </c>
      <c r="F392" s="5" t="s">
        <v>191</v>
      </c>
      <c r="G392" s="5" t="s">
        <v>192</v>
      </c>
      <c r="H392" s="5">
        <v>0</v>
      </c>
      <c r="I392" s="5">
        <v>0.59855899999999995</v>
      </c>
      <c r="J392" s="5">
        <v>1E-139</v>
      </c>
      <c r="K392" s="5">
        <v>0.59855899999999995</v>
      </c>
      <c r="L392" s="10">
        <v>0</v>
      </c>
      <c r="M392" s="10">
        <v>1.2392063860296488E-7</v>
      </c>
      <c r="N392" s="10">
        <v>3.3454645827392453E-7</v>
      </c>
      <c r="O392" s="10">
        <v>0.99999490332109631</v>
      </c>
      <c r="P392" s="1" t="s">
        <v>111</v>
      </c>
    </row>
    <row r="393" spans="1:16" x14ac:dyDescent="0.15">
      <c r="A393" s="9" t="s">
        <v>111</v>
      </c>
      <c r="B393" s="5" t="s">
        <v>780</v>
      </c>
      <c r="C393" s="5" t="s">
        <v>250</v>
      </c>
      <c r="D393" s="5" t="s">
        <v>251</v>
      </c>
      <c r="E393" s="5" t="s">
        <v>225</v>
      </c>
      <c r="F393" s="5" t="s">
        <v>223</v>
      </c>
      <c r="G393" s="5" t="s">
        <v>192</v>
      </c>
      <c r="H393" s="5">
        <v>3.1404000000000001E-2</v>
      </c>
      <c r="I393" s="5">
        <v>0.58340700000000001</v>
      </c>
      <c r="J393" s="5">
        <v>3.1404000000000001E-2</v>
      </c>
      <c r="K393" s="5">
        <v>0.55200300000000002</v>
      </c>
      <c r="L393" s="10">
        <v>17.577474207107375</v>
      </c>
      <c r="M393" s="10">
        <v>1.1661891762493102E-7</v>
      </c>
      <c r="N393" s="10">
        <v>3.1483412528367801E-7</v>
      </c>
      <c r="O393" s="10">
        <v>0.99999521815522163</v>
      </c>
      <c r="P393" s="1" t="s">
        <v>111</v>
      </c>
    </row>
    <row r="394" spans="1:16" x14ac:dyDescent="0.15">
      <c r="A394" s="9" t="s">
        <v>111</v>
      </c>
      <c r="B394" s="5" t="s">
        <v>781</v>
      </c>
      <c r="C394" s="5" t="s">
        <v>382</v>
      </c>
      <c r="D394" s="5" t="s">
        <v>383</v>
      </c>
      <c r="E394" s="5" t="s">
        <v>199</v>
      </c>
      <c r="F394" s="5" t="s">
        <v>234</v>
      </c>
      <c r="G394" s="5" t="s">
        <v>192</v>
      </c>
      <c r="H394" s="5">
        <v>0</v>
      </c>
      <c r="I394" s="5">
        <v>0.52085999999999999</v>
      </c>
      <c r="J394" s="5">
        <v>1E-139</v>
      </c>
      <c r="K394" s="5">
        <v>0.52085999999999999</v>
      </c>
      <c r="L394" s="10">
        <v>0</v>
      </c>
      <c r="M394" s="10">
        <v>1.0783448886866673E-7</v>
      </c>
      <c r="N394" s="10">
        <v>2.9111895110850617E-7</v>
      </c>
      <c r="O394" s="10">
        <v>0.99999550927417269</v>
      </c>
      <c r="P394" s="1" t="s">
        <v>111</v>
      </c>
    </row>
    <row r="395" spans="1:16" x14ac:dyDescent="0.15">
      <c r="A395" s="9" t="s">
        <v>111</v>
      </c>
      <c r="B395" s="5" t="s">
        <v>782</v>
      </c>
      <c r="C395" s="5" t="s">
        <v>314</v>
      </c>
      <c r="D395" s="5" t="s">
        <v>315</v>
      </c>
      <c r="E395" s="5" t="s">
        <v>199</v>
      </c>
      <c r="F395" s="5" t="s">
        <v>223</v>
      </c>
      <c r="G395" s="5" t="s">
        <v>192</v>
      </c>
      <c r="H395" s="5">
        <v>0.48289399999999999</v>
      </c>
      <c r="I395" s="5">
        <v>0.80432199999999998</v>
      </c>
      <c r="J395" s="5">
        <v>0.48289399999999999</v>
      </c>
      <c r="K395" s="5">
        <v>0.32142799999999999</v>
      </c>
      <c r="L395" s="10">
        <v>0.66562848161294197</v>
      </c>
      <c r="M395" s="10">
        <v>1.0247899982760767E-7</v>
      </c>
      <c r="N395" s="10">
        <v>2.7666082765780719E-7</v>
      </c>
      <c r="O395" s="10">
        <v>0.99999578593500038</v>
      </c>
      <c r="P395" s="1" t="s">
        <v>111</v>
      </c>
    </row>
    <row r="396" spans="1:16" x14ac:dyDescent="0.15">
      <c r="A396" s="9" t="s">
        <v>111</v>
      </c>
      <c r="B396" s="5" t="s">
        <v>783</v>
      </c>
      <c r="C396" s="5" t="s">
        <v>314</v>
      </c>
      <c r="D396" s="5" t="s">
        <v>315</v>
      </c>
      <c r="E396" s="5" t="s">
        <v>302</v>
      </c>
      <c r="F396" s="5" t="s">
        <v>234</v>
      </c>
      <c r="G396" s="5" t="s">
        <v>192</v>
      </c>
      <c r="H396" s="5">
        <v>0.26188899999999998</v>
      </c>
      <c r="I396" s="5">
        <v>0.63582300000000003</v>
      </c>
      <c r="J396" s="5">
        <v>0.26188899999999998</v>
      </c>
      <c r="K396" s="5">
        <v>0.37393400000000004</v>
      </c>
      <c r="L396" s="10">
        <v>1.4278339296419478</v>
      </c>
      <c r="M396" s="10">
        <v>9.6903917342119739E-8</v>
      </c>
      <c r="N396" s="10">
        <v>2.6160987148834507E-7</v>
      </c>
      <c r="O396" s="10">
        <v>0.99999604754487192</v>
      </c>
      <c r="P396" s="1" t="s">
        <v>111</v>
      </c>
    </row>
    <row r="397" spans="1:16" x14ac:dyDescent="0.15">
      <c r="A397" s="9" t="s">
        <v>111</v>
      </c>
      <c r="B397" s="5" t="s">
        <v>784</v>
      </c>
      <c r="C397" s="5" t="s">
        <v>462</v>
      </c>
      <c r="D397" s="5" t="s">
        <v>463</v>
      </c>
      <c r="E397" s="5" t="s">
        <v>197</v>
      </c>
      <c r="F397" s="5" t="s">
        <v>223</v>
      </c>
      <c r="G397" s="5" t="s">
        <v>192</v>
      </c>
      <c r="H397" s="5">
        <v>0.31229000000000001</v>
      </c>
      <c r="I397" s="5">
        <v>0.652837</v>
      </c>
      <c r="J397" s="5">
        <v>0.31229000000000001</v>
      </c>
      <c r="K397" s="5">
        <v>0.34054699999999999</v>
      </c>
      <c r="L397" s="10">
        <v>1.0904832047135675</v>
      </c>
      <c r="M397" s="10">
        <v>9.3742205721888603E-8</v>
      </c>
      <c r="N397" s="10">
        <v>2.5307425194541502E-7</v>
      </c>
      <c r="O397" s="10">
        <v>0.99999630061912392</v>
      </c>
      <c r="P397" s="1" t="s">
        <v>111</v>
      </c>
    </row>
    <row r="398" spans="1:16" x14ac:dyDescent="0.15">
      <c r="A398" s="9" t="s">
        <v>111</v>
      </c>
      <c r="B398" s="5" t="s">
        <v>785</v>
      </c>
      <c r="C398" s="5" t="s">
        <v>214</v>
      </c>
      <c r="D398" s="5" t="s">
        <v>215</v>
      </c>
      <c r="E398" s="5" t="s">
        <v>327</v>
      </c>
      <c r="F398" s="5" t="s">
        <v>234</v>
      </c>
      <c r="G398" s="5" t="s">
        <v>192</v>
      </c>
      <c r="H398" s="5">
        <v>0.94683600000000001</v>
      </c>
      <c r="I398" s="5">
        <v>0.20041999999999999</v>
      </c>
      <c r="J398" s="5">
        <v>0.94683600000000001</v>
      </c>
      <c r="K398" s="5">
        <v>-0.74641599999999997</v>
      </c>
      <c r="L398" s="10">
        <v>-0.78832659510200287</v>
      </c>
      <c r="M398" s="10">
        <v>8.407549261290575E-8</v>
      </c>
      <c r="N398" s="10">
        <v>2.2697718958180195E-7</v>
      </c>
      <c r="O398" s="10">
        <v>0.99999652759631352</v>
      </c>
      <c r="P398" s="1" t="s">
        <v>111</v>
      </c>
    </row>
    <row r="399" spans="1:16" x14ac:dyDescent="0.15">
      <c r="A399" s="9" t="s">
        <v>111</v>
      </c>
      <c r="B399" s="5" t="s">
        <v>786</v>
      </c>
      <c r="C399" s="5" t="s">
        <v>456</v>
      </c>
      <c r="D399" s="5" t="s">
        <v>457</v>
      </c>
      <c r="E399" s="5" t="s">
        <v>196</v>
      </c>
      <c r="F399" s="5" t="s">
        <v>234</v>
      </c>
      <c r="G399" s="5" t="s">
        <v>192</v>
      </c>
      <c r="H399" s="5">
        <v>0.57982</v>
      </c>
      <c r="I399" s="5">
        <v>1E-139</v>
      </c>
      <c r="J399" s="5">
        <v>0.57982</v>
      </c>
      <c r="K399" s="5">
        <v>-0.57982</v>
      </c>
      <c r="L399" s="10">
        <v>-1</v>
      </c>
      <c r="M399" s="10">
        <v>7.689534829462345E-8</v>
      </c>
      <c r="N399" s="10">
        <v>2.0759307504965239E-7</v>
      </c>
      <c r="O399" s="10">
        <v>0.99999673518938859</v>
      </c>
      <c r="P399" s="1" t="s">
        <v>111</v>
      </c>
    </row>
    <row r="400" spans="1:16" x14ac:dyDescent="0.15">
      <c r="A400" s="9" t="s">
        <v>111</v>
      </c>
      <c r="B400" s="5" t="s">
        <v>787</v>
      </c>
      <c r="C400" s="5" t="s">
        <v>433</v>
      </c>
      <c r="D400" s="5" t="s">
        <v>434</v>
      </c>
      <c r="E400" s="5" t="s">
        <v>197</v>
      </c>
      <c r="F400" s="5" t="s">
        <v>223</v>
      </c>
      <c r="G400" s="5" t="s">
        <v>192</v>
      </c>
      <c r="H400" s="5">
        <v>0.19539400000000001</v>
      </c>
      <c r="I400" s="5">
        <v>0.48982500000000001</v>
      </c>
      <c r="J400" s="5">
        <v>0.19539400000000001</v>
      </c>
      <c r="K400" s="5">
        <v>0.294431</v>
      </c>
      <c r="L400" s="10">
        <v>1.506857938319498</v>
      </c>
      <c r="M400" s="10">
        <v>7.5496238397148675E-8</v>
      </c>
      <c r="N400" s="10">
        <v>2.038159216536322E-7</v>
      </c>
      <c r="O400" s="10">
        <v>0.99999693900531028</v>
      </c>
      <c r="P400" s="1" t="s">
        <v>111</v>
      </c>
    </row>
    <row r="401" spans="1:16" x14ac:dyDescent="0.15">
      <c r="A401" s="9" t="s">
        <v>111</v>
      </c>
      <c r="B401" s="5" t="s">
        <v>789</v>
      </c>
      <c r="C401" s="5" t="s">
        <v>256</v>
      </c>
      <c r="D401" s="5" t="s">
        <v>257</v>
      </c>
      <c r="E401" s="5" t="s">
        <v>196</v>
      </c>
      <c r="F401" s="5" t="s">
        <v>223</v>
      </c>
      <c r="G401" s="5" t="s">
        <v>192</v>
      </c>
      <c r="H401" s="5">
        <v>0.59118499999999996</v>
      </c>
      <c r="I401" s="5">
        <v>4.0918999999999997E-2</v>
      </c>
      <c r="J401" s="5">
        <v>0.59118499999999996</v>
      </c>
      <c r="K401" s="5">
        <v>-0.55026599999999992</v>
      </c>
      <c r="L401" s="10">
        <v>-0.93078477972208351</v>
      </c>
      <c r="M401" s="10">
        <v>6.9931040342351572E-8</v>
      </c>
      <c r="N401" s="10">
        <v>1.8879165031501792E-7</v>
      </c>
      <c r="O401" s="10">
        <v>0.99999712779696059</v>
      </c>
      <c r="P401" s="1" t="s">
        <v>111</v>
      </c>
    </row>
    <row r="402" spans="1:16" x14ac:dyDescent="0.15">
      <c r="A402" s="9" t="s">
        <v>111</v>
      </c>
      <c r="B402" s="5" t="s">
        <v>791</v>
      </c>
      <c r="C402" s="5" t="s">
        <v>382</v>
      </c>
      <c r="D402" s="5" t="s">
        <v>383</v>
      </c>
      <c r="E402" s="5" t="s">
        <v>225</v>
      </c>
      <c r="F402" s="5" t="s">
        <v>223</v>
      </c>
      <c r="G402" s="5" t="s">
        <v>192</v>
      </c>
      <c r="H402" s="5">
        <v>0</v>
      </c>
      <c r="I402" s="5">
        <v>0.32952700000000001</v>
      </c>
      <c r="J402" s="5">
        <v>1E-139</v>
      </c>
      <c r="K402" s="5">
        <v>0.32952700000000001</v>
      </c>
      <c r="L402" s="10">
        <v>0</v>
      </c>
      <c r="M402" s="10">
        <v>6.8222508185357189E-8</v>
      </c>
      <c r="N402" s="10">
        <v>1.8417915486298186E-7</v>
      </c>
      <c r="O402" s="10">
        <v>0.99999731197611541</v>
      </c>
      <c r="P402" s="1" t="s">
        <v>111</v>
      </c>
    </row>
    <row r="403" spans="1:16" x14ac:dyDescent="0.15">
      <c r="A403" s="9" t="s">
        <v>111</v>
      </c>
      <c r="B403" s="5" t="s">
        <v>792</v>
      </c>
      <c r="C403" s="5" t="s">
        <v>456</v>
      </c>
      <c r="D403" s="5" t="s">
        <v>457</v>
      </c>
      <c r="E403" s="5" t="s">
        <v>196</v>
      </c>
      <c r="F403" s="5" t="s">
        <v>223</v>
      </c>
      <c r="G403" s="5" t="s">
        <v>192</v>
      </c>
      <c r="H403" s="5">
        <v>0.45948</v>
      </c>
      <c r="I403" s="5">
        <v>1E-139</v>
      </c>
      <c r="J403" s="5">
        <v>0.45948</v>
      </c>
      <c r="K403" s="5">
        <v>-0.45948</v>
      </c>
      <c r="L403" s="10">
        <v>-1</v>
      </c>
      <c r="M403" s="10">
        <v>6.0935936384418587E-8</v>
      </c>
      <c r="N403" s="10">
        <v>1.6450771985066796E-7</v>
      </c>
      <c r="O403" s="10">
        <v>0.9999974764838353</v>
      </c>
      <c r="P403" s="1" t="s">
        <v>111</v>
      </c>
    </row>
    <row r="404" spans="1:16" x14ac:dyDescent="0.15">
      <c r="A404" s="9" t="s">
        <v>111</v>
      </c>
      <c r="B404" s="5" t="s">
        <v>793</v>
      </c>
      <c r="C404" s="5" t="s">
        <v>318</v>
      </c>
      <c r="D404" s="5" t="s">
        <v>319</v>
      </c>
      <c r="E404" s="5" t="s">
        <v>225</v>
      </c>
      <c r="F404" s="5" t="s">
        <v>234</v>
      </c>
      <c r="G404" s="5" t="s">
        <v>192</v>
      </c>
      <c r="H404" s="5">
        <v>0.47276000000000001</v>
      </c>
      <c r="I404" s="5">
        <v>1.0864E-2</v>
      </c>
      <c r="J404" s="5">
        <v>0.47276000000000001</v>
      </c>
      <c r="K404" s="5">
        <v>-0.46189600000000003</v>
      </c>
      <c r="L404" s="10">
        <v>-0.9770200524579068</v>
      </c>
      <c r="M404" s="10">
        <v>6.0447929774046547E-8</v>
      </c>
      <c r="N404" s="10">
        <v>1.631902566342516E-7</v>
      </c>
      <c r="O404" s="10">
        <v>0.99999763967409194</v>
      </c>
      <c r="P404" s="1" t="s">
        <v>111</v>
      </c>
    </row>
    <row r="405" spans="1:16" x14ac:dyDescent="0.15">
      <c r="A405" s="9" t="s">
        <v>111</v>
      </c>
      <c r="B405" s="5" t="s">
        <v>795</v>
      </c>
      <c r="C405" s="5" t="s">
        <v>201</v>
      </c>
      <c r="D405" s="5" t="s">
        <v>202</v>
      </c>
      <c r="E405" s="5" t="s">
        <v>225</v>
      </c>
      <c r="F405" s="5" t="s">
        <v>223</v>
      </c>
      <c r="G405" s="5" t="s">
        <v>192</v>
      </c>
      <c r="H405" s="5">
        <v>0</v>
      </c>
      <c r="I405" s="5">
        <v>0.26297199999999998</v>
      </c>
      <c r="J405" s="5">
        <v>1E-139</v>
      </c>
      <c r="K405" s="5">
        <v>0.26297199999999998</v>
      </c>
      <c r="L405" s="10">
        <v>0</v>
      </c>
      <c r="M405" s="10">
        <v>5.4443518808837366E-8</v>
      </c>
      <c r="N405" s="10">
        <v>1.4698024960815977E-7</v>
      </c>
      <c r="O405" s="10">
        <v>0.99999778665434158</v>
      </c>
      <c r="P405" s="1" t="s">
        <v>111</v>
      </c>
    </row>
    <row r="406" spans="1:16" x14ac:dyDescent="0.15">
      <c r="A406" s="9" t="s">
        <v>111</v>
      </c>
      <c r="B406" s="5" t="s">
        <v>796</v>
      </c>
      <c r="C406" s="5" t="s">
        <v>218</v>
      </c>
      <c r="D406" s="5" t="s">
        <v>219</v>
      </c>
      <c r="E406" s="5" t="s">
        <v>327</v>
      </c>
      <c r="F406" s="5" t="s">
        <v>234</v>
      </c>
      <c r="G406" s="5" t="s">
        <v>192</v>
      </c>
      <c r="H406" s="5">
        <v>0.60451600000000005</v>
      </c>
      <c r="I406" s="5">
        <v>0.130744</v>
      </c>
      <c r="J406" s="5">
        <v>0.60451600000000005</v>
      </c>
      <c r="K406" s="5">
        <v>-0.47377200000000008</v>
      </c>
      <c r="L406" s="10">
        <v>-0.78372119182949673</v>
      </c>
      <c r="M406" s="10">
        <v>5.3102373681563464E-8</v>
      </c>
      <c r="N406" s="10">
        <v>1.4335958272474942E-7</v>
      </c>
      <c r="O406" s="10">
        <v>0.99999793001392434</v>
      </c>
      <c r="P406" s="1" t="s">
        <v>111</v>
      </c>
    </row>
    <row r="407" spans="1:16" x14ac:dyDescent="0.15">
      <c r="A407" s="9" t="s">
        <v>111</v>
      </c>
      <c r="B407" s="5" t="s">
        <v>797</v>
      </c>
      <c r="C407" s="5" t="s">
        <v>214</v>
      </c>
      <c r="D407" s="5" t="s">
        <v>215</v>
      </c>
      <c r="E407" s="5" t="s">
        <v>327</v>
      </c>
      <c r="F407" s="5" t="s">
        <v>223</v>
      </c>
      <c r="G407" s="5" t="s">
        <v>192</v>
      </c>
      <c r="H407" s="5">
        <v>0.74244100000000002</v>
      </c>
      <c r="I407" s="5">
        <v>0.220217</v>
      </c>
      <c r="J407" s="5">
        <v>0.74244100000000002</v>
      </c>
      <c r="K407" s="5">
        <v>-0.52222400000000002</v>
      </c>
      <c r="L407" s="10">
        <v>-0.70338787863278029</v>
      </c>
      <c r="M407" s="10">
        <v>5.2870156751988737E-8</v>
      </c>
      <c r="N407" s="10">
        <v>1.4273267059601696E-7</v>
      </c>
      <c r="O407" s="10">
        <v>0.99999807274659491</v>
      </c>
      <c r="P407" s="1" t="s">
        <v>111</v>
      </c>
    </row>
    <row r="408" spans="1:16" x14ac:dyDescent="0.15">
      <c r="A408" s="9" t="s">
        <v>111</v>
      </c>
      <c r="B408" s="5" t="s">
        <v>798</v>
      </c>
      <c r="C408" s="5" t="s">
        <v>295</v>
      </c>
      <c r="D408" s="5" t="s">
        <v>296</v>
      </c>
      <c r="E408" s="5" t="s">
        <v>327</v>
      </c>
      <c r="F408" s="5" t="s">
        <v>223</v>
      </c>
      <c r="G408" s="5" t="s">
        <v>192</v>
      </c>
      <c r="H408" s="5">
        <v>0.65548799999999996</v>
      </c>
      <c r="I408" s="5">
        <v>0.16803999999999999</v>
      </c>
      <c r="J408" s="5">
        <v>0.65548799999999996</v>
      </c>
      <c r="K408" s="5">
        <v>-0.48744799999999999</v>
      </c>
      <c r="L408" s="10">
        <v>-0.74364137863698498</v>
      </c>
      <c r="M408" s="10">
        <v>5.2140795658844151E-8</v>
      </c>
      <c r="N408" s="10">
        <v>1.4076362675259314E-7</v>
      </c>
      <c r="O408" s="10">
        <v>0.99999821351022167</v>
      </c>
      <c r="P408" s="1" t="s">
        <v>111</v>
      </c>
    </row>
    <row r="409" spans="1:16" x14ac:dyDescent="0.15">
      <c r="A409" s="9" t="s">
        <v>111</v>
      </c>
      <c r="B409" s="5" t="s">
        <v>799</v>
      </c>
      <c r="C409" s="5" t="s">
        <v>318</v>
      </c>
      <c r="D409" s="5" t="s">
        <v>319</v>
      </c>
      <c r="E409" s="5" t="s">
        <v>225</v>
      </c>
      <c r="F409" s="5" t="s">
        <v>223</v>
      </c>
      <c r="G409" s="5" t="s">
        <v>192</v>
      </c>
      <c r="H409" s="5">
        <v>0.36954399999999998</v>
      </c>
      <c r="I409" s="5">
        <v>2.565E-3</v>
      </c>
      <c r="J409" s="5">
        <v>0.36954399999999998</v>
      </c>
      <c r="K409" s="5">
        <v>-0.366979</v>
      </c>
      <c r="L409" s="10">
        <v>-0.99305901327040902</v>
      </c>
      <c r="M409" s="10">
        <v>4.8477646920910074E-8</v>
      </c>
      <c r="N409" s="10">
        <v>1.3087428587909377E-7</v>
      </c>
      <c r="O409" s="10">
        <v>0.99999834438450752</v>
      </c>
      <c r="P409" s="1" t="s">
        <v>111</v>
      </c>
    </row>
    <row r="410" spans="1:16" x14ac:dyDescent="0.15">
      <c r="A410" s="9" t="s">
        <v>111</v>
      </c>
      <c r="B410" s="5" t="s">
        <v>800</v>
      </c>
      <c r="C410" s="5" t="s">
        <v>250</v>
      </c>
      <c r="D410" s="5" t="s">
        <v>251</v>
      </c>
      <c r="E410" s="5" t="s">
        <v>327</v>
      </c>
      <c r="F410" s="5" t="s">
        <v>223</v>
      </c>
      <c r="G410" s="5" t="s">
        <v>192</v>
      </c>
      <c r="H410" s="5">
        <v>0.317218</v>
      </c>
      <c r="I410" s="5">
        <v>1E-139</v>
      </c>
      <c r="J410" s="5">
        <v>0.317218</v>
      </c>
      <c r="K410" s="5">
        <v>-0.317218</v>
      </c>
      <c r="L410" s="10">
        <v>-1</v>
      </c>
      <c r="M410" s="10">
        <v>4.2069243205346256E-8</v>
      </c>
      <c r="N410" s="10">
        <v>1.1357362643768867E-7</v>
      </c>
      <c r="O410" s="10">
        <v>0.99999845795813391</v>
      </c>
      <c r="P410" s="1" t="s">
        <v>111</v>
      </c>
    </row>
    <row r="411" spans="1:16" x14ac:dyDescent="0.15">
      <c r="A411" s="9" t="s">
        <v>111</v>
      </c>
      <c r="B411" s="5" t="s">
        <v>801</v>
      </c>
      <c r="C411" s="5" t="s">
        <v>314</v>
      </c>
      <c r="D411" s="5" t="s">
        <v>315</v>
      </c>
      <c r="E411" s="5" t="s">
        <v>327</v>
      </c>
      <c r="F411" s="5" t="s">
        <v>223</v>
      </c>
      <c r="G411" s="5" t="s">
        <v>192</v>
      </c>
      <c r="H411" s="5">
        <v>0.31511899999999998</v>
      </c>
      <c r="I411" s="5">
        <v>1E-139</v>
      </c>
      <c r="J411" s="5">
        <v>0.31511899999999998</v>
      </c>
      <c r="K411" s="5">
        <v>-0.31511899999999998</v>
      </c>
      <c r="L411" s="10">
        <v>-1</v>
      </c>
      <c r="M411" s="10">
        <v>4.1790875201361533E-8</v>
      </c>
      <c r="N411" s="10">
        <v>1.1282212103165017E-7</v>
      </c>
      <c r="O411" s="10">
        <v>0.99999857078025489</v>
      </c>
      <c r="P411" s="1" t="s">
        <v>111</v>
      </c>
    </row>
    <row r="412" spans="1:16" x14ac:dyDescent="0.15">
      <c r="A412" s="9" t="s">
        <v>111</v>
      </c>
      <c r="B412" s="5" t="s">
        <v>802</v>
      </c>
      <c r="C412" s="5" t="s">
        <v>310</v>
      </c>
      <c r="D412" s="5" t="s">
        <v>311</v>
      </c>
      <c r="E412" s="5" t="s">
        <v>302</v>
      </c>
      <c r="F412" s="5" t="s">
        <v>223</v>
      </c>
      <c r="G412" s="5" t="s">
        <v>192</v>
      </c>
      <c r="H412" s="5">
        <v>1.1E-5</v>
      </c>
      <c r="I412" s="5">
        <v>0.192361</v>
      </c>
      <c r="J412" s="5">
        <v>1.1E-5</v>
      </c>
      <c r="K412" s="5">
        <v>0.19234999999999999</v>
      </c>
      <c r="L412" s="10">
        <v>17486.363636363636</v>
      </c>
      <c r="M412" s="10">
        <v>3.9823350374450711E-8</v>
      </c>
      <c r="N412" s="10">
        <v>1.0751042743621963E-7</v>
      </c>
      <c r="O412" s="10">
        <v>0.99999867829068234</v>
      </c>
      <c r="P412" s="1" t="s">
        <v>111</v>
      </c>
    </row>
    <row r="413" spans="1:16" x14ac:dyDescent="0.15">
      <c r="A413" s="9" t="s">
        <v>111</v>
      </c>
      <c r="B413" s="5" t="s">
        <v>803</v>
      </c>
      <c r="C413" s="5" t="s">
        <v>774</v>
      </c>
      <c r="D413" s="5" t="s">
        <v>775</v>
      </c>
      <c r="E413" s="5" t="s">
        <v>776</v>
      </c>
      <c r="F413" s="5" t="s">
        <v>234</v>
      </c>
      <c r="G413" s="5" t="s">
        <v>192</v>
      </c>
      <c r="H413" s="5">
        <v>0.44930199999999998</v>
      </c>
      <c r="I413" s="5">
        <v>0.101107</v>
      </c>
      <c r="J413" s="5">
        <v>0.44930199999999998</v>
      </c>
      <c r="K413" s="5">
        <v>-0.34819499999999998</v>
      </c>
      <c r="L413" s="10">
        <v>-0.77496872927340632</v>
      </c>
      <c r="M413" s="10">
        <v>3.8653790833986419E-8</v>
      </c>
      <c r="N413" s="10">
        <v>1.0435298726794852E-7</v>
      </c>
      <c r="O413" s="10">
        <v>0.99999878264366959</v>
      </c>
      <c r="P413" s="1" t="s">
        <v>111</v>
      </c>
    </row>
    <row r="414" spans="1:16" x14ac:dyDescent="0.15">
      <c r="A414" s="9" t="s">
        <v>111</v>
      </c>
      <c r="B414" s="5" t="s">
        <v>804</v>
      </c>
      <c r="C414" s="5" t="s">
        <v>382</v>
      </c>
      <c r="D414" s="5" t="s">
        <v>383</v>
      </c>
      <c r="E414" s="5" t="s">
        <v>492</v>
      </c>
      <c r="F414" s="5" t="s">
        <v>223</v>
      </c>
      <c r="G414" s="5" t="s">
        <v>192</v>
      </c>
      <c r="H414" s="5">
        <v>0.15329400000000001</v>
      </c>
      <c r="I414" s="5">
        <v>0.26718399999999998</v>
      </c>
      <c r="J414" s="5">
        <v>0.15329400000000001</v>
      </c>
      <c r="K414" s="5">
        <v>0.11388999999999996</v>
      </c>
      <c r="L414" s="10">
        <v>0.74295145276396957</v>
      </c>
      <c r="M414" s="10">
        <v>3.4985786199456848E-8</v>
      </c>
      <c r="N414" s="10">
        <v>9.4450537012298791E-8</v>
      </c>
      <c r="O414" s="10">
        <v>0.99999887709420665</v>
      </c>
      <c r="P414" s="1" t="s">
        <v>111</v>
      </c>
    </row>
    <row r="415" spans="1:16" x14ac:dyDescent="0.15">
      <c r="A415" s="9" t="s">
        <v>111</v>
      </c>
      <c r="B415" s="5" t="s">
        <v>806</v>
      </c>
      <c r="C415" s="5" t="s">
        <v>291</v>
      </c>
      <c r="D415" s="5" t="s">
        <v>292</v>
      </c>
      <c r="E415" s="5" t="s">
        <v>302</v>
      </c>
      <c r="F415" s="5" t="s">
        <v>234</v>
      </c>
      <c r="G415" s="5" t="s">
        <v>192</v>
      </c>
      <c r="H415" s="5">
        <v>0</v>
      </c>
      <c r="I415" s="5">
        <v>0.156162</v>
      </c>
      <c r="J415" s="5">
        <v>1E-139</v>
      </c>
      <c r="K415" s="5">
        <v>0.156162</v>
      </c>
      <c r="L415" s="10">
        <v>0</v>
      </c>
      <c r="M415" s="10">
        <v>3.2330471625213561E-8</v>
      </c>
      <c r="N415" s="10">
        <v>8.7282029034685999E-8</v>
      </c>
      <c r="O415" s="10">
        <v>0.9999989643762357</v>
      </c>
      <c r="P415" s="1" t="s">
        <v>111</v>
      </c>
    </row>
    <row r="416" spans="1:16" x14ac:dyDescent="0.15">
      <c r="A416" s="9" t="s">
        <v>111</v>
      </c>
      <c r="B416" s="5" t="s">
        <v>807</v>
      </c>
      <c r="C416" s="5" t="s">
        <v>288</v>
      </c>
      <c r="D416" s="5" t="s">
        <v>289</v>
      </c>
      <c r="E416" s="5" t="s">
        <v>197</v>
      </c>
      <c r="F416" s="5" t="s">
        <v>234</v>
      </c>
      <c r="G416" s="5" t="s">
        <v>192</v>
      </c>
      <c r="H416" s="5">
        <v>0.286937</v>
      </c>
      <c r="I416" s="5">
        <v>0.32660099999999997</v>
      </c>
      <c r="J416" s="5">
        <v>0.286937</v>
      </c>
      <c r="K416" s="5">
        <v>3.9663999999999977E-2</v>
      </c>
      <c r="L416" s="10">
        <v>0.1382324342974241</v>
      </c>
      <c r="M416" s="10">
        <v>2.9563336833023041E-8</v>
      </c>
      <c r="N416" s="10">
        <v>7.9811641900385496E-8</v>
      </c>
      <c r="O416" s="10">
        <v>0.99999904418787755</v>
      </c>
      <c r="P416" s="1" t="s">
        <v>111</v>
      </c>
    </row>
    <row r="417" spans="1:16" x14ac:dyDescent="0.15">
      <c r="A417" s="9" t="s">
        <v>111</v>
      </c>
      <c r="B417" s="5" t="s">
        <v>808</v>
      </c>
      <c r="C417" s="5" t="s">
        <v>339</v>
      </c>
      <c r="D417" s="5" t="s">
        <v>340</v>
      </c>
      <c r="E417" s="5" t="s">
        <v>225</v>
      </c>
      <c r="F417" s="5" t="s">
        <v>191</v>
      </c>
      <c r="G417" s="5" t="s">
        <v>192</v>
      </c>
      <c r="H417" s="5">
        <v>0</v>
      </c>
      <c r="I417" s="5">
        <v>0.13894999999999999</v>
      </c>
      <c r="J417" s="5">
        <v>1E-139</v>
      </c>
      <c r="K417" s="5">
        <v>0.13894999999999999</v>
      </c>
      <c r="L417" s="10">
        <v>0</v>
      </c>
      <c r="M417" s="10">
        <v>2.8767043405716013E-8</v>
      </c>
      <c r="N417" s="10">
        <v>7.7661901963151207E-8</v>
      </c>
      <c r="O417" s="10">
        <v>0.99999912184977946</v>
      </c>
      <c r="P417" s="1" t="s">
        <v>111</v>
      </c>
    </row>
    <row r="418" spans="1:16" x14ac:dyDescent="0.15">
      <c r="A418" s="9" t="s">
        <v>111</v>
      </c>
      <c r="B418" s="5" t="s">
        <v>810</v>
      </c>
      <c r="C418" s="5" t="s">
        <v>339</v>
      </c>
      <c r="D418" s="5" t="s">
        <v>340</v>
      </c>
      <c r="E418" s="5" t="s">
        <v>302</v>
      </c>
      <c r="F418" s="5" t="s">
        <v>234</v>
      </c>
      <c r="G418" s="5" t="s">
        <v>192</v>
      </c>
      <c r="H418" s="5">
        <v>0</v>
      </c>
      <c r="I418" s="5">
        <v>0.12464600000000001</v>
      </c>
      <c r="J418" s="5">
        <v>1E-139</v>
      </c>
      <c r="K418" s="5">
        <v>0.12464600000000001</v>
      </c>
      <c r="L418" s="10">
        <v>0</v>
      </c>
      <c r="M418" s="10">
        <v>2.5805663133133348E-8</v>
      </c>
      <c r="N418" s="10">
        <v>6.9667113581136716E-8</v>
      </c>
      <c r="O418" s="10">
        <v>0.99999919151689309</v>
      </c>
      <c r="P418" s="1" t="s">
        <v>111</v>
      </c>
    </row>
    <row r="419" spans="1:16" x14ac:dyDescent="0.15">
      <c r="A419" s="9" t="s">
        <v>111</v>
      </c>
      <c r="B419" s="5" t="s">
        <v>809</v>
      </c>
      <c r="C419" s="5" t="s">
        <v>188</v>
      </c>
      <c r="D419" s="5" t="s">
        <v>189</v>
      </c>
      <c r="E419" s="5" t="s">
        <v>492</v>
      </c>
      <c r="F419" s="5" t="s">
        <v>234</v>
      </c>
      <c r="G419" s="5" t="s">
        <v>192</v>
      </c>
      <c r="H419" s="5">
        <v>0.348528</v>
      </c>
      <c r="I419" s="5">
        <v>0.34629799999999999</v>
      </c>
      <c r="J419" s="5">
        <v>0.348528</v>
      </c>
      <c r="K419" s="5">
        <v>-2.2300000000000098E-3</v>
      </c>
      <c r="L419" s="10">
        <v>-6.3983381536060506E-3</v>
      </c>
      <c r="M419" s="10">
        <v>2.5473080581208715E-8</v>
      </c>
      <c r="N419" s="10">
        <v>6.8769246074283603E-8</v>
      </c>
      <c r="O419" s="10">
        <v>0.99999926028613917</v>
      </c>
      <c r="P419" s="1" t="s">
        <v>111</v>
      </c>
    </row>
    <row r="420" spans="1:16" x14ac:dyDescent="0.15">
      <c r="A420" s="9" t="s">
        <v>111</v>
      </c>
      <c r="B420" s="5" t="s">
        <v>811</v>
      </c>
      <c r="C420" s="5" t="s">
        <v>382</v>
      </c>
      <c r="D420" s="5" t="s">
        <v>383</v>
      </c>
      <c r="E420" s="5" t="s">
        <v>492</v>
      </c>
      <c r="F420" s="5" t="s">
        <v>234</v>
      </c>
      <c r="G420" s="5" t="s">
        <v>192</v>
      </c>
      <c r="H420" s="5">
        <v>8.0599000000000004E-2</v>
      </c>
      <c r="I420" s="5">
        <v>0.17399000000000001</v>
      </c>
      <c r="J420" s="5">
        <v>8.0599000000000004E-2</v>
      </c>
      <c r="K420" s="5">
        <v>9.3391000000000002E-2</v>
      </c>
      <c r="L420" s="10">
        <v>1.1587116465464831</v>
      </c>
      <c r="M420" s="10">
        <v>2.5332444779056913E-8</v>
      </c>
      <c r="N420" s="10">
        <v>6.8389573970856662E-8</v>
      </c>
      <c r="O420" s="10">
        <v>0.99999932867571317</v>
      </c>
      <c r="P420" s="1" t="s">
        <v>111</v>
      </c>
    </row>
    <row r="421" spans="1:16" x14ac:dyDescent="0.15">
      <c r="A421" s="9" t="s">
        <v>111</v>
      </c>
      <c r="B421" s="5" t="s">
        <v>812</v>
      </c>
      <c r="C421" s="5" t="s">
        <v>253</v>
      </c>
      <c r="D421" s="5" t="s">
        <v>254</v>
      </c>
      <c r="E421" s="5" t="s">
        <v>225</v>
      </c>
      <c r="F421" s="5" t="s">
        <v>223</v>
      </c>
      <c r="G421" s="5" t="s">
        <v>192</v>
      </c>
      <c r="H421" s="5">
        <v>0</v>
      </c>
      <c r="I421" s="5">
        <v>0.114167</v>
      </c>
      <c r="J421" s="5">
        <v>1E-139</v>
      </c>
      <c r="K421" s="5">
        <v>0.114167</v>
      </c>
      <c r="L421" s="10">
        <v>0</v>
      </c>
      <c r="M421" s="10">
        <v>2.3636178801729977E-8</v>
      </c>
      <c r="N421" s="10">
        <v>6.3810193317215426E-8</v>
      </c>
      <c r="O421" s="10">
        <v>0.99999939248590652</v>
      </c>
      <c r="P421" s="1" t="s">
        <v>111</v>
      </c>
    </row>
    <row r="422" spans="1:16" x14ac:dyDescent="0.15">
      <c r="A422" s="9" t="s">
        <v>111</v>
      </c>
      <c r="B422" s="5" t="s">
        <v>805</v>
      </c>
      <c r="C422" s="5" t="s">
        <v>314</v>
      </c>
      <c r="D422" s="5" t="s">
        <v>315</v>
      </c>
      <c r="E422" s="5" t="s">
        <v>204</v>
      </c>
      <c r="F422" s="5" t="s">
        <v>223</v>
      </c>
      <c r="G422" s="5" t="s">
        <v>192</v>
      </c>
      <c r="H422" s="5">
        <v>7.9945919999999999</v>
      </c>
      <c r="I422" s="5">
        <v>5.2281370000000003</v>
      </c>
      <c r="J422" s="5">
        <v>7.9945919999999999</v>
      </c>
      <c r="K422" s="5">
        <v>-2.7664549999999997</v>
      </c>
      <c r="L422" s="10">
        <v>-0.34604079857983994</v>
      </c>
      <c r="M422" s="10">
        <v>2.2152115294546945E-8</v>
      </c>
      <c r="N422" s="10">
        <v>5.9803692093699438E-8</v>
      </c>
      <c r="O422" s="10">
        <v>0.99999945228959863</v>
      </c>
      <c r="P422" s="1" t="s">
        <v>111</v>
      </c>
    </row>
    <row r="423" spans="1:16" x14ac:dyDescent="0.15">
      <c r="A423" s="9" t="s">
        <v>111</v>
      </c>
      <c r="B423" s="5" t="s">
        <v>813</v>
      </c>
      <c r="C423" s="5" t="s">
        <v>211</v>
      </c>
      <c r="D423" s="5" t="s">
        <v>212</v>
      </c>
      <c r="E423" s="5" t="s">
        <v>327</v>
      </c>
      <c r="F423" s="5" t="s">
        <v>234</v>
      </c>
      <c r="G423" s="5" t="s">
        <v>192</v>
      </c>
      <c r="H423" s="5">
        <v>0.21698999999999999</v>
      </c>
      <c r="I423" s="5">
        <v>0.23843400000000001</v>
      </c>
      <c r="J423" s="5">
        <v>0.21698999999999999</v>
      </c>
      <c r="K423" s="5">
        <v>2.1444000000000019E-2</v>
      </c>
      <c r="L423" s="10">
        <v>9.8824830637356656E-2</v>
      </c>
      <c r="M423" s="10">
        <v>2.0586305400842524E-8</v>
      </c>
      <c r="N423" s="10">
        <v>5.5576501529039519E-8</v>
      </c>
      <c r="O423" s="10">
        <v>0.99999950786610015</v>
      </c>
      <c r="P423" s="1" t="s">
        <v>111</v>
      </c>
    </row>
    <row r="424" spans="1:16" x14ac:dyDescent="0.15">
      <c r="A424" s="9" t="s">
        <v>111</v>
      </c>
      <c r="B424" s="5" t="s">
        <v>815</v>
      </c>
      <c r="C424" s="5" t="s">
        <v>278</v>
      </c>
      <c r="D424" s="5" t="s">
        <v>279</v>
      </c>
      <c r="E424" s="5" t="s">
        <v>327</v>
      </c>
      <c r="F424" s="5" t="s">
        <v>223</v>
      </c>
      <c r="G424" s="5" t="s">
        <v>192</v>
      </c>
      <c r="H424" s="5">
        <v>0.153223</v>
      </c>
      <c r="I424" s="5">
        <v>1E-139</v>
      </c>
      <c r="J424" s="5">
        <v>0.153223</v>
      </c>
      <c r="K424" s="5">
        <v>-0.153223</v>
      </c>
      <c r="L424" s="10">
        <v>-1</v>
      </c>
      <c r="M424" s="10">
        <v>2.0320333813506073E-8</v>
      </c>
      <c r="N424" s="10">
        <v>5.4858462519976707E-8</v>
      </c>
      <c r="O424" s="10">
        <v>0.9999995627245627</v>
      </c>
      <c r="P424" s="1" t="s">
        <v>111</v>
      </c>
    </row>
    <row r="425" spans="1:16" x14ac:dyDescent="0.15">
      <c r="A425" s="9" t="s">
        <v>111</v>
      </c>
      <c r="B425" s="5" t="s">
        <v>816</v>
      </c>
      <c r="C425" s="5" t="s">
        <v>405</v>
      </c>
      <c r="D425" s="5" t="s">
        <v>406</v>
      </c>
      <c r="E425" s="5" t="s">
        <v>197</v>
      </c>
      <c r="F425" s="5" t="s">
        <v>234</v>
      </c>
      <c r="G425" s="5" t="s">
        <v>192</v>
      </c>
      <c r="H425" s="5">
        <v>6.3600000000000004E-2</v>
      </c>
      <c r="I425" s="5">
        <v>0.134632</v>
      </c>
      <c r="J425" s="5">
        <v>6.3600000000000004E-2</v>
      </c>
      <c r="K425" s="5">
        <v>7.1031999999999998E-2</v>
      </c>
      <c r="L425" s="10">
        <v>1.1168553459119497</v>
      </c>
      <c r="M425" s="10">
        <v>1.9438490570022448E-8</v>
      </c>
      <c r="N425" s="10">
        <v>5.2477765186698294E-8</v>
      </c>
      <c r="O425" s="10">
        <v>0.99999961520232783</v>
      </c>
      <c r="P425" s="1" t="s">
        <v>111</v>
      </c>
    </row>
    <row r="426" spans="1:16" x14ac:dyDescent="0.15">
      <c r="A426" s="9" t="s">
        <v>111</v>
      </c>
      <c r="B426" s="5" t="s">
        <v>814</v>
      </c>
      <c r="C426" s="5" t="s">
        <v>314</v>
      </c>
      <c r="D426" s="5" t="s">
        <v>315</v>
      </c>
      <c r="E426" s="5" t="s">
        <v>199</v>
      </c>
      <c r="F426" s="5" t="s">
        <v>234</v>
      </c>
      <c r="G426" s="5" t="s">
        <v>192</v>
      </c>
      <c r="H426" s="5">
        <v>1.0900129999999999</v>
      </c>
      <c r="I426" s="5">
        <v>0.78872500000000001</v>
      </c>
      <c r="J426" s="5">
        <v>1.0900129999999999</v>
      </c>
      <c r="K426" s="5">
        <v>-0.30128799999999989</v>
      </c>
      <c r="L426" s="10">
        <v>-0.27640771256856561</v>
      </c>
      <c r="M426" s="10">
        <v>1.873420389360564E-8</v>
      </c>
      <c r="N426" s="10">
        <v>5.0576414323266579E-8</v>
      </c>
      <c r="O426" s="10">
        <v>0.99999966577874211</v>
      </c>
      <c r="P426" s="1" t="s">
        <v>111</v>
      </c>
    </row>
    <row r="427" spans="1:16" x14ac:dyDescent="0.15">
      <c r="A427" s="9" t="s">
        <v>111</v>
      </c>
      <c r="B427" s="5" t="s">
        <v>817</v>
      </c>
      <c r="C427" s="5" t="s">
        <v>382</v>
      </c>
      <c r="D427" s="5" t="s">
        <v>383</v>
      </c>
      <c r="E427" s="5" t="s">
        <v>225</v>
      </c>
      <c r="F427" s="5" t="s">
        <v>234</v>
      </c>
      <c r="G427" s="5" t="s">
        <v>192</v>
      </c>
      <c r="H427" s="5">
        <v>0</v>
      </c>
      <c r="I427" s="5">
        <v>8.7474999999999997E-2</v>
      </c>
      <c r="J427" s="5">
        <v>1E-139</v>
      </c>
      <c r="K427" s="5">
        <v>8.7474999999999997E-2</v>
      </c>
      <c r="L427" s="10">
        <v>0</v>
      </c>
      <c r="M427" s="10">
        <v>1.8110090837819419E-8</v>
      </c>
      <c r="N427" s="10">
        <v>4.8891506831426067E-8</v>
      </c>
      <c r="O427" s="10">
        <v>0.99999971467024895</v>
      </c>
      <c r="P427" s="1" t="s">
        <v>111</v>
      </c>
    </row>
    <row r="428" spans="1:16" x14ac:dyDescent="0.15">
      <c r="A428" s="9" t="s">
        <v>111</v>
      </c>
      <c r="B428" s="5" t="s">
        <v>788</v>
      </c>
      <c r="C428" s="5" t="s">
        <v>382</v>
      </c>
      <c r="D428" s="5" t="s">
        <v>383</v>
      </c>
      <c r="E428" s="5" t="s">
        <v>517</v>
      </c>
      <c r="F428" s="5" t="s">
        <v>234</v>
      </c>
      <c r="G428" s="5" t="s">
        <v>192</v>
      </c>
      <c r="H428" s="5">
        <v>55.369480000000003</v>
      </c>
      <c r="I428" s="5">
        <v>35.386245000000002</v>
      </c>
      <c r="J428" s="5">
        <v>55.369480000000003</v>
      </c>
      <c r="K428" s="5">
        <v>-19.983235000000001</v>
      </c>
      <c r="L428" s="10">
        <v>-0.36090703759544068</v>
      </c>
      <c r="M428" s="10">
        <v>1.6992560876067014E-8</v>
      </c>
      <c r="N428" s="10">
        <v>4.5874530039391388E-8</v>
      </c>
      <c r="O428" s="10">
        <v>0.99999976054477901</v>
      </c>
      <c r="P428" s="1" t="s">
        <v>111</v>
      </c>
    </row>
    <row r="429" spans="1:16" x14ac:dyDescent="0.15">
      <c r="A429" s="9" t="s">
        <v>111</v>
      </c>
      <c r="B429" s="5" t="s">
        <v>818</v>
      </c>
      <c r="C429" s="5" t="s">
        <v>314</v>
      </c>
      <c r="D429" s="5" t="s">
        <v>315</v>
      </c>
      <c r="E429" s="5" t="s">
        <v>327</v>
      </c>
      <c r="F429" s="5" t="s">
        <v>234</v>
      </c>
      <c r="G429" s="5" t="s">
        <v>192</v>
      </c>
      <c r="H429" s="5">
        <v>0.12579299999999999</v>
      </c>
      <c r="I429" s="5">
        <v>1E-139</v>
      </c>
      <c r="J429" s="5">
        <v>0.12579299999999999</v>
      </c>
      <c r="K429" s="5">
        <v>-0.12579299999999999</v>
      </c>
      <c r="L429" s="10">
        <v>-1</v>
      </c>
      <c r="M429" s="10">
        <v>1.6682585195449565E-8</v>
      </c>
      <c r="N429" s="10">
        <v>4.5037693921770417E-8</v>
      </c>
      <c r="O429" s="10">
        <v>0.99999980558247292</v>
      </c>
      <c r="P429" s="1" t="s">
        <v>111</v>
      </c>
    </row>
    <row r="430" spans="1:16" x14ac:dyDescent="0.15">
      <c r="A430" s="9" t="s">
        <v>111</v>
      </c>
      <c r="B430" s="5" t="s">
        <v>794</v>
      </c>
      <c r="C430" s="5" t="s">
        <v>278</v>
      </c>
      <c r="D430" s="5" t="s">
        <v>279</v>
      </c>
      <c r="E430" s="5" t="s">
        <v>225</v>
      </c>
      <c r="F430" s="5" t="s">
        <v>234</v>
      </c>
      <c r="G430" s="5" t="s">
        <v>192</v>
      </c>
      <c r="H430" s="5">
        <v>24.056511</v>
      </c>
      <c r="I430" s="5">
        <v>15.488343</v>
      </c>
      <c r="J430" s="5">
        <v>24.056511</v>
      </c>
      <c r="K430" s="5">
        <v>-8.568168</v>
      </c>
      <c r="L430" s="10">
        <v>-0.35616835708220529</v>
      </c>
      <c r="M430" s="10">
        <v>1.6218002468195894E-8</v>
      </c>
      <c r="N430" s="10">
        <v>4.378346776759501E-8</v>
      </c>
      <c r="O430" s="10">
        <v>0.99999984936594066</v>
      </c>
      <c r="P430" s="1" t="s">
        <v>111</v>
      </c>
    </row>
    <row r="431" spans="1:16" x14ac:dyDescent="0.15">
      <c r="A431" s="9" t="s">
        <v>111</v>
      </c>
      <c r="B431" s="5" t="s">
        <v>819</v>
      </c>
      <c r="C431" s="5" t="s">
        <v>310</v>
      </c>
      <c r="D431" s="5" t="s">
        <v>311</v>
      </c>
      <c r="E431" s="5" t="s">
        <v>199</v>
      </c>
      <c r="F431" s="5" t="s">
        <v>234</v>
      </c>
      <c r="G431" s="5" t="s">
        <v>192</v>
      </c>
      <c r="H431" s="5">
        <v>0</v>
      </c>
      <c r="I431" s="5">
        <v>5.8226E-2</v>
      </c>
      <c r="J431" s="5">
        <v>1E-139</v>
      </c>
      <c r="K431" s="5">
        <v>5.8226E-2</v>
      </c>
      <c r="L431" s="10">
        <v>0</v>
      </c>
      <c r="M431" s="10">
        <v>1.2054623025125732E-8</v>
      </c>
      <c r="N431" s="10">
        <v>3.2543662495188499E-8</v>
      </c>
      <c r="O431" s="10">
        <v>0.99999988190960321</v>
      </c>
      <c r="P431" s="1" t="s">
        <v>111</v>
      </c>
    </row>
    <row r="432" spans="1:16" x14ac:dyDescent="0.15">
      <c r="A432" s="9" t="s">
        <v>111</v>
      </c>
      <c r="B432" s="5" t="s">
        <v>820</v>
      </c>
      <c r="C432" s="5" t="s">
        <v>201</v>
      </c>
      <c r="D432" s="5" t="s">
        <v>202</v>
      </c>
      <c r="E432" s="5" t="s">
        <v>225</v>
      </c>
      <c r="F432" s="5" t="s">
        <v>234</v>
      </c>
      <c r="G432" s="5" t="s">
        <v>192</v>
      </c>
      <c r="H432" s="5">
        <v>0</v>
      </c>
      <c r="I432" s="5">
        <v>4.9495999999999998E-2</v>
      </c>
      <c r="J432" s="5">
        <v>1E-139</v>
      </c>
      <c r="K432" s="5">
        <v>4.9495999999999998E-2</v>
      </c>
      <c r="L432" s="10">
        <v>0</v>
      </c>
      <c r="M432" s="10">
        <v>1.0247236994669448E-8</v>
      </c>
      <c r="N432" s="10">
        <v>2.7664292908011027E-8</v>
      </c>
      <c r="O432" s="10">
        <v>0.99999990957389606</v>
      </c>
      <c r="P432" s="1" t="s">
        <v>111</v>
      </c>
    </row>
    <row r="433" spans="1:16" x14ac:dyDescent="0.15">
      <c r="A433" s="9" t="s">
        <v>111</v>
      </c>
      <c r="B433" s="5" t="s">
        <v>821</v>
      </c>
      <c r="C433" s="5" t="s">
        <v>339</v>
      </c>
      <c r="D433" s="5" t="s">
        <v>340</v>
      </c>
      <c r="E433" s="5" t="s">
        <v>302</v>
      </c>
      <c r="F433" s="5" t="s">
        <v>223</v>
      </c>
      <c r="G433" s="5" t="s">
        <v>192</v>
      </c>
      <c r="H433" s="5">
        <v>0</v>
      </c>
      <c r="I433" s="5">
        <v>3.1725999999999997E-2</v>
      </c>
      <c r="J433" s="5">
        <v>1E-139</v>
      </c>
      <c r="K433" s="5">
        <v>3.1725999999999997E-2</v>
      </c>
      <c r="L433" s="10">
        <v>0</v>
      </c>
      <c r="M433" s="10">
        <v>6.5682851319880979E-9</v>
      </c>
      <c r="N433" s="10">
        <v>1.7732288605130875E-8</v>
      </c>
      <c r="O433" s="10">
        <v>0.9999999273061847</v>
      </c>
      <c r="P433" s="1" t="s">
        <v>111</v>
      </c>
    </row>
    <row r="434" spans="1:16" x14ac:dyDescent="0.15">
      <c r="A434" s="9" t="s">
        <v>111</v>
      </c>
      <c r="B434" s="5" t="s">
        <v>822</v>
      </c>
      <c r="C434" s="5" t="s">
        <v>218</v>
      </c>
      <c r="D434" s="5" t="s">
        <v>219</v>
      </c>
      <c r="E434" s="5" t="s">
        <v>327</v>
      </c>
      <c r="F434" s="5" t="s">
        <v>223</v>
      </c>
      <c r="G434" s="5" t="s">
        <v>192</v>
      </c>
      <c r="H434" s="5">
        <v>6.5258999999999998E-2</v>
      </c>
      <c r="I434" s="5">
        <v>1.5927E-2</v>
      </c>
      <c r="J434" s="5">
        <v>6.5258999999999998E-2</v>
      </c>
      <c r="K434" s="5">
        <v>-4.9332000000000001E-2</v>
      </c>
      <c r="L434" s="10">
        <v>-0.75594170918953707</v>
      </c>
      <c r="M434" s="10">
        <v>5.3572132093850561E-9</v>
      </c>
      <c r="N434" s="10">
        <v>1.4462778158852829E-8</v>
      </c>
      <c r="O434" s="10">
        <v>0.9999999417689629</v>
      </c>
      <c r="P434" s="1" t="s">
        <v>111</v>
      </c>
    </row>
    <row r="435" spans="1:16" x14ac:dyDescent="0.15">
      <c r="A435" s="9" t="s">
        <v>111</v>
      </c>
      <c r="B435" s="5" t="s">
        <v>823</v>
      </c>
      <c r="C435" s="5" t="s">
        <v>318</v>
      </c>
      <c r="D435" s="5" t="s">
        <v>319</v>
      </c>
      <c r="E435" s="5" t="s">
        <v>327</v>
      </c>
      <c r="F435" s="5" t="s">
        <v>234</v>
      </c>
      <c r="G435" s="5" t="s">
        <v>192</v>
      </c>
      <c r="H435" s="5">
        <v>3.4132000000000003E-2</v>
      </c>
      <c r="I435" s="5">
        <v>1E-139</v>
      </c>
      <c r="J435" s="5">
        <v>3.4132000000000003E-2</v>
      </c>
      <c r="K435" s="5">
        <v>-3.4132000000000003E-2</v>
      </c>
      <c r="L435" s="10">
        <v>-1</v>
      </c>
      <c r="M435" s="10">
        <v>4.526563464509827E-9</v>
      </c>
      <c r="N435" s="10">
        <v>1.2220287050454859E-8</v>
      </c>
      <c r="O435" s="10">
        <v>0.9999999539892499</v>
      </c>
      <c r="P435" s="1" t="s">
        <v>111</v>
      </c>
    </row>
    <row r="436" spans="1:16" x14ac:dyDescent="0.15">
      <c r="A436" s="9" t="s">
        <v>111</v>
      </c>
      <c r="B436" s="5" t="s">
        <v>824</v>
      </c>
      <c r="C436" s="5" t="s">
        <v>310</v>
      </c>
      <c r="D436" s="5" t="s">
        <v>311</v>
      </c>
      <c r="E436" s="5" t="s">
        <v>225</v>
      </c>
      <c r="F436" s="5" t="s">
        <v>234</v>
      </c>
      <c r="G436" s="5" t="s">
        <v>192</v>
      </c>
      <c r="H436" s="5">
        <v>0</v>
      </c>
      <c r="I436" s="5">
        <v>1.6666E-2</v>
      </c>
      <c r="J436" s="5">
        <v>1E-139</v>
      </c>
      <c r="K436" s="5">
        <v>1.6666E-2</v>
      </c>
      <c r="L436" s="10">
        <v>0</v>
      </c>
      <c r="M436" s="10">
        <v>3.4503889557370499E-9</v>
      </c>
      <c r="N436" s="10">
        <v>9.3149568774226549E-9</v>
      </c>
      <c r="O436" s="10">
        <v>0.99999996330420682</v>
      </c>
      <c r="P436" s="1" t="s">
        <v>111</v>
      </c>
    </row>
    <row r="437" spans="1:16" x14ac:dyDescent="0.15">
      <c r="A437" s="9" t="s">
        <v>111</v>
      </c>
      <c r="B437" s="5" t="s">
        <v>825</v>
      </c>
      <c r="C437" s="5" t="s">
        <v>236</v>
      </c>
      <c r="D437" s="5" t="s">
        <v>237</v>
      </c>
      <c r="E437" s="5" t="s">
        <v>327</v>
      </c>
      <c r="F437" s="5" t="s">
        <v>234</v>
      </c>
      <c r="G437" s="5" t="s">
        <v>192</v>
      </c>
      <c r="H437" s="5">
        <v>0.120481</v>
      </c>
      <c r="I437" s="5">
        <v>6.2292E-2</v>
      </c>
      <c r="J437" s="5">
        <v>0.120481</v>
      </c>
      <c r="K437" s="5">
        <v>-5.8189000000000005E-2</v>
      </c>
      <c r="L437" s="10">
        <v>-0.48297241888762543</v>
      </c>
      <c r="M437" s="10">
        <v>3.081697651381456E-9</v>
      </c>
      <c r="N437" s="10">
        <v>8.3196071805594374E-9</v>
      </c>
      <c r="O437" s="10">
        <v>0.99999997162381404</v>
      </c>
      <c r="P437" s="1" t="s">
        <v>111</v>
      </c>
    </row>
    <row r="438" spans="1:16" x14ac:dyDescent="0.15">
      <c r="A438" s="9" t="s">
        <v>111</v>
      </c>
      <c r="B438" s="5" t="s">
        <v>826</v>
      </c>
      <c r="C438" s="5" t="s">
        <v>456</v>
      </c>
      <c r="D438" s="5" t="s">
        <v>457</v>
      </c>
      <c r="E438" s="5" t="s">
        <v>302</v>
      </c>
      <c r="F438" s="5" t="s">
        <v>223</v>
      </c>
      <c r="G438" s="5" t="s">
        <v>192</v>
      </c>
      <c r="H438" s="5">
        <v>0</v>
      </c>
      <c r="I438" s="5">
        <v>1.1069000000000001E-2</v>
      </c>
      <c r="J438" s="5">
        <v>1E-139</v>
      </c>
      <c r="K438" s="5">
        <v>1.1069000000000001E-2</v>
      </c>
      <c r="L438" s="10">
        <v>0</v>
      </c>
      <c r="M438" s="10">
        <v>2.2916329863826599E-9</v>
      </c>
      <c r="N438" s="10">
        <v>6.1866829278885987E-9</v>
      </c>
      <c r="O438" s="10">
        <v>0.99999997781049699</v>
      </c>
      <c r="P438" s="1" t="s">
        <v>111</v>
      </c>
    </row>
    <row r="439" spans="1:16" x14ac:dyDescent="0.15">
      <c r="A439" s="9" t="s">
        <v>111</v>
      </c>
      <c r="B439" s="5" t="s">
        <v>827</v>
      </c>
      <c r="C439" s="5" t="s">
        <v>211</v>
      </c>
      <c r="D439" s="5" t="s">
        <v>212</v>
      </c>
      <c r="E439" s="5" t="s">
        <v>327</v>
      </c>
      <c r="F439" s="5" t="s">
        <v>223</v>
      </c>
      <c r="G439" s="5" t="s">
        <v>192</v>
      </c>
      <c r="H439" s="5">
        <v>6.0554999999999998E-2</v>
      </c>
      <c r="I439" s="5">
        <v>4.7232999999999997E-2</v>
      </c>
      <c r="J439" s="5">
        <v>6.0554999999999998E-2</v>
      </c>
      <c r="K439" s="5">
        <v>-1.3322000000000001E-2</v>
      </c>
      <c r="L439" s="10">
        <v>-0.21999834860870285</v>
      </c>
      <c r="M439" s="10">
        <v>1.7479600390445783E-9</v>
      </c>
      <c r="N439" s="10">
        <v>4.7189382403063524E-9</v>
      </c>
      <c r="O439" s="10">
        <v>0.99999998252943523</v>
      </c>
      <c r="P439" s="1" t="s">
        <v>111</v>
      </c>
    </row>
    <row r="440" spans="1:16" x14ac:dyDescent="0.15">
      <c r="A440" s="9" t="s">
        <v>111</v>
      </c>
      <c r="B440" s="5" t="s">
        <v>828</v>
      </c>
      <c r="C440" s="5" t="s">
        <v>310</v>
      </c>
      <c r="D440" s="5" t="s">
        <v>311</v>
      </c>
      <c r="E440" s="5" t="s">
        <v>225</v>
      </c>
      <c r="F440" s="5" t="s">
        <v>223</v>
      </c>
      <c r="G440" s="5" t="s">
        <v>192</v>
      </c>
      <c r="H440" s="5">
        <v>0</v>
      </c>
      <c r="I440" s="5">
        <v>7.0780000000000001E-3</v>
      </c>
      <c r="J440" s="5">
        <v>1E-139</v>
      </c>
      <c r="K440" s="5">
        <v>7.0780000000000001E-3</v>
      </c>
      <c r="L440" s="10">
        <v>0</v>
      </c>
      <c r="M440" s="10">
        <v>1.465369796514271E-9</v>
      </c>
      <c r="N440" s="10">
        <v>3.9560341280689763E-9</v>
      </c>
      <c r="O440" s="10">
        <v>0.99999998648546939</v>
      </c>
      <c r="P440" s="1" t="s">
        <v>111</v>
      </c>
    </row>
    <row r="441" spans="1:16" x14ac:dyDescent="0.15">
      <c r="A441" s="9" t="s">
        <v>111</v>
      </c>
      <c r="B441" s="5" t="s">
        <v>829</v>
      </c>
      <c r="C441" s="5" t="s">
        <v>291</v>
      </c>
      <c r="D441" s="5" t="s">
        <v>292</v>
      </c>
      <c r="E441" s="5" t="s">
        <v>302</v>
      </c>
      <c r="F441" s="5" t="s">
        <v>223</v>
      </c>
      <c r="G441" s="5" t="s">
        <v>192</v>
      </c>
      <c r="H441" s="5">
        <v>0</v>
      </c>
      <c r="I441" s="5">
        <v>5.5859999999999998E-3</v>
      </c>
      <c r="J441" s="5">
        <v>1E-139</v>
      </c>
      <c r="K441" s="5">
        <v>5.5859999999999998E-3</v>
      </c>
      <c r="L441" s="10">
        <v>0</v>
      </c>
      <c r="M441" s="10">
        <v>1.1564786215496916E-9</v>
      </c>
      <c r="N441" s="10">
        <v>3.1221258320702599E-9</v>
      </c>
      <c r="O441" s="10">
        <v>0.99999998960759517</v>
      </c>
      <c r="P441" s="1" t="s">
        <v>111</v>
      </c>
    </row>
    <row r="442" spans="1:16" x14ac:dyDescent="0.15">
      <c r="A442" s="9" t="s">
        <v>111</v>
      </c>
      <c r="B442" s="5" t="s">
        <v>830</v>
      </c>
      <c r="C442" s="5" t="s">
        <v>236</v>
      </c>
      <c r="D442" s="5" t="s">
        <v>237</v>
      </c>
      <c r="E442" s="5" t="s">
        <v>327</v>
      </c>
      <c r="F442" s="5" t="s">
        <v>223</v>
      </c>
      <c r="G442" s="5" t="s">
        <v>192</v>
      </c>
      <c r="H442" s="5">
        <v>1.3864E-2</v>
      </c>
      <c r="I442" s="5">
        <v>4.6179999999999997E-3</v>
      </c>
      <c r="J442" s="5">
        <v>1.3864E-2</v>
      </c>
      <c r="K442" s="5">
        <v>-9.2460000000000007E-3</v>
      </c>
      <c r="L442" s="10">
        <v>-0.66690709751875366</v>
      </c>
      <c r="M442" s="10">
        <v>8.8256257661396544E-10</v>
      </c>
      <c r="N442" s="10">
        <v>2.3826393047997665E-9</v>
      </c>
      <c r="O442" s="10">
        <v>0.99999999199023448</v>
      </c>
      <c r="P442" s="1" t="s">
        <v>111</v>
      </c>
    </row>
    <row r="443" spans="1:16" x14ac:dyDescent="0.15">
      <c r="A443" s="9" t="s">
        <v>111</v>
      </c>
      <c r="B443" s="5" t="s">
        <v>831</v>
      </c>
      <c r="C443" s="5" t="s">
        <v>310</v>
      </c>
      <c r="D443" s="5" t="s">
        <v>311</v>
      </c>
      <c r="E443" s="5" t="s">
        <v>199</v>
      </c>
      <c r="F443" s="5" t="s">
        <v>223</v>
      </c>
      <c r="G443" s="5" t="s">
        <v>192</v>
      </c>
      <c r="H443" s="5">
        <v>0</v>
      </c>
      <c r="I443" s="5">
        <v>3.869E-3</v>
      </c>
      <c r="J443" s="5">
        <v>1E-139</v>
      </c>
      <c r="K443" s="5">
        <v>3.869E-3</v>
      </c>
      <c r="L443" s="10">
        <v>0</v>
      </c>
      <c r="M443" s="10">
        <v>8.0100533239809471E-10</v>
      </c>
      <c r="N443" s="10">
        <v>2.1624605879484133E-9</v>
      </c>
      <c r="O443" s="10">
        <v>0.99999999415269503</v>
      </c>
      <c r="P443" s="1" t="s">
        <v>111</v>
      </c>
    </row>
    <row r="444" spans="1:16" x14ac:dyDescent="0.15">
      <c r="A444" s="9" t="s">
        <v>111</v>
      </c>
      <c r="B444" s="5" t="s">
        <v>832</v>
      </c>
      <c r="C444" s="5" t="s">
        <v>314</v>
      </c>
      <c r="D444" s="5" t="s">
        <v>315</v>
      </c>
      <c r="E444" s="5" t="s">
        <v>225</v>
      </c>
      <c r="F444" s="5" t="s">
        <v>234</v>
      </c>
      <c r="G444" s="5" t="s">
        <v>192</v>
      </c>
      <c r="H444" s="5">
        <v>0</v>
      </c>
      <c r="I444" s="5">
        <v>3.3830000000000002E-3</v>
      </c>
      <c r="J444" s="5">
        <v>1E-139</v>
      </c>
      <c r="K444" s="5">
        <v>3.3830000000000002E-3</v>
      </c>
      <c r="L444" s="10">
        <v>0</v>
      </c>
      <c r="M444" s="10">
        <v>7.0038796575413656E-10</v>
      </c>
      <c r="N444" s="10">
        <v>1.8908255800024509E-9</v>
      </c>
      <c r="O444" s="10">
        <v>0.99999999604352063</v>
      </c>
      <c r="P444" s="1" t="s">
        <v>111</v>
      </c>
    </row>
    <row r="445" spans="1:16" x14ac:dyDescent="0.15">
      <c r="A445" s="9" t="s">
        <v>111</v>
      </c>
      <c r="B445" s="5" t="s">
        <v>833</v>
      </c>
      <c r="C445" s="5" t="s">
        <v>314</v>
      </c>
      <c r="D445" s="5" t="s">
        <v>315</v>
      </c>
      <c r="E445" s="5" t="s">
        <v>225</v>
      </c>
      <c r="F445" s="5" t="s">
        <v>223</v>
      </c>
      <c r="G445" s="5" t="s">
        <v>192</v>
      </c>
      <c r="H445" s="5">
        <v>0</v>
      </c>
      <c r="I445" s="5">
        <v>3.2690000000000002E-3</v>
      </c>
      <c r="J445" s="5">
        <v>1E-139</v>
      </c>
      <c r="K445" s="5">
        <v>3.2690000000000002E-3</v>
      </c>
      <c r="L445" s="10">
        <v>0</v>
      </c>
      <c r="M445" s="10">
        <v>6.767863612327143E-10</v>
      </c>
      <c r="N445" s="10">
        <v>1.8271087262867311E-9</v>
      </c>
      <c r="O445" s="10">
        <v>0.99999999787062932</v>
      </c>
      <c r="P445" s="1" t="s">
        <v>111</v>
      </c>
    </row>
    <row r="446" spans="1:16" x14ac:dyDescent="0.15">
      <c r="A446" s="9" t="s">
        <v>111</v>
      </c>
      <c r="B446" s="5" t="s">
        <v>834</v>
      </c>
      <c r="C446" s="5" t="s">
        <v>339</v>
      </c>
      <c r="D446" s="5" t="s">
        <v>340</v>
      </c>
      <c r="E446" s="5" t="s">
        <v>225</v>
      </c>
      <c r="F446" s="5" t="s">
        <v>234</v>
      </c>
      <c r="G446" s="5" t="s">
        <v>192</v>
      </c>
      <c r="H446" s="5">
        <v>0</v>
      </c>
      <c r="I446" s="5">
        <v>1.6479999999999999E-3</v>
      </c>
      <c r="J446" s="5">
        <v>1E-139</v>
      </c>
      <c r="K446" s="5">
        <v>1.6479999999999999E-3</v>
      </c>
      <c r="L446" s="10">
        <v>0</v>
      </c>
      <c r="M446" s="10">
        <v>3.4118810746757817E-10</v>
      </c>
      <c r="N446" s="10">
        <v>9.2109978003075334E-10</v>
      </c>
      <c r="O446" s="10">
        <v>0.99999999879172907</v>
      </c>
      <c r="P446" s="1" t="s">
        <v>111</v>
      </c>
    </row>
    <row r="447" spans="1:16" x14ac:dyDescent="0.15">
      <c r="A447" s="9" t="s">
        <v>111</v>
      </c>
      <c r="B447" s="5" t="s">
        <v>835</v>
      </c>
      <c r="C447" s="5" t="s">
        <v>318</v>
      </c>
      <c r="D447" s="5" t="s">
        <v>319</v>
      </c>
      <c r="E447" s="5" t="s">
        <v>327</v>
      </c>
      <c r="F447" s="5" t="s">
        <v>223</v>
      </c>
      <c r="G447" s="5" t="s">
        <v>192</v>
      </c>
      <c r="H447" s="5">
        <v>1.8029999999999999E-3</v>
      </c>
      <c r="I447" s="5">
        <v>1E-139</v>
      </c>
      <c r="J447" s="5">
        <v>1.8029999999999999E-3</v>
      </c>
      <c r="K447" s="5">
        <v>-1.8029999999999999E-3</v>
      </c>
      <c r="L447" s="10">
        <v>-1</v>
      </c>
      <c r="M447" s="10">
        <v>2.3911267802974383E-10</v>
      </c>
      <c r="N447" s="10">
        <v>6.4552846454852061E-10</v>
      </c>
      <c r="O447" s="10">
        <v>0.99999999943725759</v>
      </c>
      <c r="P447" s="1" t="s">
        <v>111</v>
      </c>
    </row>
    <row r="448" spans="1:16" x14ac:dyDescent="0.15">
      <c r="A448" s="9" t="s">
        <v>111</v>
      </c>
      <c r="B448" s="5" t="s">
        <v>836</v>
      </c>
      <c r="C448" s="5" t="s">
        <v>594</v>
      </c>
      <c r="D448" s="5" t="s">
        <v>595</v>
      </c>
      <c r="E448" s="5" t="s">
        <v>197</v>
      </c>
      <c r="F448" s="5" t="s">
        <v>234</v>
      </c>
      <c r="G448" s="5" t="s">
        <v>192</v>
      </c>
      <c r="H448" s="5">
        <v>3.0599999999999998E-3</v>
      </c>
      <c r="I448" s="5">
        <v>2.9420000000000002E-3</v>
      </c>
      <c r="J448" s="5">
        <v>3.0599999999999998E-3</v>
      </c>
      <c r="K448" s="5">
        <v>-1.1799999999999962E-4</v>
      </c>
      <c r="L448" s="10">
        <v>-3.8562091503267851E-2</v>
      </c>
      <c r="M448" s="10">
        <v>2.0327182795367409E-10</v>
      </c>
      <c r="N448" s="10">
        <v>5.4876952600808471E-10</v>
      </c>
      <c r="O448" s="10">
        <v>0.99999999998602707</v>
      </c>
      <c r="P448" s="1" t="s">
        <v>111</v>
      </c>
    </row>
    <row r="449" spans="1:16" x14ac:dyDescent="0.15">
      <c r="A449" s="9" t="s">
        <v>111</v>
      </c>
      <c r="B449" s="5" t="s">
        <v>837</v>
      </c>
      <c r="C449" s="5" t="s">
        <v>339</v>
      </c>
      <c r="D449" s="5" t="s">
        <v>340</v>
      </c>
      <c r="E449" s="5" t="s">
        <v>225</v>
      </c>
      <c r="F449" s="5" t="s">
        <v>223</v>
      </c>
      <c r="G449" s="5" t="s">
        <v>192</v>
      </c>
      <c r="H449" s="5">
        <v>0</v>
      </c>
      <c r="I449" s="5">
        <v>2.5000000000000001E-5</v>
      </c>
      <c r="J449" s="5">
        <v>1E-139</v>
      </c>
      <c r="K449" s="5">
        <v>2.5000000000000001E-5</v>
      </c>
      <c r="L449" s="10">
        <v>0</v>
      </c>
      <c r="M449" s="10">
        <v>5.175790465224184E-12</v>
      </c>
      <c r="N449" s="10">
        <v>1.397299423590342E-11</v>
      </c>
      <c r="O449" s="10">
        <v>1</v>
      </c>
      <c r="P449" s="1" t="s">
        <v>111</v>
      </c>
    </row>
    <row r="450" spans="1:16" x14ac:dyDescent="0.15">
      <c r="A450" s="9" t="s">
        <v>111</v>
      </c>
      <c r="B450" s="5" t="s">
        <v>838</v>
      </c>
      <c r="C450" s="5" t="s">
        <v>256</v>
      </c>
      <c r="D450" s="5" t="s">
        <v>257</v>
      </c>
      <c r="E450" s="5" t="s">
        <v>327</v>
      </c>
      <c r="F450" s="5" t="s">
        <v>223</v>
      </c>
      <c r="G450" s="5" t="s">
        <v>192</v>
      </c>
      <c r="H450" s="5">
        <v>0</v>
      </c>
      <c r="I450" s="5">
        <v>1E-139</v>
      </c>
      <c r="J450" s="5">
        <v>1E-139</v>
      </c>
      <c r="K450" s="5">
        <v>1E-139</v>
      </c>
      <c r="L450" s="10">
        <v>0</v>
      </c>
      <c r="M450" s="10">
        <v>2.8144389277548115E-146</v>
      </c>
      <c r="N450" s="10">
        <v>7.5980933113598929E-146</v>
      </c>
      <c r="O450" s="10">
        <v>1</v>
      </c>
      <c r="P450" s="1" t="s">
        <v>111</v>
      </c>
    </row>
    <row r="451" spans="1:16" x14ac:dyDescent="0.15">
      <c r="A451" s="9" t="s">
        <v>111</v>
      </c>
      <c r="B451" s="5" t="s">
        <v>839</v>
      </c>
      <c r="C451" s="5" t="s">
        <v>256</v>
      </c>
      <c r="D451" s="5" t="s">
        <v>257</v>
      </c>
      <c r="E451" s="5" t="s">
        <v>327</v>
      </c>
      <c r="F451" s="5" t="s">
        <v>191</v>
      </c>
      <c r="G451" s="5" t="s">
        <v>192</v>
      </c>
      <c r="H451" s="5">
        <v>0</v>
      </c>
      <c r="I451" s="5">
        <v>1E-139</v>
      </c>
      <c r="J451" s="5">
        <v>1E-139</v>
      </c>
      <c r="K451" s="5">
        <v>1E-139</v>
      </c>
      <c r="L451" s="10">
        <v>0</v>
      </c>
      <c r="M451" s="10">
        <v>2.8144389277548115E-146</v>
      </c>
      <c r="N451" s="10">
        <v>7.5980933113598929E-146</v>
      </c>
      <c r="O451" s="10">
        <v>1</v>
      </c>
      <c r="P451" s="1" t="s">
        <v>111</v>
      </c>
    </row>
    <row r="452" spans="1:16" x14ac:dyDescent="0.15">
      <c r="A452" s="9" t="s">
        <v>111</v>
      </c>
      <c r="B452" s="5" t="s">
        <v>840</v>
      </c>
      <c r="C452" s="5" t="s">
        <v>256</v>
      </c>
      <c r="D452" s="5" t="s">
        <v>257</v>
      </c>
      <c r="E452" s="5" t="s">
        <v>327</v>
      </c>
      <c r="F452" s="5" t="s">
        <v>234</v>
      </c>
      <c r="G452" s="5" t="s">
        <v>192</v>
      </c>
      <c r="H452" s="5">
        <v>0</v>
      </c>
      <c r="I452" s="5">
        <v>1E-139</v>
      </c>
      <c r="J452" s="5">
        <v>1E-139</v>
      </c>
      <c r="K452" s="5">
        <v>1E-139</v>
      </c>
      <c r="L452" s="10">
        <v>0</v>
      </c>
      <c r="M452" s="10">
        <v>2.8144389277548115E-146</v>
      </c>
      <c r="N452" s="10">
        <v>7.5980933113598929E-146</v>
      </c>
      <c r="O452" s="10">
        <v>1</v>
      </c>
      <c r="P452" s="1" t="s">
        <v>111</v>
      </c>
    </row>
    <row r="453" spans="1:16" x14ac:dyDescent="0.15">
      <c r="A453" s="9" t="s">
        <v>111</v>
      </c>
      <c r="B453" s="5" t="s">
        <v>841</v>
      </c>
      <c r="C453" s="5" t="s">
        <v>242</v>
      </c>
      <c r="D453" s="5" t="s">
        <v>243</v>
      </c>
      <c r="E453" s="5" t="s">
        <v>327</v>
      </c>
      <c r="F453" s="5" t="s">
        <v>223</v>
      </c>
      <c r="G453" s="5" t="s">
        <v>192</v>
      </c>
      <c r="H453" s="5">
        <v>0</v>
      </c>
      <c r="I453" s="5">
        <v>1E-139</v>
      </c>
      <c r="J453" s="5">
        <v>1E-139</v>
      </c>
      <c r="K453" s="5">
        <v>1E-139</v>
      </c>
      <c r="L453" s="10">
        <v>0</v>
      </c>
      <c r="M453" s="10">
        <v>2.8144389277548115E-146</v>
      </c>
      <c r="N453" s="10">
        <v>7.5980933113598929E-146</v>
      </c>
      <c r="O453" s="10">
        <v>1</v>
      </c>
      <c r="P453" s="1" t="s">
        <v>111</v>
      </c>
    </row>
    <row r="454" spans="1:16" x14ac:dyDescent="0.15">
      <c r="A454" s="9" t="s">
        <v>111</v>
      </c>
      <c r="B454" s="5" t="s">
        <v>842</v>
      </c>
      <c r="C454" s="5" t="s">
        <v>242</v>
      </c>
      <c r="D454" s="5" t="s">
        <v>243</v>
      </c>
      <c r="E454" s="5" t="s">
        <v>327</v>
      </c>
      <c r="F454" s="5" t="s">
        <v>191</v>
      </c>
      <c r="G454" s="5" t="s">
        <v>192</v>
      </c>
      <c r="H454" s="5">
        <v>0</v>
      </c>
      <c r="I454" s="5">
        <v>1E-139</v>
      </c>
      <c r="J454" s="5">
        <v>1E-139</v>
      </c>
      <c r="K454" s="5">
        <v>1E-139</v>
      </c>
      <c r="L454" s="10">
        <v>0</v>
      </c>
      <c r="M454" s="10">
        <v>2.8144389277548115E-146</v>
      </c>
      <c r="N454" s="10">
        <v>7.5980933113598929E-146</v>
      </c>
      <c r="O454" s="10">
        <v>1</v>
      </c>
      <c r="P454" s="1" t="s">
        <v>111</v>
      </c>
    </row>
    <row r="455" spans="1:16" x14ac:dyDescent="0.15">
      <c r="A455" s="9" t="s">
        <v>111</v>
      </c>
      <c r="B455" s="5" t="s">
        <v>843</v>
      </c>
      <c r="C455" s="5" t="s">
        <v>242</v>
      </c>
      <c r="D455" s="5" t="s">
        <v>243</v>
      </c>
      <c r="E455" s="5" t="s">
        <v>327</v>
      </c>
      <c r="F455" s="5" t="s">
        <v>234</v>
      </c>
      <c r="G455" s="5" t="s">
        <v>192</v>
      </c>
      <c r="H455" s="5">
        <v>0</v>
      </c>
      <c r="I455" s="5">
        <v>1E-139</v>
      </c>
      <c r="J455" s="5">
        <v>1E-139</v>
      </c>
      <c r="K455" s="5">
        <v>1E-139</v>
      </c>
      <c r="L455" s="10">
        <v>0</v>
      </c>
      <c r="M455" s="10">
        <v>2.8144389277548115E-146</v>
      </c>
      <c r="N455" s="10">
        <v>7.5980933113598929E-146</v>
      </c>
      <c r="O455" s="10">
        <v>1</v>
      </c>
      <c r="P455" s="1" t="s">
        <v>111</v>
      </c>
    </row>
    <row r="456" spans="1:16" x14ac:dyDescent="0.15">
      <c r="A456" s="9" t="s">
        <v>111</v>
      </c>
      <c r="B456" s="5" t="s">
        <v>844</v>
      </c>
      <c r="C456" s="5" t="s">
        <v>456</v>
      </c>
      <c r="D456" s="5" t="s">
        <v>457</v>
      </c>
      <c r="E456" s="5" t="s">
        <v>225</v>
      </c>
      <c r="F456" s="5" t="s">
        <v>223</v>
      </c>
      <c r="G456" s="5" t="s">
        <v>192</v>
      </c>
      <c r="H456" s="5">
        <v>0</v>
      </c>
      <c r="I456" s="5">
        <v>1E-139</v>
      </c>
      <c r="J456" s="5">
        <v>1E-139</v>
      </c>
      <c r="K456" s="5">
        <v>1E-139</v>
      </c>
      <c r="L456" s="10">
        <v>0</v>
      </c>
      <c r="M456" s="10">
        <v>2.8144389277548115E-146</v>
      </c>
      <c r="N456" s="10">
        <v>7.5980933113598929E-146</v>
      </c>
      <c r="O456" s="10">
        <v>1</v>
      </c>
      <c r="P456" s="1" t="s">
        <v>111</v>
      </c>
    </row>
    <row r="457" spans="1:16" x14ac:dyDescent="0.15">
      <c r="A457" s="9" t="s">
        <v>111</v>
      </c>
      <c r="B457" s="5" t="s">
        <v>845</v>
      </c>
      <c r="C457" s="5" t="s">
        <v>456</v>
      </c>
      <c r="D457" s="5" t="s">
        <v>457</v>
      </c>
      <c r="E457" s="5" t="s">
        <v>225</v>
      </c>
      <c r="F457" s="5" t="s">
        <v>234</v>
      </c>
      <c r="G457" s="5" t="s">
        <v>192</v>
      </c>
      <c r="H457" s="5">
        <v>0</v>
      </c>
      <c r="I457" s="5">
        <v>1E-139</v>
      </c>
      <c r="J457" s="5">
        <v>1E-139</v>
      </c>
      <c r="K457" s="5">
        <v>1E-139</v>
      </c>
      <c r="L457" s="10">
        <v>0</v>
      </c>
      <c r="M457" s="10">
        <v>2.8144389277548115E-146</v>
      </c>
      <c r="N457" s="10">
        <v>7.5980933113598929E-146</v>
      </c>
      <c r="O457" s="10">
        <v>1</v>
      </c>
      <c r="P457" s="1" t="s">
        <v>111</v>
      </c>
    </row>
    <row r="458" spans="1:16" x14ac:dyDescent="0.15">
      <c r="A458" s="9" t="s">
        <v>111</v>
      </c>
      <c r="B458" s="5" t="s">
        <v>846</v>
      </c>
      <c r="C458" s="5" t="s">
        <v>339</v>
      </c>
      <c r="D458" s="5" t="s">
        <v>340</v>
      </c>
      <c r="E458" s="5" t="s">
        <v>199</v>
      </c>
      <c r="F458" s="5" t="s">
        <v>223</v>
      </c>
      <c r="G458" s="5" t="s">
        <v>192</v>
      </c>
      <c r="H458" s="5">
        <v>0</v>
      </c>
      <c r="I458" s="5">
        <v>1E-139</v>
      </c>
      <c r="J458" s="5">
        <v>1E-139</v>
      </c>
      <c r="K458" s="5">
        <v>1E-139</v>
      </c>
      <c r="L458" s="10">
        <v>0</v>
      </c>
      <c r="M458" s="10">
        <v>2.8144389277548115E-146</v>
      </c>
      <c r="N458" s="10">
        <v>7.5980933113598929E-146</v>
      </c>
      <c r="O458" s="10">
        <v>1</v>
      </c>
      <c r="P458" s="1" t="s">
        <v>111</v>
      </c>
    </row>
    <row r="459" spans="1:16" x14ac:dyDescent="0.15">
      <c r="A459" s="9" t="s">
        <v>111</v>
      </c>
      <c r="B459" s="5" t="s">
        <v>847</v>
      </c>
      <c r="C459" s="5" t="s">
        <v>339</v>
      </c>
      <c r="D459" s="5" t="s">
        <v>340</v>
      </c>
      <c r="E459" s="5" t="s">
        <v>199</v>
      </c>
      <c r="F459" s="5" t="s">
        <v>191</v>
      </c>
      <c r="G459" s="5" t="s">
        <v>192</v>
      </c>
      <c r="H459" s="5">
        <v>0</v>
      </c>
      <c r="I459" s="5">
        <v>1E-139</v>
      </c>
      <c r="J459" s="5">
        <v>1E-139</v>
      </c>
      <c r="K459" s="5">
        <v>1E-139</v>
      </c>
      <c r="L459" s="10">
        <v>0</v>
      </c>
      <c r="M459" s="10">
        <v>2.8144389277548115E-146</v>
      </c>
      <c r="N459" s="10">
        <v>7.5980933113598929E-146</v>
      </c>
      <c r="O459" s="10">
        <v>1</v>
      </c>
      <c r="P459" s="1" t="s">
        <v>111</v>
      </c>
    </row>
    <row r="460" spans="1:16" x14ac:dyDescent="0.15">
      <c r="A460" s="9" t="s">
        <v>111</v>
      </c>
      <c r="B460" s="5" t="s">
        <v>848</v>
      </c>
      <c r="C460" s="5" t="s">
        <v>339</v>
      </c>
      <c r="D460" s="5" t="s">
        <v>340</v>
      </c>
      <c r="E460" s="5" t="s">
        <v>199</v>
      </c>
      <c r="F460" s="5" t="s">
        <v>234</v>
      </c>
      <c r="G460" s="5" t="s">
        <v>192</v>
      </c>
      <c r="H460" s="5">
        <v>0</v>
      </c>
      <c r="I460" s="5">
        <v>1E-139</v>
      </c>
      <c r="J460" s="5">
        <v>1E-139</v>
      </c>
      <c r="K460" s="5">
        <v>1E-139</v>
      </c>
      <c r="L460" s="10">
        <v>0</v>
      </c>
      <c r="M460" s="10">
        <v>2.8144389277548115E-146</v>
      </c>
      <c r="N460" s="10">
        <v>7.5980933113598929E-146</v>
      </c>
      <c r="O460" s="10">
        <v>1</v>
      </c>
      <c r="P460" s="1" t="s">
        <v>111</v>
      </c>
    </row>
    <row r="461" spans="1:16" x14ac:dyDescent="0.15">
      <c r="A461" s="9" t="s">
        <v>111</v>
      </c>
      <c r="B461" s="5" t="s">
        <v>849</v>
      </c>
      <c r="C461" s="5" t="s">
        <v>339</v>
      </c>
      <c r="D461" s="5" t="s">
        <v>340</v>
      </c>
      <c r="E461" s="5" t="s">
        <v>196</v>
      </c>
      <c r="F461" s="5" t="s">
        <v>223</v>
      </c>
      <c r="G461" s="5" t="s">
        <v>192</v>
      </c>
      <c r="H461" s="5">
        <v>0</v>
      </c>
      <c r="I461" s="5">
        <v>1E-139</v>
      </c>
      <c r="J461" s="5">
        <v>1E-139</v>
      </c>
      <c r="K461" s="5">
        <v>1E-139</v>
      </c>
      <c r="L461" s="10">
        <v>0</v>
      </c>
      <c r="M461" s="10">
        <v>2.8144389277548115E-146</v>
      </c>
      <c r="N461" s="10">
        <v>7.5980933113598929E-146</v>
      </c>
      <c r="O461" s="10">
        <v>1</v>
      </c>
      <c r="P461" s="1" t="s">
        <v>111</v>
      </c>
    </row>
    <row r="462" spans="1:16" x14ac:dyDescent="0.15">
      <c r="A462" s="9" t="s">
        <v>111</v>
      </c>
      <c r="B462" s="5" t="s">
        <v>850</v>
      </c>
      <c r="C462" s="5" t="s">
        <v>339</v>
      </c>
      <c r="D462" s="5" t="s">
        <v>340</v>
      </c>
      <c r="E462" s="5" t="s">
        <v>196</v>
      </c>
      <c r="F462" s="5" t="s">
        <v>191</v>
      </c>
      <c r="G462" s="5" t="s">
        <v>192</v>
      </c>
      <c r="H462" s="5">
        <v>0</v>
      </c>
      <c r="I462" s="5">
        <v>1E-139</v>
      </c>
      <c r="J462" s="5">
        <v>1E-139</v>
      </c>
      <c r="K462" s="5">
        <v>1E-139</v>
      </c>
      <c r="L462" s="10">
        <v>0</v>
      </c>
      <c r="M462" s="10">
        <v>2.8144389277548115E-146</v>
      </c>
      <c r="N462" s="10">
        <v>7.5980933113598929E-146</v>
      </c>
      <c r="O462" s="10">
        <v>1</v>
      </c>
      <c r="P462" s="1" t="s">
        <v>111</v>
      </c>
    </row>
    <row r="463" spans="1:16" x14ac:dyDescent="0.15">
      <c r="A463" s="9" t="s">
        <v>111</v>
      </c>
      <c r="B463" s="5" t="s">
        <v>851</v>
      </c>
      <c r="C463" s="5" t="s">
        <v>339</v>
      </c>
      <c r="D463" s="5" t="s">
        <v>340</v>
      </c>
      <c r="E463" s="5" t="s">
        <v>196</v>
      </c>
      <c r="F463" s="5" t="s">
        <v>234</v>
      </c>
      <c r="G463" s="5" t="s">
        <v>192</v>
      </c>
      <c r="H463" s="5">
        <v>0</v>
      </c>
      <c r="I463" s="5">
        <v>1E-139</v>
      </c>
      <c r="J463" s="5">
        <v>1E-139</v>
      </c>
      <c r="K463" s="5">
        <v>1E-139</v>
      </c>
      <c r="L463" s="10">
        <v>0</v>
      </c>
      <c r="M463" s="10">
        <v>2.8144389277548115E-146</v>
      </c>
      <c r="N463" s="10">
        <v>7.5980933113598929E-146</v>
      </c>
      <c r="O463" s="10">
        <v>1</v>
      </c>
      <c r="P463" s="1" t="s">
        <v>111</v>
      </c>
    </row>
    <row r="464" spans="1:16" x14ac:dyDescent="0.15">
      <c r="A464" s="9" t="s">
        <v>111</v>
      </c>
      <c r="B464" s="5" t="s">
        <v>852</v>
      </c>
      <c r="C464" s="5" t="s">
        <v>221</v>
      </c>
      <c r="D464" s="5" t="s">
        <v>222</v>
      </c>
      <c r="E464" s="5" t="s">
        <v>197</v>
      </c>
      <c r="F464" s="5" t="s">
        <v>234</v>
      </c>
      <c r="G464" s="5" t="s">
        <v>192</v>
      </c>
      <c r="H464" s="5">
        <v>0</v>
      </c>
      <c r="I464" s="5">
        <v>1E-139</v>
      </c>
      <c r="J464" s="5">
        <v>1E-139</v>
      </c>
      <c r="K464" s="5">
        <v>1E-139</v>
      </c>
      <c r="L464" s="10">
        <v>0</v>
      </c>
      <c r="M464" s="10">
        <v>2.8144389277548115E-146</v>
      </c>
      <c r="N464" s="10">
        <v>7.5980933113598929E-146</v>
      </c>
      <c r="O464" s="10">
        <v>1</v>
      </c>
      <c r="P464" s="1" t="s">
        <v>111</v>
      </c>
    </row>
    <row r="465" spans="1:16" x14ac:dyDescent="0.15">
      <c r="A465" s="9" t="s">
        <v>111</v>
      </c>
      <c r="B465" s="5" t="s">
        <v>853</v>
      </c>
      <c r="C465" s="5" t="s">
        <v>854</v>
      </c>
      <c r="D465" s="5" t="s">
        <v>855</v>
      </c>
      <c r="E465" s="5" t="s">
        <v>856</v>
      </c>
      <c r="F465" s="5" t="s">
        <v>191</v>
      </c>
      <c r="G465" s="5" t="s">
        <v>192</v>
      </c>
      <c r="H465" s="5">
        <v>0</v>
      </c>
      <c r="I465" s="5">
        <v>1E-139</v>
      </c>
      <c r="J465" s="5">
        <v>1E-139</v>
      </c>
      <c r="K465" s="5">
        <v>1E-139</v>
      </c>
      <c r="L465" s="10">
        <v>0</v>
      </c>
      <c r="M465" s="10">
        <v>2.8144389277548115E-146</v>
      </c>
      <c r="N465" s="10">
        <v>7.5980933113598929E-146</v>
      </c>
      <c r="O465" s="10">
        <v>1</v>
      </c>
      <c r="P465" s="1" t="s">
        <v>111</v>
      </c>
    </row>
    <row r="466" spans="1:16" x14ac:dyDescent="0.15">
      <c r="A466" s="9" t="s">
        <v>111</v>
      </c>
      <c r="B466" s="5" t="s">
        <v>857</v>
      </c>
      <c r="C466" s="5" t="s">
        <v>282</v>
      </c>
      <c r="D466" s="5" t="s">
        <v>283</v>
      </c>
      <c r="E466" s="5" t="s">
        <v>197</v>
      </c>
      <c r="F466" s="5" t="s">
        <v>209</v>
      </c>
      <c r="G466" s="5" t="s">
        <v>192</v>
      </c>
      <c r="H466" s="5">
        <v>0</v>
      </c>
      <c r="I466" s="5">
        <v>1E-139</v>
      </c>
      <c r="J466" s="5">
        <v>1E-139</v>
      </c>
      <c r="K466" s="5">
        <v>1E-139</v>
      </c>
      <c r="L466" s="10">
        <v>0</v>
      </c>
      <c r="M466" s="10">
        <v>2.8144389277548115E-146</v>
      </c>
      <c r="N466" s="10">
        <v>7.5980933113598929E-146</v>
      </c>
      <c r="O466" s="10">
        <v>1</v>
      </c>
      <c r="P466" s="1" t="s">
        <v>111</v>
      </c>
    </row>
    <row r="467" spans="1:16" x14ac:dyDescent="0.15">
      <c r="A467" s="9" t="s">
        <v>111</v>
      </c>
      <c r="B467" s="5" t="s">
        <v>858</v>
      </c>
      <c r="C467" s="5" t="s">
        <v>282</v>
      </c>
      <c r="D467" s="5" t="s">
        <v>283</v>
      </c>
      <c r="E467" s="5" t="s">
        <v>197</v>
      </c>
      <c r="F467" s="5" t="s">
        <v>581</v>
      </c>
      <c r="G467" s="5" t="s">
        <v>192</v>
      </c>
      <c r="H467" s="5">
        <v>0</v>
      </c>
      <c r="I467" s="5">
        <v>1E-139</v>
      </c>
      <c r="J467" s="5">
        <v>1E-139</v>
      </c>
      <c r="K467" s="5">
        <v>1E-139</v>
      </c>
      <c r="L467" s="10">
        <v>0</v>
      </c>
      <c r="M467" s="10">
        <v>2.8144389277548115E-146</v>
      </c>
      <c r="N467" s="10">
        <v>7.5980933113598929E-146</v>
      </c>
      <c r="O467" s="10">
        <v>1</v>
      </c>
      <c r="P467" s="1" t="s">
        <v>111</v>
      </c>
    </row>
    <row r="468" spans="1:16" x14ac:dyDescent="0.15">
      <c r="A468" s="9" t="s">
        <v>111</v>
      </c>
      <c r="B468" s="5" t="s">
        <v>859</v>
      </c>
      <c r="C468" s="5" t="s">
        <v>282</v>
      </c>
      <c r="D468" s="5" t="s">
        <v>283</v>
      </c>
      <c r="E468" s="5" t="s">
        <v>197</v>
      </c>
      <c r="F468" s="5" t="s">
        <v>499</v>
      </c>
      <c r="G468" s="5" t="s">
        <v>192</v>
      </c>
      <c r="H468" s="5">
        <v>0</v>
      </c>
      <c r="I468" s="5">
        <v>1E-139</v>
      </c>
      <c r="J468" s="5">
        <v>1E-139</v>
      </c>
      <c r="K468" s="5">
        <v>1E-139</v>
      </c>
      <c r="L468" s="10">
        <v>0</v>
      </c>
      <c r="M468" s="10">
        <v>2.8144389277548115E-146</v>
      </c>
      <c r="N468" s="10">
        <v>7.5980933113598929E-146</v>
      </c>
      <c r="O468" s="10">
        <v>1</v>
      </c>
      <c r="P468" s="1" t="s">
        <v>111</v>
      </c>
    </row>
    <row r="469" spans="1:16" x14ac:dyDescent="0.15">
      <c r="A469" s="9" t="s">
        <v>111</v>
      </c>
      <c r="B469" s="5" t="s">
        <v>860</v>
      </c>
      <c r="C469" s="5" t="s">
        <v>282</v>
      </c>
      <c r="D469" s="5" t="s">
        <v>283</v>
      </c>
      <c r="E469" s="5" t="s">
        <v>197</v>
      </c>
      <c r="F469" s="5" t="s">
        <v>408</v>
      </c>
      <c r="G469" s="5" t="s">
        <v>192</v>
      </c>
      <c r="H469" s="5">
        <v>0</v>
      </c>
      <c r="I469" s="5">
        <v>1E-139</v>
      </c>
      <c r="J469" s="5">
        <v>1E-139</v>
      </c>
      <c r="K469" s="5">
        <v>1E-139</v>
      </c>
      <c r="L469" s="10">
        <v>0</v>
      </c>
      <c r="M469" s="10">
        <v>2.8144389277548115E-146</v>
      </c>
      <c r="N469" s="10">
        <v>7.5980933113598929E-146</v>
      </c>
      <c r="O469" s="10">
        <v>1</v>
      </c>
      <c r="P469" s="1" t="s">
        <v>111</v>
      </c>
    </row>
    <row r="470" spans="1:16" x14ac:dyDescent="0.15">
      <c r="A470" s="9" t="s">
        <v>111</v>
      </c>
      <c r="B470" s="5" t="s">
        <v>861</v>
      </c>
      <c r="C470" s="5" t="s">
        <v>282</v>
      </c>
      <c r="D470" s="5" t="s">
        <v>283</v>
      </c>
      <c r="E470" s="5" t="s">
        <v>197</v>
      </c>
      <c r="F470" s="5" t="s">
        <v>332</v>
      </c>
      <c r="G470" s="5" t="s">
        <v>192</v>
      </c>
      <c r="H470" s="5">
        <v>0</v>
      </c>
      <c r="I470" s="5">
        <v>1E-139</v>
      </c>
      <c r="J470" s="5">
        <v>1E-139</v>
      </c>
      <c r="K470" s="5">
        <v>1E-139</v>
      </c>
      <c r="L470" s="10">
        <v>0</v>
      </c>
      <c r="M470" s="10">
        <v>2.8144389277548115E-146</v>
      </c>
      <c r="N470" s="10">
        <v>7.5980933113598929E-146</v>
      </c>
      <c r="O470" s="10">
        <v>1</v>
      </c>
      <c r="P470" s="1" t="s">
        <v>111</v>
      </c>
    </row>
    <row r="471" spans="1:16" x14ac:dyDescent="0.15">
      <c r="A471" s="9" t="s">
        <v>111</v>
      </c>
      <c r="B471" s="5" t="s">
        <v>862</v>
      </c>
      <c r="C471" s="5" t="s">
        <v>356</v>
      </c>
      <c r="D471" s="5" t="s">
        <v>357</v>
      </c>
      <c r="E471" s="5" t="s">
        <v>197</v>
      </c>
      <c r="F471" s="5" t="s">
        <v>191</v>
      </c>
      <c r="G471" s="5" t="s">
        <v>192</v>
      </c>
      <c r="H471" s="5">
        <v>0</v>
      </c>
      <c r="I471" s="5">
        <v>1E-139</v>
      </c>
      <c r="J471" s="5">
        <v>1E-139</v>
      </c>
      <c r="K471" s="5">
        <v>1E-139</v>
      </c>
      <c r="L471" s="10">
        <v>0</v>
      </c>
      <c r="M471" s="10">
        <v>2.8144389277548115E-146</v>
      </c>
      <c r="N471" s="10">
        <v>7.5980933113598929E-146</v>
      </c>
      <c r="O471" s="10">
        <v>1</v>
      </c>
      <c r="P471" s="1" t="s">
        <v>111</v>
      </c>
    </row>
    <row r="472" spans="1:16" x14ac:dyDescent="0.15">
      <c r="A472" s="9" t="s">
        <v>111</v>
      </c>
      <c r="B472" s="5" t="s">
        <v>863</v>
      </c>
      <c r="C472" s="5" t="s">
        <v>330</v>
      </c>
      <c r="D472" s="5" t="s">
        <v>331</v>
      </c>
      <c r="E472" s="5" t="s">
        <v>197</v>
      </c>
      <c r="F472" s="5" t="s">
        <v>581</v>
      </c>
      <c r="G472" s="5" t="s">
        <v>192</v>
      </c>
      <c r="H472" s="5">
        <v>0</v>
      </c>
      <c r="I472" s="5">
        <v>1E-139</v>
      </c>
      <c r="J472" s="5">
        <v>1E-139</v>
      </c>
      <c r="K472" s="5">
        <v>1E-139</v>
      </c>
      <c r="L472" s="10">
        <v>0</v>
      </c>
      <c r="M472" s="10">
        <v>2.8144389277548115E-146</v>
      </c>
      <c r="N472" s="10">
        <v>7.5980933113598929E-146</v>
      </c>
      <c r="O472" s="10">
        <v>1</v>
      </c>
      <c r="P472" s="1" t="s">
        <v>111</v>
      </c>
    </row>
    <row r="473" spans="1:16" x14ac:dyDescent="0.15">
      <c r="A473" s="9" t="s">
        <v>111</v>
      </c>
      <c r="B473" s="5" t="s">
        <v>864</v>
      </c>
      <c r="C473" s="5" t="s">
        <v>494</v>
      </c>
      <c r="D473" s="5" t="s">
        <v>495</v>
      </c>
      <c r="E473" s="5" t="s">
        <v>197</v>
      </c>
      <c r="F473" s="5" t="s">
        <v>191</v>
      </c>
      <c r="G473" s="5" t="s">
        <v>192</v>
      </c>
      <c r="H473" s="5">
        <v>0</v>
      </c>
      <c r="I473" s="5">
        <v>1E-139</v>
      </c>
      <c r="J473" s="5">
        <v>1E-139</v>
      </c>
      <c r="K473" s="5">
        <v>1E-139</v>
      </c>
      <c r="L473" s="10">
        <v>0</v>
      </c>
      <c r="M473" s="10">
        <v>2.8144389277548115E-146</v>
      </c>
      <c r="N473" s="10">
        <v>7.5980933113598929E-146</v>
      </c>
      <c r="O473" s="10">
        <v>1</v>
      </c>
      <c r="P473" s="1" t="s">
        <v>111</v>
      </c>
    </row>
    <row r="474" spans="1:16" x14ac:dyDescent="0.15">
      <c r="A474" s="9" t="s">
        <v>111</v>
      </c>
      <c r="B474" s="5" t="s">
        <v>865</v>
      </c>
      <c r="C474" s="5" t="s">
        <v>494</v>
      </c>
      <c r="D474" s="5" t="s">
        <v>495</v>
      </c>
      <c r="E474" s="5" t="s">
        <v>197</v>
      </c>
      <c r="F474" s="5" t="s">
        <v>499</v>
      </c>
      <c r="G474" s="5" t="s">
        <v>192</v>
      </c>
      <c r="H474" s="5">
        <v>0</v>
      </c>
      <c r="I474" s="5">
        <v>1E-139</v>
      </c>
      <c r="J474" s="5">
        <v>1E-139</v>
      </c>
      <c r="K474" s="5">
        <v>1E-139</v>
      </c>
      <c r="L474" s="10">
        <v>0</v>
      </c>
      <c r="M474" s="10">
        <v>2.8144389277548115E-146</v>
      </c>
      <c r="N474" s="10">
        <v>7.5980933113598929E-146</v>
      </c>
      <c r="O474" s="10">
        <v>1</v>
      </c>
      <c r="P474" s="1" t="s">
        <v>111</v>
      </c>
    </row>
    <row r="475" spans="1:16" x14ac:dyDescent="0.15">
      <c r="A475" s="9" t="s">
        <v>111</v>
      </c>
      <c r="B475" s="5" t="s">
        <v>866</v>
      </c>
      <c r="C475" s="5" t="s">
        <v>540</v>
      </c>
      <c r="D475" s="5" t="s">
        <v>541</v>
      </c>
      <c r="E475" s="5" t="s">
        <v>197</v>
      </c>
      <c r="F475" s="5" t="s">
        <v>223</v>
      </c>
      <c r="G475" s="5" t="s">
        <v>192</v>
      </c>
      <c r="H475" s="5">
        <v>0</v>
      </c>
      <c r="I475" s="5">
        <v>1E-139</v>
      </c>
      <c r="J475" s="5">
        <v>1E-139</v>
      </c>
      <c r="K475" s="5">
        <v>1E-139</v>
      </c>
      <c r="L475" s="10">
        <v>0</v>
      </c>
      <c r="M475" s="10">
        <v>2.8144389277548115E-146</v>
      </c>
      <c r="N475" s="10">
        <v>7.5980933113598929E-146</v>
      </c>
      <c r="O475" s="10">
        <v>1</v>
      </c>
      <c r="P475" s="1" t="s">
        <v>111</v>
      </c>
    </row>
    <row r="476" spans="1:16" x14ac:dyDescent="0.15">
      <c r="A476" s="9" t="s">
        <v>111</v>
      </c>
      <c r="B476" s="5" t="s">
        <v>867</v>
      </c>
      <c r="C476" s="5" t="s">
        <v>540</v>
      </c>
      <c r="D476" s="5" t="s">
        <v>541</v>
      </c>
      <c r="E476" s="5" t="s">
        <v>197</v>
      </c>
      <c r="F476" s="5" t="s">
        <v>209</v>
      </c>
      <c r="G476" s="5" t="s">
        <v>192</v>
      </c>
      <c r="H476" s="5">
        <v>0</v>
      </c>
      <c r="I476" s="5">
        <v>1E-139</v>
      </c>
      <c r="J476" s="5">
        <v>1E-139</v>
      </c>
      <c r="K476" s="5">
        <v>1E-139</v>
      </c>
      <c r="L476" s="10">
        <v>0</v>
      </c>
      <c r="M476" s="10">
        <v>2.8144389277548115E-146</v>
      </c>
      <c r="N476" s="10">
        <v>7.5980933113598929E-146</v>
      </c>
      <c r="O476" s="10">
        <v>1</v>
      </c>
      <c r="P476" s="1" t="s">
        <v>111</v>
      </c>
    </row>
    <row r="477" spans="1:16" x14ac:dyDescent="0.15">
      <c r="A477" s="9" t="s">
        <v>111</v>
      </c>
      <c r="B477" s="5" t="s">
        <v>868</v>
      </c>
      <c r="C477" s="5" t="s">
        <v>540</v>
      </c>
      <c r="D477" s="5" t="s">
        <v>541</v>
      </c>
      <c r="E477" s="5" t="s">
        <v>197</v>
      </c>
      <c r="F477" s="5" t="s">
        <v>499</v>
      </c>
      <c r="G477" s="5" t="s">
        <v>192</v>
      </c>
      <c r="H477" s="5">
        <v>0</v>
      </c>
      <c r="I477" s="5">
        <v>1E-139</v>
      </c>
      <c r="J477" s="5">
        <v>1E-139</v>
      </c>
      <c r="K477" s="5">
        <v>1E-139</v>
      </c>
      <c r="L477" s="10">
        <v>0</v>
      </c>
      <c r="M477" s="10">
        <v>2.8144389277548115E-146</v>
      </c>
      <c r="N477" s="10">
        <v>7.5980933113598929E-146</v>
      </c>
      <c r="O477" s="10">
        <v>1</v>
      </c>
      <c r="P477" s="1" t="s">
        <v>111</v>
      </c>
    </row>
    <row r="478" spans="1:16" x14ac:dyDescent="0.15">
      <c r="A478" s="9" t="s">
        <v>111</v>
      </c>
      <c r="B478" s="5" t="s">
        <v>869</v>
      </c>
      <c r="C478" s="5" t="s">
        <v>540</v>
      </c>
      <c r="D478" s="5" t="s">
        <v>541</v>
      </c>
      <c r="E478" s="5" t="s">
        <v>197</v>
      </c>
      <c r="F478" s="5" t="s">
        <v>332</v>
      </c>
      <c r="G478" s="5" t="s">
        <v>192</v>
      </c>
      <c r="H478" s="5">
        <v>0</v>
      </c>
      <c r="I478" s="5">
        <v>1E-139</v>
      </c>
      <c r="J478" s="5">
        <v>1E-139</v>
      </c>
      <c r="K478" s="5">
        <v>1E-139</v>
      </c>
      <c r="L478" s="10">
        <v>0</v>
      </c>
      <c r="M478" s="10">
        <v>2.8144389277548115E-146</v>
      </c>
      <c r="N478" s="10">
        <v>7.5980933113598929E-146</v>
      </c>
      <c r="O478" s="10">
        <v>1</v>
      </c>
      <c r="P478" s="1" t="s">
        <v>111</v>
      </c>
    </row>
    <row r="479" spans="1:16" x14ac:dyDescent="0.15">
      <c r="A479" s="9" t="s">
        <v>111</v>
      </c>
      <c r="B479" s="5" t="s">
        <v>870</v>
      </c>
      <c r="C479" s="5" t="s">
        <v>462</v>
      </c>
      <c r="D479" s="5" t="s">
        <v>463</v>
      </c>
      <c r="E479" s="5" t="s">
        <v>197</v>
      </c>
      <c r="F479" s="5" t="s">
        <v>234</v>
      </c>
      <c r="G479" s="5" t="s">
        <v>192</v>
      </c>
      <c r="H479" s="5">
        <v>0</v>
      </c>
      <c r="I479" s="5">
        <v>1E-139</v>
      </c>
      <c r="J479" s="5">
        <v>1E-139</v>
      </c>
      <c r="K479" s="5">
        <v>1E-139</v>
      </c>
      <c r="L479" s="10">
        <v>0</v>
      </c>
      <c r="M479" s="10">
        <v>2.8144389277548115E-146</v>
      </c>
      <c r="N479" s="10">
        <v>7.5980933113598929E-146</v>
      </c>
      <c r="O479" s="10">
        <v>1</v>
      </c>
      <c r="P479" s="1" t="s">
        <v>111</v>
      </c>
    </row>
    <row r="480" spans="1:16" x14ac:dyDescent="0.15">
      <c r="A480" s="9" t="s">
        <v>111</v>
      </c>
      <c r="B480" s="5" t="s">
        <v>871</v>
      </c>
      <c r="C480" s="5" t="s">
        <v>872</v>
      </c>
      <c r="D480" s="5" t="s">
        <v>873</v>
      </c>
      <c r="E480" s="5" t="s">
        <v>197</v>
      </c>
      <c r="F480" s="5" t="s">
        <v>209</v>
      </c>
      <c r="G480" s="5" t="s">
        <v>192</v>
      </c>
      <c r="H480" s="5">
        <v>0</v>
      </c>
      <c r="I480" s="5">
        <v>1E-139</v>
      </c>
      <c r="J480" s="5">
        <v>1E-139</v>
      </c>
      <c r="K480" s="5">
        <v>1E-139</v>
      </c>
      <c r="L480" s="10">
        <v>0</v>
      </c>
      <c r="M480" s="10">
        <v>2.8144389277548115E-146</v>
      </c>
      <c r="N480" s="10">
        <v>7.5980933113598929E-146</v>
      </c>
      <c r="O480" s="10">
        <v>1</v>
      </c>
      <c r="P480" s="1" t="s">
        <v>111</v>
      </c>
    </row>
    <row r="481" spans="1:16" x14ac:dyDescent="0.15">
      <c r="A481" s="9" t="s">
        <v>111</v>
      </c>
      <c r="B481" s="5" t="s">
        <v>874</v>
      </c>
      <c r="C481" s="5" t="s">
        <v>872</v>
      </c>
      <c r="D481" s="5" t="s">
        <v>873</v>
      </c>
      <c r="E481" s="5" t="s">
        <v>197</v>
      </c>
      <c r="F481" s="5" t="s">
        <v>499</v>
      </c>
      <c r="G481" s="5" t="s">
        <v>192</v>
      </c>
      <c r="H481" s="5">
        <v>0</v>
      </c>
      <c r="I481" s="5">
        <v>1E-139</v>
      </c>
      <c r="J481" s="5">
        <v>1E-139</v>
      </c>
      <c r="K481" s="5">
        <v>1E-139</v>
      </c>
      <c r="L481" s="10">
        <v>0</v>
      </c>
      <c r="M481" s="10">
        <v>2.8144389277548115E-146</v>
      </c>
      <c r="N481" s="10">
        <v>7.5980933113598929E-146</v>
      </c>
      <c r="O481" s="10">
        <v>1</v>
      </c>
      <c r="P481" s="1" t="s">
        <v>111</v>
      </c>
    </row>
    <row r="482" spans="1:16" x14ac:dyDescent="0.15">
      <c r="A482" s="9" t="s">
        <v>111</v>
      </c>
      <c r="B482" s="5" t="s">
        <v>875</v>
      </c>
      <c r="C482" s="5" t="s">
        <v>876</v>
      </c>
      <c r="D482" s="5" t="s">
        <v>877</v>
      </c>
      <c r="E482" s="5" t="s">
        <v>197</v>
      </c>
      <c r="F482" s="5" t="s">
        <v>209</v>
      </c>
      <c r="G482" s="5" t="s">
        <v>192</v>
      </c>
      <c r="H482" s="5">
        <v>0</v>
      </c>
      <c r="I482" s="5">
        <v>1E-139</v>
      </c>
      <c r="J482" s="5">
        <v>1E-139</v>
      </c>
      <c r="K482" s="5">
        <v>1E-139</v>
      </c>
      <c r="L482" s="10">
        <v>0</v>
      </c>
      <c r="M482" s="10">
        <v>2.8144389277548115E-146</v>
      </c>
      <c r="N482" s="10">
        <v>7.5980933113598929E-146</v>
      </c>
      <c r="O482" s="10">
        <v>1</v>
      </c>
      <c r="P482" s="1" t="s">
        <v>111</v>
      </c>
    </row>
    <row r="483" spans="1:16" x14ac:dyDescent="0.15">
      <c r="A483" s="9" t="s">
        <v>111</v>
      </c>
      <c r="B483" s="5" t="s">
        <v>878</v>
      </c>
      <c r="C483" s="5" t="s">
        <v>876</v>
      </c>
      <c r="D483" s="5" t="s">
        <v>877</v>
      </c>
      <c r="E483" s="5" t="s">
        <v>197</v>
      </c>
      <c r="F483" s="5" t="s">
        <v>499</v>
      </c>
      <c r="G483" s="5" t="s">
        <v>192</v>
      </c>
      <c r="H483" s="5">
        <v>0</v>
      </c>
      <c r="I483" s="5">
        <v>1E-139</v>
      </c>
      <c r="J483" s="5">
        <v>1E-139</v>
      </c>
      <c r="K483" s="5">
        <v>1E-139</v>
      </c>
      <c r="L483" s="10">
        <v>0</v>
      </c>
      <c r="M483" s="10">
        <v>2.8144389277548115E-146</v>
      </c>
      <c r="N483" s="10">
        <v>7.5980933113598929E-146</v>
      </c>
      <c r="O483" s="10">
        <v>1</v>
      </c>
      <c r="P483" s="1" t="s">
        <v>111</v>
      </c>
    </row>
    <row r="484" spans="1:16" x14ac:dyDescent="0.15">
      <c r="A484" s="9" t="s">
        <v>111</v>
      </c>
      <c r="B484" s="5" t="s">
        <v>879</v>
      </c>
      <c r="C484" s="5" t="s">
        <v>880</v>
      </c>
      <c r="D484" s="5" t="s">
        <v>881</v>
      </c>
      <c r="E484" s="5" t="s">
        <v>197</v>
      </c>
      <c r="F484" s="5" t="s">
        <v>209</v>
      </c>
      <c r="G484" s="5" t="s">
        <v>192</v>
      </c>
      <c r="H484" s="5">
        <v>0</v>
      </c>
      <c r="I484" s="5">
        <v>1E-139</v>
      </c>
      <c r="J484" s="5">
        <v>1E-139</v>
      </c>
      <c r="K484" s="5">
        <v>1E-139</v>
      </c>
      <c r="L484" s="10">
        <v>0</v>
      </c>
      <c r="M484" s="10">
        <v>2.8144389277548115E-146</v>
      </c>
      <c r="N484" s="10">
        <v>7.5980933113598929E-146</v>
      </c>
      <c r="O484" s="10">
        <v>1</v>
      </c>
      <c r="P484" s="1" t="s">
        <v>111</v>
      </c>
    </row>
    <row r="485" spans="1:16" x14ac:dyDescent="0.15">
      <c r="A485" s="9" t="s">
        <v>111</v>
      </c>
      <c r="B485" s="5" t="s">
        <v>882</v>
      </c>
      <c r="C485" s="5" t="s">
        <v>880</v>
      </c>
      <c r="D485" s="5" t="s">
        <v>881</v>
      </c>
      <c r="E485" s="5" t="s">
        <v>197</v>
      </c>
      <c r="F485" s="5" t="s">
        <v>499</v>
      </c>
      <c r="G485" s="5" t="s">
        <v>192</v>
      </c>
      <c r="H485" s="5">
        <v>0</v>
      </c>
      <c r="I485" s="5">
        <v>1E-139</v>
      </c>
      <c r="J485" s="5">
        <v>1E-139</v>
      </c>
      <c r="K485" s="5">
        <v>1E-139</v>
      </c>
      <c r="L485" s="10">
        <v>0</v>
      </c>
      <c r="M485" s="10">
        <v>2.8144389277548115E-146</v>
      </c>
      <c r="N485" s="10">
        <v>7.5980933113598929E-146</v>
      </c>
      <c r="O485" s="10">
        <v>1</v>
      </c>
      <c r="P485" s="1" t="s">
        <v>111</v>
      </c>
    </row>
    <row r="486" spans="1:16" x14ac:dyDescent="0.15">
      <c r="A486" s="9" t="s">
        <v>111</v>
      </c>
      <c r="B486" s="5" t="s">
        <v>883</v>
      </c>
      <c r="C486" s="5" t="s">
        <v>884</v>
      </c>
      <c r="D486" s="5" t="s">
        <v>885</v>
      </c>
      <c r="E486" s="5" t="s">
        <v>197</v>
      </c>
      <c r="F486" s="5" t="s">
        <v>581</v>
      </c>
      <c r="G486" s="5" t="s">
        <v>192</v>
      </c>
      <c r="H486" s="5">
        <v>0</v>
      </c>
      <c r="I486" s="5">
        <v>1E-139</v>
      </c>
      <c r="J486" s="5">
        <v>1E-139</v>
      </c>
      <c r="K486" s="5">
        <v>1E-139</v>
      </c>
      <c r="L486" s="10">
        <v>0</v>
      </c>
      <c r="M486" s="10">
        <v>2.8144389277548115E-146</v>
      </c>
      <c r="N486" s="10">
        <v>7.5980933113598929E-146</v>
      </c>
      <c r="O486" s="10">
        <v>1</v>
      </c>
      <c r="P486" s="1" t="s">
        <v>111</v>
      </c>
    </row>
    <row r="487" spans="1:16" x14ac:dyDescent="0.15">
      <c r="A487" s="9" t="s">
        <v>111</v>
      </c>
      <c r="B487" s="5" t="s">
        <v>886</v>
      </c>
      <c r="C487" s="5" t="s">
        <v>884</v>
      </c>
      <c r="D487" s="5" t="s">
        <v>885</v>
      </c>
      <c r="E487" s="5" t="s">
        <v>197</v>
      </c>
      <c r="F487" s="5" t="s">
        <v>408</v>
      </c>
      <c r="G487" s="5" t="s">
        <v>192</v>
      </c>
      <c r="H487" s="5">
        <v>0</v>
      </c>
      <c r="I487" s="5">
        <v>1E-139</v>
      </c>
      <c r="J487" s="5">
        <v>1E-139</v>
      </c>
      <c r="K487" s="5">
        <v>1E-139</v>
      </c>
      <c r="L487" s="10">
        <v>0</v>
      </c>
      <c r="M487" s="10">
        <v>2.8144389277548115E-146</v>
      </c>
      <c r="N487" s="10">
        <v>7.5980933113598929E-146</v>
      </c>
      <c r="O487" s="10">
        <v>1</v>
      </c>
      <c r="P487" s="1" t="s">
        <v>111</v>
      </c>
    </row>
    <row r="488" spans="1:16" x14ac:dyDescent="0.15">
      <c r="A488" s="9" t="s">
        <v>111</v>
      </c>
      <c r="B488" s="5" t="s">
        <v>887</v>
      </c>
      <c r="C488" s="5" t="s">
        <v>884</v>
      </c>
      <c r="D488" s="5" t="s">
        <v>885</v>
      </c>
      <c r="E488" s="5" t="s">
        <v>197</v>
      </c>
      <c r="F488" s="5" t="s">
        <v>332</v>
      </c>
      <c r="G488" s="5" t="s">
        <v>192</v>
      </c>
      <c r="H488" s="5">
        <v>0</v>
      </c>
      <c r="I488" s="5">
        <v>1E-139</v>
      </c>
      <c r="J488" s="5">
        <v>1E-139</v>
      </c>
      <c r="K488" s="5">
        <v>1E-139</v>
      </c>
      <c r="L488" s="10">
        <v>0</v>
      </c>
      <c r="M488" s="10">
        <v>2.8144389277548115E-146</v>
      </c>
      <c r="N488" s="10">
        <v>7.5980933113598929E-146</v>
      </c>
      <c r="O488" s="10">
        <v>1</v>
      </c>
      <c r="P488" s="1" t="s">
        <v>111</v>
      </c>
    </row>
    <row r="489" spans="1:16" x14ac:dyDescent="0.15">
      <c r="A489" s="9" t="s">
        <v>111</v>
      </c>
      <c r="B489" s="5" t="s">
        <v>888</v>
      </c>
      <c r="C489" s="5" t="s">
        <v>207</v>
      </c>
      <c r="D489" s="5" t="s">
        <v>208</v>
      </c>
      <c r="E489" s="5" t="s">
        <v>197</v>
      </c>
      <c r="F489" s="5" t="s">
        <v>581</v>
      </c>
      <c r="G489" s="5" t="s">
        <v>192</v>
      </c>
      <c r="H489" s="5">
        <v>0</v>
      </c>
      <c r="I489" s="5">
        <v>1E-139</v>
      </c>
      <c r="J489" s="5">
        <v>1E-139</v>
      </c>
      <c r="K489" s="5">
        <v>1E-139</v>
      </c>
      <c r="L489" s="10">
        <v>0</v>
      </c>
      <c r="M489" s="10">
        <v>2.8144389277548115E-146</v>
      </c>
      <c r="N489" s="10">
        <v>7.5980933113598929E-146</v>
      </c>
      <c r="O489" s="10">
        <v>1</v>
      </c>
      <c r="P489" s="1" t="s">
        <v>111</v>
      </c>
    </row>
    <row r="490" spans="1:16" x14ac:dyDescent="0.15">
      <c r="A490" s="9" t="s">
        <v>111</v>
      </c>
      <c r="B490" s="5" t="s">
        <v>889</v>
      </c>
      <c r="C490" s="5" t="s">
        <v>207</v>
      </c>
      <c r="D490" s="5" t="s">
        <v>208</v>
      </c>
      <c r="E490" s="5" t="s">
        <v>197</v>
      </c>
      <c r="F490" s="5" t="s">
        <v>408</v>
      </c>
      <c r="G490" s="5" t="s">
        <v>192</v>
      </c>
      <c r="H490" s="5">
        <v>0</v>
      </c>
      <c r="I490" s="5">
        <v>1E-139</v>
      </c>
      <c r="J490" s="5">
        <v>1E-139</v>
      </c>
      <c r="K490" s="5">
        <v>1E-139</v>
      </c>
      <c r="L490" s="10">
        <v>0</v>
      </c>
      <c r="M490" s="10">
        <v>2.8144389277548115E-146</v>
      </c>
      <c r="N490" s="10">
        <v>7.5980933113598929E-146</v>
      </c>
      <c r="O490" s="10">
        <v>1</v>
      </c>
      <c r="P490" s="1" t="s">
        <v>111</v>
      </c>
    </row>
    <row r="491" spans="1:16" x14ac:dyDescent="0.15">
      <c r="A491" s="9" t="s">
        <v>111</v>
      </c>
      <c r="B491" s="5" t="s">
        <v>890</v>
      </c>
      <c r="C491" s="5" t="s">
        <v>389</v>
      </c>
      <c r="D491" s="5" t="s">
        <v>390</v>
      </c>
      <c r="E491" s="5" t="s">
        <v>197</v>
      </c>
      <c r="F491" s="5" t="s">
        <v>581</v>
      </c>
      <c r="G491" s="5" t="s">
        <v>192</v>
      </c>
      <c r="H491" s="5">
        <v>0</v>
      </c>
      <c r="I491" s="5">
        <v>1E-139</v>
      </c>
      <c r="J491" s="5">
        <v>1E-139</v>
      </c>
      <c r="K491" s="5">
        <v>1E-139</v>
      </c>
      <c r="L491" s="10">
        <v>0</v>
      </c>
      <c r="M491" s="10">
        <v>2.8144389277548115E-146</v>
      </c>
      <c r="N491" s="10">
        <v>7.5980933113598929E-146</v>
      </c>
      <c r="O491" s="10">
        <v>1</v>
      </c>
      <c r="P491" s="1" t="s">
        <v>111</v>
      </c>
    </row>
    <row r="492" spans="1:16" x14ac:dyDescent="0.15">
      <c r="A492" s="9" t="s">
        <v>111</v>
      </c>
      <c r="B492" s="5" t="s">
        <v>891</v>
      </c>
      <c r="C492" s="5" t="s">
        <v>389</v>
      </c>
      <c r="D492" s="5" t="s">
        <v>390</v>
      </c>
      <c r="E492" s="5" t="s">
        <v>197</v>
      </c>
      <c r="F492" s="5" t="s">
        <v>499</v>
      </c>
      <c r="G492" s="5" t="s">
        <v>192</v>
      </c>
      <c r="H492" s="5">
        <v>0</v>
      </c>
      <c r="I492" s="5">
        <v>1E-139</v>
      </c>
      <c r="J492" s="5">
        <v>1E-139</v>
      </c>
      <c r="K492" s="5">
        <v>1E-139</v>
      </c>
      <c r="L492" s="10">
        <v>0</v>
      </c>
      <c r="M492" s="10">
        <v>2.8144389277548115E-146</v>
      </c>
      <c r="N492" s="10">
        <v>7.5980933113598929E-146</v>
      </c>
      <c r="O492" s="10">
        <v>1</v>
      </c>
      <c r="P492" s="1" t="s">
        <v>111</v>
      </c>
    </row>
    <row r="493" spans="1:16" x14ac:dyDescent="0.15">
      <c r="A493" s="9" t="s">
        <v>111</v>
      </c>
      <c r="B493" s="5" t="s">
        <v>892</v>
      </c>
      <c r="C493" s="5" t="s">
        <v>389</v>
      </c>
      <c r="D493" s="5" t="s">
        <v>390</v>
      </c>
      <c r="E493" s="5" t="s">
        <v>197</v>
      </c>
      <c r="F493" s="5" t="s">
        <v>408</v>
      </c>
      <c r="G493" s="5" t="s">
        <v>192</v>
      </c>
      <c r="H493" s="5">
        <v>0</v>
      </c>
      <c r="I493" s="5">
        <v>1E-139</v>
      </c>
      <c r="J493" s="5">
        <v>1E-139</v>
      </c>
      <c r="K493" s="5">
        <v>1E-139</v>
      </c>
      <c r="L493" s="10">
        <v>0</v>
      </c>
      <c r="M493" s="10">
        <v>2.8144389277548115E-146</v>
      </c>
      <c r="N493" s="10">
        <v>7.5980933113598929E-146</v>
      </c>
      <c r="O493" s="10">
        <v>1</v>
      </c>
      <c r="P493" s="1" t="s">
        <v>111</v>
      </c>
    </row>
    <row r="494" spans="1:16" x14ac:dyDescent="0.15">
      <c r="A494" s="9" t="s">
        <v>111</v>
      </c>
      <c r="B494" s="5" t="s">
        <v>893</v>
      </c>
      <c r="C494" s="5" t="s">
        <v>389</v>
      </c>
      <c r="D494" s="5" t="s">
        <v>390</v>
      </c>
      <c r="E494" s="5" t="s">
        <v>197</v>
      </c>
      <c r="F494" s="5" t="s">
        <v>332</v>
      </c>
      <c r="G494" s="5" t="s">
        <v>192</v>
      </c>
      <c r="H494" s="5">
        <v>0</v>
      </c>
      <c r="I494" s="5">
        <v>1E-139</v>
      </c>
      <c r="J494" s="5">
        <v>1E-139</v>
      </c>
      <c r="K494" s="5">
        <v>1E-139</v>
      </c>
      <c r="L494" s="10">
        <v>0</v>
      </c>
      <c r="M494" s="10">
        <v>2.8144389277548115E-146</v>
      </c>
      <c r="N494" s="10">
        <v>7.5980933113598929E-146</v>
      </c>
      <c r="O494" s="10">
        <v>1</v>
      </c>
      <c r="P494" s="1" t="s">
        <v>111</v>
      </c>
    </row>
    <row r="495" spans="1:16" x14ac:dyDescent="0.15">
      <c r="A495" s="9" t="s">
        <v>111</v>
      </c>
      <c r="B495" s="5" t="s">
        <v>894</v>
      </c>
      <c r="C495" s="5" t="s">
        <v>362</v>
      </c>
      <c r="D495" s="5" t="s">
        <v>363</v>
      </c>
      <c r="E495" s="5" t="s">
        <v>197</v>
      </c>
      <c r="F495" s="5" t="s">
        <v>581</v>
      </c>
      <c r="G495" s="5" t="s">
        <v>192</v>
      </c>
      <c r="H495" s="5">
        <v>0</v>
      </c>
      <c r="I495" s="5">
        <v>1E-139</v>
      </c>
      <c r="J495" s="5">
        <v>1E-139</v>
      </c>
      <c r="K495" s="5">
        <v>1E-139</v>
      </c>
      <c r="L495" s="10">
        <v>0</v>
      </c>
      <c r="M495" s="10">
        <v>2.8144389277548115E-146</v>
      </c>
      <c r="N495" s="10">
        <v>7.5980933113598929E-146</v>
      </c>
      <c r="O495" s="10">
        <v>1</v>
      </c>
      <c r="P495" s="1" t="s">
        <v>111</v>
      </c>
    </row>
    <row r="496" spans="1:16" x14ac:dyDescent="0.15">
      <c r="A496" s="9" t="s">
        <v>111</v>
      </c>
      <c r="B496" s="5" t="s">
        <v>895</v>
      </c>
      <c r="C496" s="5" t="s">
        <v>362</v>
      </c>
      <c r="D496" s="5" t="s">
        <v>363</v>
      </c>
      <c r="E496" s="5" t="s">
        <v>197</v>
      </c>
      <c r="F496" s="5" t="s">
        <v>499</v>
      </c>
      <c r="G496" s="5" t="s">
        <v>192</v>
      </c>
      <c r="H496" s="5">
        <v>0</v>
      </c>
      <c r="I496" s="5">
        <v>1E-139</v>
      </c>
      <c r="J496" s="5">
        <v>1E-139</v>
      </c>
      <c r="K496" s="5">
        <v>1E-139</v>
      </c>
      <c r="L496" s="10">
        <v>0</v>
      </c>
      <c r="M496" s="10">
        <v>2.8144389277548115E-146</v>
      </c>
      <c r="N496" s="10">
        <v>7.5980933113598929E-146</v>
      </c>
      <c r="O496" s="10">
        <v>1</v>
      </c>
      <c r="P496" s="1" t="s">
        <v>111</v>
      </c>
    </row>
    <row r="497" spans="1:16" x14ac:dyDescent="0.15">
      <c r="A497" s="9" t="s">
        <v>111</v>
      </c>
      <c r="B497" s="5" t="s">
        <v>896</v>
      </c>
      <c r="C497" s="5" t="s">
        <v>362</v>
      </c>
      <c r="D497" s="5" t="s">
        <v>363</v>
      </c>
      <c r="E497" s="5" t="s">
        <v>197</v>
      </c>
      <c r="F497" s="5" t="s">
        <v>408</v>
      </c>
      <c r="G497" s="5" t="s">
        <v>192</v>
      </c>
      <c r="H497" s="5">
        <v>0</v>
      </c>
      <c r="I497" s="5">
        <v>1E-139</v>
      </c>
      <c r="J497" s="5">
        <v>1E-139</v>
      </c>
      <c r="K497" s="5">
        <v>1E-139</v>
      </c>
      <c r="L497" s="10">
        <v>0</v>
      </c>
      <c r="M497" s="10">
        <v>2.8144389277548115E-146</v>
      </c>
      <c r="N497" s="10">
        <v>7.5980933113598929E-146</v>
      </c>
      <c r="O497" s="10">
        <v>1</v>
      </c>
      <c r="P497" s="1" t="s">
        <v>111</v>
      </c>
    </row>
    <row r="498" spans="1:16" x14ac:dyDescent="0.15">
      <c r="A498" s="9" t="s">
        <v>111</v>
      </c>
      <c r="B498" s="5" t="s">
        <v>897</v>
      </c>
      <c r="C498" s="5" t="s">
        <v>362</v>
      </c>
      <c r="D498" s="5" t="s">
        <v>363</v>
      </c>
      <c r="E498" s="5" t="s">
        <v>197</v>
      </c>
      <c r="F498" s="5" t="s">
        <v>332</v>
      </c>
      <c r="G498" s="5" t="s">
        <v>192</v>
      </c>
      <c r="H498" s="5">
        <v>0</v>
      </c>
      <c r="I498" s="5">
        <v>1E-139</v>
      </c>
      <c r="J498" s="5">
        <v>1E-139</v>
      </c>
      <c r="K498" s="5">
        <v>1E-139</v>
      </c>
      <c r="L498" s="10">
        <v>0</v>
      </c>
      <c r="M498" s="10">
        <v>2.8144389277548115E-146</v>
      </c>
      <c r="N498" s="10">
        <v>7.5980933113598929E-146</v>
      </c>
      <c r="O498" s="10">
        <v>1</v>
      </c>
      <c r="P498" s="1" t="s">
        <v>111</v>
      </c>
    </row>
    <row r="499" spans="1:16" x14ac:dyDescent="0.15">
      <c r="A499" s="9" t="s">
        <v>111</v>
      </c>
      <c r="B499" s="5" t="s">
        <v>898</v>
      </c>
      <c r="C499" s="5" t="s">
        <v>624</v>
      </c>
      <c r="D499" s="5" t="s">
        <v>625</v>
      </c>
      <c r="E499" s="5" t="s">
        <v>197</v>
      </c>
      <c r="F499" s="5" t="s">
        <v>499</v>
      </c>
      <c r="G499" s="5" t="s">
        <v>192</v>
      </c>
      <c r="H499" s="5">
        <v>0</v>
      </c>
      <c r="I499" s="5">
        <v>1E-139</v>
      </c>
      <c r="J499" s="5">
        <v>1E-139</v>
      </c>
      <c r="K499" s="5">
        <v>1E-139</v>
      </c>
      <c r="L499" s="10">
        <v>0</v>
      </c>
      <c r="M499" s="10">
        <v>2.8144389277548115E-146</v>
      </c>
      <c r="N499" s="10">
        <v>7.5980933113598929E-146</v>
      </c>
      <c r="O499" s="10">
        <v>1</v>
      </c>
      <c r="P499" s="1" t="s">
        <v>111</v>
      </c>
    </row>
    <row r="500" spans="1:16" x14ac:dyDescent="0.15">
      <c r="A500" s="9" t="s">
        <v>111</v>
      </c>
      <c r="B500" s="5" t="s">
        <v>899</v>
      </c>
      <c r="C500" s="5" t="s">
        <v>514</v>
      </c>
      <c r="D500" s="5" t="s">
        <v>515</v>
      </c>
      <c r="E500" s="5" t="s">
        <v>197</v>
      </c>
      <c r="F500" s="5" t="s">
        <v>581</v>
      </c>
      <c r="G500" s="5" t="s">
        <v>192</v>
      </c>
      <c r="H500" s="5">
        <v>0</v>
      </c>
      <c r="I500" s="5">
        <v>1E-139</v>
      </c>
      <c r="J500" s="5">
        <v>1E-139</v>
      </c>
      <c r="K500" s="5">
        <v>1E-139</v>
      </c>
      <c r="L500" s="10">
        <v>0</v>
      </c>
      <c r="M500" s="10">
        <v>2.8144389277548115E-146</v>
      </c>
      <c r="N500" s="10">
        <v>7.5980933113598929E-146</v>
      </c>
      <c r="O500" s="10">
        <v>1</v>
      </c>
      <c r="P500" s="1" t="s">
        <v>111</v>
      </c>
    </row>
    <row r="501" spans="1:16" x14ac:dyDescent="0.15">
      <c r="A501" s="9" t="s">
        <v>111</v>
      </c>
      <c r="B501" s="5" t="s">
        <v>900</v>
      </c>
      <c r="C501" s="5" t="s">
        <v>514</v>
      </c>
      <c r="D501" s="5" t="s">
        <v>515</v>
      </c>
      <c r="E501" s="5" t="s">
        <v>197</v>
      </c>
      <c r="F501" s="5" t="s">
        <v>499</v>
      </c>
      <c r="G501" s="5" t="s">
        <v>192</v>
      </c>
      <c r="H501" s="5">
        <v>0</v>
      </c>
      <c r="I501" s="5">
        <v>1E-139</v>
      </c>
      <c r="J501" s="5">
        <v>1E-139</v>
      </c>
      <c r="K501" s="5">
        <v>1E-139</v>
      </c>
      <c r="L501" s="10">
        <v>0</v>
      </c>
      <c r="M501" s="10">
        <v>2.8144389277548115E-146</v>
      </c>
      <c r="N501" s="10">
        <v>7.5980933113598929E-146</v>
      </c>
      <c r="O501" s="10">
        <v>1</v>
      </c>
      <c r="P501" s="1" t="s">
        <v>111</v>
      </c>
    </row>
    <row r="502" spans="1:16" x14ac:dyDescent="0.15">
      <c r="A502" s="9" t="s">
        <v>111</v>
      </c>
      <c r="B502" s="5" t="s">
        <v>901</v>
      </c>
      <c r="C502" s="5" t="s">
        <v>514</v>
      </c>
      <c r="D502" s="5" t="s">
        <v>515</v>
      </c>
      <c r="E502" s="5" t="s">
        <v>197</v>
      </c>
      <c r="F502" s="5" t="s">
        <v>408</v>
      </c>
      <c r="G502" s="5" t="s">
        <v>192</v>
      </c>
      <c r="H502" s="5">
        <v>0</v>
      </c>
      <c r="I502" s="5">
        <v>1E-139</v>
      </c>
      <c r="J502" s="5">
        <v>1E-139</v>
      </c>
      <c r="K502" s="5">
        <v>1E-139</v>
      </c>
      <c r="L502" s="10">
        <v>0</v>
      </c>
      <c r="M502" s="10">
        <v>2.8144389277548115E-146</v>
      </c>
      <c r="N502" s="10">
        <v>7.5980933113598929E-146</v>
      </c>
      <c r="O502" s="10">
        <v>1</v>
      </c>
      <c r="P502" s="1" t="s">
        <v>111</v>
      </c>
    </row>
    <row r="503" spans="1:16" x14ac:dyDescent="0.15">
      <c r="A503" s="9" t="s">
        <v>111</v>
      </c>
      <c r="B503" s="5" t="s">
        <v>902</v>
      </c>
      <c r="C503" s="5" t="s">
        <v>514</v>
      </c>
      <c r="D503" s="5" t="s">
        <v>515</v>
      </c>
      <c r="E503" s="5" t="s">
        <v>197</v>
      </c>
      <c r="F503" s="5" t="s">
        <v>332</v>
      </c>
      <c r="G503" s="5" t="s">
        <v>192</v>
      </c>
      <c r="H503" s="5">
        <v>0</v>
      </c>
      <c r="I503" s="5">
        <v>1E-139</v>
      </c>
      <c r="J503" s="5">
        <v>1E-139</v>
      </c>
      <c r="K503" s="5">
        <v>1E-139</v>
      </c>
      <c r="L503" s="10">
        <v>0</v>
      </c>
      <c r="M503" s="10">
        <v>2.8144389277548115E-146</v>
      </c>
      <c r="N503" s="10">
        <v>7.5980933113598929E-146</v>
      </c>
      <c r="O503" s="10">
        <v>1</v>
      </c>
      <c r="P503" s="1" t="s">
        <v>111</v>
      </c>
    </row>
    <row r="504" spans="1:16" x14ac:dyDescent="0.15">
      <c r="A504" s="9" t="s">
        <v>111</v>
      </c>
      <c r="B504" s="5" t="s">
        <v>903</v>
      </c>
      <c r="C504" s="5" t="s">
        <v>657</v>
      </c>
      <c r="D504" s="5" t="s">
        <v>658</v>
      </c>
      <c r="E504" s="5" t="s">
        <v>197</v>
      </c>
      <c r="F504" s="5" t="s">
        <v>209</v>
      </c>
      <c r="G504" s="5" t="s">
        <v>192</v>
      </c>
      <c r="H504" s="5">
        <v>0</v>
      </c>
      <c r="I504" s="5">
        <v>1E-139</v>
      </c>
      <c r="J504" s="5">
        <v>1E-139</v>
      </c>
      <c r="K504" s="5">
        <v>1E-139</v>
      </c>
      <c r="L504" s="10">
        <v>0</v>
      </c>
      <c r="M504" s="10">
        <v>2.8144389277548115E-146</v>
      </c>
      <c r="N504" s="10">
        <v>7.5980933113598929E-146</v>
      </c>
      <c r="O504" s="10">
        <v>1</v>
      </c>
      <c r="P504" s="1" t="s">
        <v>111</v>
      </c>
    </row>
    <row r="505" spans="1:16" x14ac:dyDescent="0.15">
      <c r="A505" s="9" t="s">
        <v>111</v>
      </c>
      <c r="B505" s="5" t="s">
        <v>904</v>
      </c>
      <c r="C505" s="5" t="s">
        <v>657</v>
      </c>
      <c r="D505" s="5" t="s">
        <v>658</v>
      </c>
      <c r="E505" s="5" t="s">
        <v>197</v>
      </c>
      <c r="F505" s="5" t="s">
        <v>499</v>
      </c>
      <c r="G505" s="5" t="s">
        <v>192</v>
      </c>
      <c r="H505" s="5">
        <v>0</v>
      </c>
      <c r="I505" s="5">
        <v>1E-139</v>
      </c>
      <c r="J505" s="5">
        <v>1E-139</v>
      </c>
      <c r="K505" s="5">
        <v>1E-139</v>
      </c>
      <c r="L505" s="10">
        <v>0</v>
      </c>
      <c r="M505" s="10">
        <v>2.8144389277548115E-146</v>
      </c>
      <c r="N505" s="10">
        <v>7.5980933113598929E-146</v>
      </c>
      <c r="O505" s="10">
        <v>1</v>
      </c>
      <c r="P505" s="1" t="s">
        <v>111</v>
      </c>
    </row>
    <row r="506" spans="1:16" x14ac:dyDescent="0.15">
      <c r="A506" s="9" t="s">
        <v>111</v>
      </c>
      <c r="B506" s="5" t="s">
        <v>905</v>
      </c>
      <c r="C506" s="5" t="s">
        <v>633</v>
      </c>
      <c r="D506" s="5" t="s">
        <v>634</v>
      </c>
      <c r="E506" s="5" t="s">
        <v>197</v>
      </c>
      <c r="F506" s="5" t="s">
        <v>499</v>
      </c>
      <c r="G506" s="5" t="s">
        <v>192</v>
      </c>
      <c r="H506" s="5">
        <v>0</v>
      </c>
      <c r="I506" s="5">
        <v>1E-139</v>
      </c>
      <c r="J506" s="5">
        <v>1E-139</v>
      </c>
      <c r="K506" s="5">
        <v>1E-139</v>
      </c>
      <c r="L506" s="10">
        <v>0</v>
      </c>
      <c r="M506" s="10">
        <v>2.8144389277548115E-146</v>
      </c>
      <c r="N506" s="10">
        <v>7.5980933113598929E-146</v>
      </c>
      <c r="O506" s="10">
        <v>1</v>
      </c>
      <c r="P506" s="1" t="s">
        <v>111</v>
      </c>
    </row>
    <row r="507" spans="1:16" x14ac:dyDescent="0.15">
      <c r="A507" s="9" t="s">
        <v>111</v>
      </c>
      <c r="B507" s="5" t="s">
        <v>906</v>
      </c>
      <c r="C507" s="5" t="s">
        <v>633</v>
      </c>
      <c r="D507" s="5" t="s">
        <v>634</v>
      </c>
      <c r="E507" s="5" t="s">
        <v>197</v>
      </c>
      <c r="F507" s="5" t="s">
        <v>332</v>
      </c>
      <c r="G507" s="5" t="s">
        <v>192</v>
      </c>
      <c r="H507" s="5">
        <v>0</v>
      </c>
      <c r="I507" s="5">
        <v>1E-139</v>
      </c>
      <c r="J507" s="5">
        <v>1E-139</v>
      </c>
      <c r="K507" s="5">
        <v>1E-139</v>
      </c>
      <c r="L507" s="10">
        <v>0</v>
      </c>
      <c r="M507" s="10">
        <v>2.8144389277548115E-146</v>
      </c>
      <c r="N507" s="10">
        <v>7.5980933113598929E-146</v>
      </c>
      <c r="O507" s="10">
        <v>1</v>
      </c>
      <c r="P507" s="1" t="s">
        <v>111</v>
      </c>
    </row>
    <row r="508" spans="1:16" x14ac:dyDescent="0.15">
      <c r="A508" s="9" t="s">
        <v>111</v>
      </c>
      <c r="B508" s="5" t="s">
        <v>907</v>
      </c>
      <c r="C508" s="5" t="s">
        <v>908</v>
      </c>
      <c r="D508" s="5" t="s">
        <v>909</v>
      </c>
      <c r="E508" s="5" t="s">
        <v>197</v>
      </c>
      <c r="F508" s="5" t="s">
        <v>223</v>
      </c>
      <c r="G508" s="5" t="s">
        <v>192</v>
      </c>
      <c r="H508" s="5">
        <v>0</v>
      </c>
      <c r="I508" s="5">
        <v>1E-139</v>
      </c>
      <c r="J508" s="5">
        <v>1E-139</v>
      </c>
      <c r="K508" s="5">
        <v>1E-139</v>
      </c>
      <c r="L508" s="10">
        <v>0</v>
      </c>
      <c r="M508" s="10">
        <v>2.8144389277548115E-146</v>
      </c>
      <c r="N508" s="10">
        <v>7.5980933113598929E-146</v>
      </c>
      <c r="O508" s="10">
        <v>1</v>
      </c>
      <c r="P508" s="1" t="s">
        <v>111</v>
      </c>
    </row>
    <row r="509" spans="1:16" x14ac:dyDescent="0.15">
      <c r="A509" s="9" t="s">
        <v>111</v>
      </c>
      <c r="B509" s="5" t="s">
        <v>910</v>
      </c>
      <c r="C509" s="5" t="s">
        <v>911</v>
      </c>
      <c r="D509" s="5" t="s">
        <v>912</v>
      </c>
      <c r="E509" s="5" t="s">
        <v>197</v>
      </c>
      <c r="F509" s="5" t="s">
        <v>223</v>
      </c>
      <c r="G509" s="5" t="s">
        <v>192</v>
      </c>
      <c r="H509" s="5">
        <v>0</v>
      </c>
      <c r="I509" s="5">
        <v>1E-139</v>
      </c>
      <c r="J509" s="5">
        <v>1E-139</v>
      </c>
      <c r="K509" s="5">
        <v>1E-139</v>
      </c>
      <c r="L509" s="10">
        <v>0</v>
      </c>
      <c r="M509" s="10">
        <v>2.8144389277548115E-146</v>
      </c>
      <c r="N509" s="10">
        <v>7.5980933113598929E-146</v>
      </c>
      <c r="O509" s="10">
        <v>1</v>
      </c>
      <c r="P509" s="1" t="s">
        <v>111</v>
      </c>
    </row>
    <row r="510" spans="1:16" x14ac:dyDescent="0.15">
      <c r="A510" s="9" t="s">
        <v>111</v>
      </c>
      <c r="B510" s="5" t="s">
        <v>913</v>
      </c>
      <c r="C510" s="5" t="s">
        <v>914</v>
      </c>
      <c r="D510" s="5" t="s">
        <v>915</v>
      </c>
      <c r="E510" s="5" t="s">
        <v>197</v>
      </c>
      <c r="F510" s="5" t="s">
        <v>223</v>
      </c>
      <c r="G510" s="5" t="s">
        <v>192</v>
      </c>
      <c r="H510" s="5">
        <v>0</v>
      </c>
      <c r="I510" s="5">
        <v>1E-139</v>
      </c>
      <c r="J510" s="5">
        <v>1E-139</v>
      </c>
      <c r="K510" s="5">
        <v>1E-139</v>
      </c>
      <c r="L510" s="10">
        <v>0</v>
      </c>
      <c r="M510" s="10">
        <v>2.8144389277548115E-146</v>
      </c>
      <c r="N510" s="10">
        <v>7.5980933113598929E-146</v>
      </c>
      <c r="O510" s="10">
        <v>1</v>
      </c>
      <c r="P510" s="1" t="s">
        <v>111</v>
      </c>
    </row>
    <row r="511" spans="1:16" x14ac:dyDescent="0.15">
      <c r="A511" s="9" t="s">
        <v>111</v>
      </c>
      <c r="B511" s="5" t="s">
        <v>916</v>
      </c>
      <c r="C511" s="5" t="s">
        <v>917</v>
      </c>
      <c r="D511" s="5" t="s">
        <v>918</v>
      </c>
      <c r="E511" s="5" t="s">
        <v>197</v>
      </c>
      <c r="F511" s="5" t="s">
        <v>223</v>
      </c>
      <c r="G511" s="5" t="s">
        <v>192</v>
      </c>
      <c r="H511" s="5">
        <v>0</v>
      </c>
      <c r="I511" s="5">
        <v>1E-139</v>
      </c>
      <c r="J511" s="5">
        <v>1E-139</v>
      </c>
      <c r="K511" s="5">
        <v>1E-139</v>
      </c>
      <c r="L511" s="10">
        <v>0</v>
      </c>
      <c r="M511" s="10">
        <v>2.8144389277548115E-146</v>
      </c>
      <c r="N511" s="10">
        <v>7.5980933113598929E-146</v>
      </c>
      <c r="O511" s="10">
        <v>1</v>
      </c>
      <c r="P511" s="1" t="s">
        <v>111</v>
      </c>
    </row>
    <row r="512" spans="1:16" x14ac:dyDescent="0.15">
      <c r="A512" s="9" t="s">
        <v>111</v>
      </c>
      <c r="B512" s="5" t="s">
        <v>919</v>
      </c>
      <c r="C512" s="5" t="s">
        <v>917</v>
      </c>
      <c r="D512" s="5" t="s">
        <v>918</v>
      </c>
      <c r="E512" s="5" t="s">
        <v>197</v>
      </c>
      <c r="F512" s="5" t="s">
        <v>234</v>
      </c>
      <c r="G512" s="5" t="s">
        <v>192</v>
      </c>
      <c r="H512" s="5">
        <v>0</v>
      </c>
      <c r="I512" s="5">
        <v>1E-139</v>
      </c>
      <c r="J512" s="5">
        <v>1E-139</v>
      </c>
      <c r="K512" s="5">
        <v>1E-139</v>
      </c>
      <c r="L512" s="10">
        <v>0</v>
      </c>
      <c r="M512" s="10">
        <v>2.8144389277548115E-146</v>
      </c>
      <c r="N512" s="10">
        <v>7.5980933113598929E-146</v>
      </c>
      <c r="O512" s="10">
        <v>1</v>
      </c>
      <c r="P512" s="1" t="s">
        <v>111</v>
      </c>
    </row>
    <row r="513" spans="1:16" x14ac:dyDescent="0.15">
      <c r="A513" s="9" t="s">
        <v>111</v>
      </c>
      <c r="B513" s="5" t="s">
        <v>920</v>
      </c>
      <c r="C513" s="5" t="s">
        <v>921</v>
      </c>
      <c r="D513" s="5" t="s">
        <v>922</v>
      </c>
      <c r="E513" s="5" t="s">
        <v>197</v>
      </c>
      <c r="F513" s="5" t="s">
        <v>223</v>
      </c>
      <c r="G513" s="5" t="s">
        <v>192</v>
      </c>
      <c r="H513" s="5">
        <v>0</v>
      </c>
      <c r="I513" s="5">
        <v>1E-139</v>
      </c>
      <c r="J513" s="5">
        <v>1E-139</v>
      </c>
      <c r="K513" s="5">
        <v>1E-139</v>
      </c>
      <c r="L513" s="10">
        <v>0</v>
      </c>
      <c r="M513" s="10">
        <v>2.8144389277548115E-146</v>
      </c>
      <c r="N513" s="10">
        <v>7.5980933113598929E-146</v>
      </c>
      <c r="O513" s="10">
        <v>1</v>
      </c>
      <c r="P513" s="1" t="s">
        <v>111</v>
      </c>
    </row>
    <row r="514" spans="1:16" x14ac:dyDescent="0.15">
      <c r="A514" s="9" t="s">
        <v>111</v>
      </c>
      <c r="B514" s="5" t="s">
        <v>923</v>
      </c>
      <c r="C514" s="5" t="s">
        <v>921</v>
      </c>
      <c r="D514" s="5" t="s">
        <v>922</v>
      </c>
      <c r="E514" s="5" t="s">
        <v>197</v>
      </c>
      <c r="F514" s="5" t="s">
        <v>234</v>
      </c>
      <c r="G514" s="5" t="s">
        <v>192</v>
      </c>
      <c r="H514" s="5">
        <v>0</v>
      </c>
      <c r="I514" s="5">
        <v>1E-139</v>
      </c>
      <c r="J514" s="5">
        <v>1E-139</v>
      </c>
      <c r="K514" s="5">
        <v>1E-139</v>
      </c>
      <c r="L514" s="10">
        <v>0</v>
      </c>
      <c r="M514" s="10">
        <v>2.8144389277548115E-146</v>
      </c>
      <c r="N514" s="10">
        <v>7.5980933113598929E-146</v>
      </c>
      <c r="O514" s="10">
        <v>1</v>
      </c>
      <c r="P514" s="1" t="s">
        <v>111</v>
      </c>
    </row>
    <row r="515" spans="1:16" x14ac:dyDescent="0.15">
      <c r="A515" s="9" t="s">
        <v>111</v>
      </c>
      <c r="B515" s="5" t="s">
        <v>924</v>
      </c>
      <c r="C515" s="5" t="s">
        <v>925</v>
      </c>
      <c r="D515" s="5" t="s">
        <v>926</v>
      </c>
      <c r="E515" s="5" t="s">
        <v>197</v>
      </c>
      <c r="F515" s="5" t="s">
        <v>223</v>
      </c>
      <c r="G515" s="5" t="s">
        <v>192</v>
      </c>
      <c r="H515" s="5">
        <v>0</v>
      </c>
      <c r="I515" s="5">
        <v>1E-139</v>
      </c>
      <c r="J515" s="5">
        <v>1E-139</v>
      </c>
      <c r="K515" s="5">
        <v>1E-139</v>
      </c>
      <c r="L515" s="10">
        <v>0</v>
      </c>
      <c r="M515" s="10">
        <v>2.8144389277548115E-146</v>
      </c>
      <c r="N515" s="10">
        <v>7.5980933113598929E-146</v>
      </c>
      <c r="O515" s="10">
        <v>1</v>
      </c>
      <c r="P515" s="1" t="s">
        <v>111</v>
      </c>
    </row>
    <row r="516" spans="1:16" x14ac:dyDescent="0.15">
      <c r="A516" s="9" t="s">
        <v>111</v>
      </c>
      <c r="B516" s="5" t="s">
        <v>927</v>
      </c>
      <c r="C516" s="5" t="s">
        <v>925</v>
      </c>
      <c r="D516" s="5" t="s">
        <v>926</v>
      </c>
      <c r="E516" s="5" t="s">
        <v>197</v>
      </c>
      <c r="F516" s="5" t="s">
        <v>234</v>
      </c>
      <c r="G516" s="5" t="s">
        <v>192</v>
      </c>
      <c r="H516" s="5">
        <v>0</v>
      </c>
      <c r="I516" s="5">
        <v>1E-139</v>
      </c>
      <c r="J516" s="5">
        <v>1E-139</v>
      </c>
      <c r="K516" s="5">
        <v>1E-139</v>
      </c>
      <c r="L516" s="10">
        <v>0</v>
      </c>
      <c r="M516" s="10">
        <v>2.8144389277548115E-146</v>
      </c>
      <c r="N516" s="10">
        <v>7.5980933113598929E-146</v>
      </c>
      <c r="O516" s="10">
        <v>1</v>
      </c>
      <c r="P516" s="1" t="s">
        <v>111</v>
      </c>
    </row>
    <row r="517" spans="1:16" x14ac:dyDescent="0.15">
      <c r="A517" s="9" t="s">
        <v>111</v>
      </c>
      <c r="B517" s="5" t="s">
        <v>928</v>
      </c>
      <c r="C517" s="5" t="s">
        <v>372</v>
      </c>
      <c r="D517" s="5" t="s">
        <v>373</v>
      </c>
      <c r="E517" s="5" t="s">
        <v>197</v>
      </c>
      <c r="F517" s="5" t="s">
        <v>191</v>
      </c>
      <c r="G517" s="5" t="s">
        <v>192</v>
      </c>
      <c r="H517" s="5">
        <v>0</v>
      </c>
      <c r="I517" s="5">
        <v>1E-139</v>
      </c>
      <c r="J517" s="5">
        <v>1E-139</v>
      </c>
      <c r="K517" s="5">
        <v>1E-139</v>
      </c>
      <c r="L517" s="10">
        <v>0</v>
      </c>
      <c r="M517" s="10">
        <v>2.8144389277548115E-146</v>
      </c>
      <c r="N517" s="10">
        <v>7.5980933113598929E-146</v>
      </c>
      <c r="O517" s="10">
        <v>1</v>
      </c>
      <c r="P517" s="1" t="s">
        <v>111</v>
      </c>
    </row>
    <row r="518" spans="1:16" s="16" customFormat="1" x14ac:dyDescent="0.15">
      <c r="A518" s="15"/>
      <c r="B518" s="16" t="s">
        <v>112</v>
      </c>
      <c r="H518" s="17">
        <v>4830180.0793470005</v>
      </c>
      <c r="I518" s="17">
        <v>3094094.1290319981</v>
      </c>
      <c r="J518" s="17">
        <v>4830180.0793470005</v>
      </c>
      <c r="K518" s="17">
        <v>-1736085.9503150017</v>
      </c>
      <c r="L518" s="18">
        <v>52937.067526481042</v>
      </c>
      <c r="M518" s="18">
        <v>0.37041384100231434</v>
      </c>
      <c r="N518" s="18">
        <v>1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N518"/>
  <sheetViews>
    <sheetView topLeftCell="C211" workbookViewId="0">
      <selection activeCell="M66" sqref="M66:M67"/>
    </sheetView>
  </sheetViews>
  <sheetFormatPr defaultColWidth="11.43359375" defaultRowHeight="12.75" x14ac:dyDescent="0.15"/>
  <cols>
    <col min="1" max="1" width="4.9765625" style="9" bestFit="1" customWidth="1"/>
    <col min="2" max="2" width="90.3984375" style="1" bestFit="1" customWidth="1"/>
    <col min="3" max="3" width="13.98828125" style="1" bestFit="1" customWidth="1"/>
    <col min="4" max="4" width="53.26953125" style="1" bestFit="1" customWidth="1"/>
    <col min="5" max="5" width="37.53125" style="1" bestFit="1" customWidth="1"/>
    <col min="6" max="6" width="30.66796875" style="1" bestFit="1" customWidth="1"/>
    <col min="7" max="7" width="15.6015625" style="1" bestFit="1" customWidth="1"/>
    <col min="8" max="8" width="10.0859375" style="1" bestFit="1" customWidth="1"/>
    <col min="9" max="11" width="7.93359375" style="1" bestFit="1" customWidth="1"/>
    <col min="12" max="12" width="17.08203125" style="1" bestFit="1" customWidth="1"/>
    <col min="13" max="13" width="16.54296875" style="1" bestFit="1" customWidth="1"/>
    <col min="14" max="14" width="2.015625" style="1" bestFit="1" customWidth="1"/>
    <col min="15" max="16384" width="11.43359375" style="1"/>
  </cols>
  <sheetData>
    <row r="1" spans="1:14" s="7" customFormat="1" x14ac:dyDescent="0.15"/>
    <row r="2" spans="1:14" s="7" customFormat="1" x14ac:dyDescent="0.15">
      <c r="H2" s="38" t="s">
        <v>113</v>
      </c>
      <c r="I2" s="39"/>
      <c r="J2" s="39"/>
      <c r="K2" s="40"/>
    </row>
    <row r="3" spans="1:14" s="8" customFormat="1" x14ac:dyDescent="0.15">
      <c r="A3" s="8">
        <v>1990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  <c r="G3" s="8" t="s">
        <v>104</v>
      </c>
      <c r="H3" s="19" t="s">
        <v>114</v>
      </c>
      <c r="I3" s="20">
        <v>1990</v>
      </c>
      <c r="J3" s="20">
        <v>2022</v>
      </c>
      <c r="K3" s="21">
        <v>2023</v>
      </c>
      <c r="L3" s="8" t="s">
        <v>115</v>
      </c>
      <c r="M3" s="8" t="s">
        <v>110</v>
      </c>
    </row>
    <row r="4" spans="1:14" x14ac:dyDescent="0.15">
      <c r="A4" s="9" t="s">
        <v>6</v>
      </c>
      <c r="B4" s="5" t="s">
        <v>193</v>
      </c>
      <c r="C4" s="5" t="s">
        <v>194</v>
      </c>
      <c r="D4" s="5" t="s">
        <v>195</v>
      </c>
      <c r="E4" s="5" t="s">
        <v>196</v>
      </c>
      <c r="F4" s="5" t="s">
        <v>191</v>
      </c>
      <c r="G4" s="5" t="s">
        <v>192</v>
      </c>
      <c r="H4" s="5">
        <v>942628.97583600006</v>
      </c>
      <c r="I4" s="5">
        <v>942628.97583600006</v>
      </c>
      <c r="J4" s="5">
        <v>474348.98492700001</v>
      </c>
      <c r="K4" s="5">
        <v>344275.21121400001</v>
      </c>
      <c r="L4" s="10">
        <v>0.19515400261504029</v>
      </c>
      <c r="M4" s="10">
        <v>0.19515400261504029</v>
      </c>
      <c r="N4" s="1" t="s">
        <v>6</v>
      </c>
    </row>
    <row r="5" spans="1:14" x14ac:dyDescent="0.15">
      <c r="A5" s="9" t="s">
        <v>6</v>
      </c>
      <c r="B5" s="5" t="s">
        <v>428</v>
      </c>
      <c r="C5" s="5" t="s">
        <v>188</v>
      </c>
      <c r="D5" s="5" t="s">
        <v>189</v>
      </c>
      <c r="E5" s="5" t="s">
        <v>334</v>
      </c>
      <c r="F5" s="5" t="s">
        <v>191</v>
      </c>
      <c r="G5" s="5" t="s">
        <v>192</v>
      </c>
      <c r="H5" s="5">
        <v>330722.38642499998</v>
      </c>
      <c r="I5" s="5">
        <v>330722.38642499998</v>
      </c>
      <c r="J5" s="5">
        <v>200690.20037599999</v>
      </c>
      <c r="K5" s="5">
        <v>209908.082352</v>
      </c>
      <c r="L5" s="10">
        <v>6.8469990971788131E-2</v>
      </c>
      <c r="M5" s="10">
        <v>0.26362399358682842</v>
      </c>
      <c r="N5" s="1" t="s">
        <v>6</v>
      </c>
    </row>
    <row r="6" spans="1:14" x14ac:dyDescent="0.15">
      <c r="A6" s="9" t="s">
        <v>6</v>
      </c>
      <c r="B6" s="5" t="s">
        <v>187</v>
      </c>
      <c r="C6" s="5" t="s">
        <v>188</v>
      </c>
      <c r="D6" s="5" t="s">
        <v>189</v>
      </c>
      <c r="E6" s="5" t="s">
        <v>190</v>
      </c>
      <c r="F6" s="5" t="s">
        <v>191</v>
      </c>
      <c r="G6" s="5" t="s">
        <v>192</v>
      </c>
      <c r="H6" s="5">
        <v>270665.759746</v>
      </c>
      <c r="I6" s="5">
        <v>270665.759746</v>
      </c>
      <c r="J6" s="5">
        <v>534073.78748499998</v>
      </c>
      <c r="K6" s="5">
        <v>517315.80786599999</v>
      </c>
      <c r="L6" s="10">
        <v>5.6036370342240266E-2</v>
      </c>
      <c r="M6" s="10">
        <v>0.31966036392906871</v>
      </c>
      <c r="N6" s="1" t="s">
        <v>6</v>
      </c>
    </row>
    <row r="7" spans="1:14" x14ac:dyDescent="0.15">
      <c r="A7" s="9" t="s">
        <v>6</v>
      </c>
      <c r="B7" s="5" t="s">
        <v>226</v>
      </c>
      <c r="C7" s="5" t="s">
        <v>227</v>
      </c>
      <c r="D7" s="5" t="s">
        <v>228</v>
      </c>
      <c r="E7" s="5" t="s">
        <v>197</v>
      </c>
      <c r="F7" s="5" t="s">
        <v>223</v>
      </c>
      <c r="G7" s="5" t="s">
        <v>192</v>
      </c>
      <c r="H7" s="5">
        <v>240658.38695300001</v>
      </c>
      <c r="I7" s="5">
        <v>240658.38695300001</v>
      </c>
      <c r="J7" s="5">
        <v>181490.390553</v>
      </c>
      <c r="K7" s="5">
        <v>179483.66071299999</v>
      </c>
      <c r="L7" s="10">
        <v>4.9823895382702786E-2</v>
      </c>
      <c r="M7" s="10">
        <v>0.36948425931177148</v>
      </c>
      <c r="N7" s="1" t="s">
        <v>6</v>
      </c>
    </row>
    <row r="8" spans="1:14" x14ac:dyDescent="0.15">
      <c r="A8" s="9" t="s">
        <v>6</v>
      </c>
      <c r="B8" s="5" t="s">
        <v>216</v>
      </c>
      <c r="C8" s="5" t="s">
        <v>201</v>
      </c>
      <c r="D8" s="5" t="s">
        <v>202</v>
      </c>
      <c r="E8" s="5" t="s">
        <v>204</v>
      </c>
      <c r="F8" s="5" t="s">
        <v>191</v>
      </c>
      <c r="G8" s="5" t="s">
        <v>192</v>
      </c>
      <c r="H8" s="5">
        <v>174109.10634500001</v>
      </c>
      <c r="I8" s="5">
        <v>174109.10634500001</v>
      </c>
      <c r="J8" s="5">
        <v>77488.818195</v>
      </c>
      <c r="K8" s="5">
        <v>70996.582152999996</v>
      </c>
      <c r="L8" s="10">
        <v>3.6046090101166182E-2</v>
      </c>
      <c r="M8" s="10">
        <v>0.40553034941293764</v>
      </c>
      <c r="N8" s="1" t="s">
        <v>6</v>
      </c>
    </row>
    <row r="9" spans="1:14" x14ac:dyDescent="0.15">
      <c r="A9" s="9" t="s">
        <v>6</v>
      </c>
      <c r="B9" s="5" t="s">
        <v>203</v>
      </c>
      <c r="C9" s="5" t="s">
        <v>194</v>
      </c>
      <c r="D9" s="5" t="s">
        <v>195</v>
      </c>
      <c r="E9" s="5" t="s">
        <v>204</v>
      </c>
      <c r="F9" s="5" t="s">
        <v>191</v>
      </c>
      <c r="G9" s="5" t="s">
        <v>192</v>
      </c>
      <c r="H9" s="5">
        <v>156322.97198</v>
      </c>
      <c r="I9" s="5">
        <v>156322.97198</v>
      </c>
      <c r="J9" s="5">
        <v>26242.396033000001</v>
      </c>
      <c r="K9" s="5">
        <v>22536.623901999999</v>
      </c>
      <c r="L9" s="10">
        <v>3.2363797914783658E-2</v>
      </c>
      <c r="M9" s="10">
        <v>0.43789414732772131</v>
      </c>
      <c r="N9" s="1" t="s">
        <v>6</v>
      </c>
    </row>
    <row r="10" spans="1:14" x14ac:dyDescent="0.15">
      <c r="A10" s="9" t="s">
        <v>6</v>
      </c>
      <c r="B10" s="5" t="s">
        <v>200</v>
      </c>
      <c r="C10" s="5" t="s">
        <v>201</v>
      </c>
      <c r="D10" s="5" t="s">
        <v>202</v>
      </c>
      <c r="E10" s="5" t="s">
        <v>199</v>
      </c>
      <c r="F10" s="5" t="s">
        <v>191</v>
      </c>
      <c r="G10" s="5" t="s">
        <v>192</v>
      </c>
      <c r="H10" s="5">
        <v>129929.445261</v>
      </c>
      <c r="I10" s="5">
        <v>129929.445261</v>
      </c>
      <c r="J10" s="5">
        <v>175896.85002000001</v>
      </c>
      <c r="K10" s="5">
        <v>159508.20329199999</v>
      </c>
      <c r="L10" s="10">
        <v>2.6899503357350057E-2</v>
      </c>
      <c r="M10" s="10">
        <v>0.46479365068507139</v>
      </c>
      <c r="N10" s="1" t="s">
        <v>6</v>
      </c>
    </row>
    <row r="11" spans="1:14" x14ac:dyDescent="0.15">
      <c r="A11" s="9" t="s">
        <v>6</v>
      </c>
      <c r="B11" s="5" t="s">
        <v>205</v>
      </c>
      <c r="C11" s="5" t="s">
        <v>201</v>
      </c>
      <c r="D11" s="5" t="s">
        <v>202</v>
      </c>
      <c r="E11" s="5" t="s">
        <v>196</v>
      </c>
      <c r="F11" s="5" t="s">
        <v>191</v>
      </c>
      <c r="G11" s="5" t="s">
        <v>192</v>
      </c>
      <c r="H11" s="5">
        <v>118830.512196</v>
      </c>
      <c r="I11" s="5">
        <v>118830.512196</v>
      </c>
      <c r="J11" s="5">
        <v>22152.479897000001</v>
      </c>
      <c r="K11" s="5">
        <v>20430.990507999999</v>
      </c>
      <c r="L11" s="10">
        <v>2.4601673280070516E-2</v>
      </c>
      <c r="M11" s="10">
        <v>0.4893953239651419</v>
      </c>
      <c r="N11" s="1" t="s">
        <v>6</v>
      </c>
    </row>
    <row r="12" spans="1:14" x14ac:dyDescent="0.15">
      <c r="A12" s="9" t="s">
        <v>6</v>
      </c>
      <c r="B12" s="5" t="s">
        <v>258</v>
      </c>
      <c r="C12" s="5" t="s">
        <v>259</v>
      </c>
      <c r="D12" s="5" t="s">
        <v>260</v>
      </c>
      <c r="E12" s="5" t="s">
        <v>261</v>
      </c>
      <c r="F12" s="5" t="s">
        <v>234</v>
      </c>
      <c r="G12" s="5" t="s">
        <v>192</v>
      </c>
      <c r="H12" s="5">
        <v>113209.002146</v>
      </c>
      <c r="I12" s="5">
        <v>113209.002146</v>
      </c>
      <c r="J12" s="5">
        <v>85889.737471</v>
      </c>
      <c r="K12" s="5">
        <v>86551.250425000006</v>
      </c>
      <c r="L12" s="10">
        <v>2.3437842955392443E-2</v>
      </c>
      <c r="M12" s="10">
        <v>0.51283316692053438</v>
      </c>
      <c r="N12" s="1" t="s">
        <v>6</v>
      </c>
    </row>
    <row r="13" spans="1:14" x14ac:dyDescent="0.15">
      <c r="A13" s="9" t="s">
        <v>6</v>
      </c>
      <c r="B13" s="5" t="s">
        <v>241</v>
      </c>
      <c r="C13" s="5" t="s">
        <v>242</v>
      </c>
      <c r="D13" s="5" t="s">
        <v>243</v>
      </c>
      <c r="E13" s="5" t="s">
        <v>196</v>
      </c>
      <c r="F13" s="5" t="s">
        <v>191</v>
      </c>
      <c r="G13" s="5" t="s">
        <v>192</v>
      </c>
      <c r="H13" s="5">
        <v>112372.04403</v>
      </c>
      <c r="I13" s="5">
        <v>112372.04403</v>
      </c>
      <c r="J13" s="5">
        <v>53220.798413999997</v>
      </c>
      <c r="K13" s="5">
        <v>51560.679072999999</v>
      </c>
      <c r="L13" s="10">
        <v>2.326456616192905E-2</v>
      </c>
      <c r="M13" s="10">
        <v>0.53609773308246345</v>
      </c>
      <c r="N13" s="1" t="s">
        <v>6</v>
      </c>
    </row>
    <row r="14" spans="1:14" x14ac:dyDescent="0.15">
      <c r="A14" s="9" t="s">
        <v>6</v>
      </c>
      <c r="B14" s="5" t="s">
        <v>198</v>
      </c>
      <c r="C14" s="5" t="s">
        <v>194</v>
      </c>
      <c r="D14" s="5" t="s">
        <v>195</v>
      </c>
      <c r="E14" s="5" t="s">
        <v>199</v>
      </c>
      <c r="F14" s="5" t="s">
        <v>191</v>
      </c>
      <c r="G14" s="5" t="s">
        <v>192</v>
      </c>
      <c r="H14" s="5">
        <v>107649.23460700001</v>
      </c>
      <c r="I14" s="5">
        <v>107649.23460700001</v>
      </c>
      <c r="J14" s="5">
        <v>188756.94189700001</v>
      </c>
      <c r="K14" s="5">
        <v>162488.92293900001</v>
      </c>
      <c r="L14" s="10">
        <v>2.2286795282703678E-2</v>
      </c>
      <c r="M14" s="10">
        <v>0.55838452836516717</v>
      </c>
      <c r="N14" s="1" t="s">
        <v>6</v>
      </c>
    </row>
    <row r="15" spans="1:14" x14ac:dyDescent="0.15">
      <c r="A15" s="9" t="s">
        <v>6</v>
      </c>
      <c r="B15" s="5" t="s">
        <v>264</v>
      </c>
      <c r="C15" s="5" t="s">
        <v>265</v>
      </c>
      <c r="D15" s="5" t="s">
        <v>266</v>
      </c>
      <c r="E15" s="5" t="s">
        <v>197</v>
      </c>
      <c r="F15" s="5" t="s">
        <v>191</v>
      </c>
      <c r="G15" s="5" t="s">
        <v>192</v>
      </c>
      <c r="H15" s="5">
        <v>103487.085966</v>
      </c>
      <c r="I15" s="5">
        <v>103487.085966</v>
      </c>
      <c r="J15" s="5">
        <v>60403.631290999998</v>
      </c>
      <c r="K15" s="5">
        <v>54394.357421000001</v>
      </c>
      <c r="L15" s="10">
        <v>2.1425098912666331E-2</v>
      </c>
      <c r="M15" s="10">
        <v>0.57980962727783347</v>
      </c>
      <c r="N15" s="1" t="s">
        <v>6</v>
      </c>
    </row>
    <row r="16" spans="1:14" x14ac:dyDescent="0.15">
      <c r="A16" s="9" t="s">
        <v>6</v>
      </c>
      <c r="B16" s="5" t="s">
        <v>424</v>
      </c>
      <c r="C16" s="5" t="s">
        <v>425</v>
      </c>
      <c r="D16" s="5" t="s">
        <v>426</v>
      </c>
      <c r="E16" s="5" t="s">
        <v>197</v>
      </c>
      <c r="F16" s="5" t="s">
        <v>223</v>
      </c>
      <c r="G16" s="5" t="s">
        <v>192</v>
      </c>
      <c r="H16" s="5">
        <v>102024.881094</v>
      </c>
      <c r="I16" s="5">
        <v>102024.881094</v>
      </c>
      <c r="J16" s="5">
        <v>66013.153311000002</v>
      </c>
      <c r="K16" s="5">
        <v>65326.770930999999</v>
      </c>
      <c r="L16" s="10">
        <v>2.1122376271278255E-2</v>
      </c>
      <c r="M16" s="10">
        <v>0.60093200354911169</v>
      </c>
      <c r="N16" s="1" t="s">
        <v>6</v>
      </c>
    </row>
    <row r="17" spans="1:14" x14ac:dyDescent="0.15">
      <c r="A17" s="9" t="s">
        <v>6</v>
      </c>
      <c r="B17" s="5" t="s">
        <v>255</v>
      </c>
      <c r="C17" s="5" t="s">
        <v>256</v>
      </c>
      <c r="D17" s="5" t="s">
        <v>257</v>
      </c>
      <c r="E17" s="5" t="s">
        <v>204</v>
      </c>
      <c r="F17" s="5" t="s">
        <v>191</v>
      </c>
      <c r="G17" s="5" t="s">
        <v>192</v>
      </c>
      <c r="H17" s="5">
        <v>97131.002554999999</v>
      </c>
      <c r="I17" s="5">
        <v>97131.002554999999</v>
      </c>
      <c r="J17" s="5">
        <v>81574.514957000007</v>
      </c>
      <c r="K17" s="5">
        <v>77001.350091999993</v>
      </c>
      <c r="L17" s="10">
        <v>2.0109188676073395E-2</v>
      </c>
      <c r="M17" s="10">
        <v>0.62104119222518506</v>
      </c>
      <c r="N17" s="1" t="s">
        <v>6</v>
      </c>
    </row>
    <row r="18" spans="1:14" x14ac:dyDescent="0.15">
      <c r="A18" s="9" t="s">
        <v>6</v>
      </c>
      <c r="B18" s="5" t="s">
        <v>414</v>
      </c>
      <c r="C18" s="5" t="s">
        <v>415</v>
      </c>
      <c r="D18" s="5" t="s">
        <v>416</v>
      </c>
      <c r="E18" s="5" t="s">
        <v>197</v>
      </c>
      <c r="F18" s="5" t="s">
        <v>191</v>
      </c>
      <c r="G18" s="5" t="s">
        <v>192</v>
      </c>
      <c r="H18" s="5">
        <v>95236.580612000005</v>
      </c>
      <c r="I18" s="5">
        <v>95236.580612000005</v>
      </c>
      <c r="J18" s="5">
        <v>67427.730148999995</v>
      </c>
      <c r="K18" s="5">
        <v>61197.751642000003</v>
      </c>
      <c r="L18" s="10">
        <v>1.9716983434885763E-2</v>
      </c>
      <c r="M18" s="10">
        <v>0.64075817566007087</v>
      </c>
      <c r="N18" s="1" t="s">
        <v>6</v>
      </c>
    </row>
    <row r="19" spans="1:14" x14ac:dyDescent="0.15">
      <c r="A19" s="9" t="s">
        <v>6</v>
      </c>
      <c r="B19" s="5" t="s">
        <v>210</v>
      </c>
      <c r="C19" s="5" t="s">
        <v>211</v>
      </c>
      <c r="D19" s="5" t="s">
        <v>212</v>
      </c>
      <c r="E19" s="5" t="s">
        <v>196</v>
      </c>
      <c r="F19" s="5" t="s">
        <v>191</v>
      </c>
      <c r="G19" s="5" t="s">
        <v>192</v>
      </c>
      <c r="H19" s="5">
        <v>90603.001611999993</v>
      </c>
      <c r="I19" s="5">
        <v>90603.001611999993</v>
      </c>
      <c r="J19" s="5">
        <v>10032.028012000001</v>
      </c>
      <c r="K19" s="5">
        <v>7531.9442859999999</v>
      </c>
      <c r="L19" s="10">
        <v>1.875768607456324E-2</v>
      </c>
      <c r="M19" s="10">
        <v>0.65951586173463417</v>
      </c>
      <c r="N19" s="1" t="s">
        <v>6</v>
      </c>
    </row>
    <row r="20" spans="1:14" x14ac:dyDescent="0.15">
      <c r="A20" s="9" t="s">
        <v>6</v>
      </c>
      <c r="B20" s="5" t="s">
        <v>217</v>
      </c>
      <c r="C20" s="5" t="s">
        <v>218</v>
      </c>
      <c r="D20" s="5" t="s">
        <v>219</v>
      </c>
      <c r="E20" s="5" t="s">
        <v>196</v>
      </c>
      <c r="F20" s="5" t="s">
        <v>191</v>
      </c>
      <c r="G20" s="5" t="s">
        <v>192</v>
      </c>
      <c r="H20" s="5">
        <v>88816.230641999995</v>
      </c>
      <c r="I20" s="5">
        <v>88816.230641999995</v>
      </c>
      <c r="J20" s="5">
        <v>21857.356578999999</v>
      </c>
      <c r="K20" s="5">
        <v>19266.029685000001</v>
      </c>
      <c r="L20" s="10">
        <v>1.8387767988560625E-2</v>
      </c>
      <c r="M20" s="10">
        <v>0.67790362972319484</v>
      </c>
      <c r="N20" s="1" t="s">
        <v>6</v>
      </c>
    </row>
    <row r="21" spans="1:14" x14ac:dyDescent="0.15">
      <c r="A21" s="9" t="s">
        <v>6</v>
      </c>
      <c r="B21" s="5" t="s">
        <v>220</v>
      </c>
      <c r="C21" s="5" t="s">
        <v>221</v>
      </c>
      <c r="D21" s="5" t="s">
        <v>222</v>
      </c>
      <c r="E21" s="5" t="s">
        <v>197</v>
      </c>
      <c r="F21" s="5" t="s">
        <v>223</v>
      </c>
      <c r="G21" s="5" t="s">
        <v>192</v>
      </c>
      <c r="H21" s="5">
        <v>82199.204255999997</v>
      </c>
      <c r="I21" s="5">
        <v>82199.204255999997</v>
      </c>
      <c r="J21" s="5">
        <v>23650.831317</v>
      </c>
      <c r="K21" s="5">
        <v>21939.418626999999</v>
      </c>
      <c r="L21" s="10">
        <v>1.70178343054888E-2</v>
      </c>
      <c r="M21" s="10">
        <v>0.6949214640286836</v>
      </c>
      <c r="N21" s="1" t="s">
        <v>6</v>
      </c>
    </row>
    <row r="22" spans="1:14" x14ac:dyDescent="0.15">
      <c r="A22" s="9" t="s">
        <v>6</v>
      </c>
      <c r="B22" s="5" t="s">
        <v>247</v>
      </c>
      <c r="C22" s="5" t="s">
        <v>211</v>
      </c>
      <c r="D22" s="5" t="s">
        <v>212</v>
      </c>
      <c r="E22" s="5" t="s">
        <v>204</v>
      </c>
      <c r="F22" s="5" t="s">
        <v>191</v>
      </c>
      <c r="G22" s="5" t="s">
        <v>192</v>
      </c>
      <c r="H22" s="5">
        <v>81677.130934000001</v>
      </c>
      <c r="I22" s="5">
        <v>81677.130934000001</v>
      </c>
      <c r="J22" s="5">
        <v>36428.751077000001</v>
      </c>
      <c r="K22" s="5">
        <v>34764.520413999999</v>
      </c>
      <c r="L22" s="10">
        <v>1.6909748620602578E-2</v>
      </c>
      <c r="M22" s="10">
        <v>0.71183121264928617</v>
      </c>
      <c r="N22" s="1" t="s">
        <v>6</v>
      </c>
    </row>
    <row r="23" spans="1:14" x14ac:dyDescent="0.15">
      <c r="A23" s="9" t="s">
        <v>6</v>
      </c>
      <c r="B23" s="5" t="s">
        <v>248</v>
      </c>
      <c r="C23" s="5" t="s">
        <v>211</v>
      </c>
      <c r="D23" s="5" t="s">
        <v>212</v>
      </c>
      <c r="E23" s="5" t="s">
        <v>199</v>
      </c>
      <c r="F23" s="5" t="s">
        <v>191</v>
      </c>
      <c r="G23" s="5" t="s">
        <v>192</v>
      </c>
      <c r="H23" s="5">
        <v>79964.449552999999</v>
      </c>
      <c r="I23" s="5">
        <v>79964.449552999999</v>
      </c>
      <c r="J23" s="5">
        <v>70722.395845000006</v>
      </c>
      <c r="K23" s="5">
        <v>67433.638787999997</v>
      </c>
      <c r="L23" s="10">
        <v>1.6555169422132709E-2</v>
      </c>
      <c r="M23" s="10">
        <v>0.72838638207141893</v>
      </c>
      <c r="N23" s="1" t="s">
        <v>6</v>
      </c>
    </row>
    <row r="24" spans="1:14" x14ac:dyDescent="0.15">
      <c r="A24" s="9" t="s">
        <v>6</v>
      </c>
      <c r="B24" s="5" t="s">
        <v>230</v>
      </c>
      <c r="C24" s="5" t="s">
        <v>214</v>
      </c>
      <c r="D24" s="5" t="s">
        <v>215</v>
      </c>
      <c r="E24" s="5" t="s">
        <v>204</v>
      </c>
      <c r="F24" s="5" t="s">
        <v>191</v>
      </c>
      <c r="G24" s="5" t="s">
        <v>192</v>
      </c>
      <c r="H24" s="5">
        <v>73123.054390000005</v>
      </c>
      <c r="I24" s="5">
        <v>73123.054390000005</v>
      </c>
      <c r="J24" s="5">
        <v>23081.682855999999</v>
      </c>
      <c r="K24" s="5">
        <v>20392.389040999999</v>
      </c>
      <c r="L24" s="10">
        <v>1.5138784307993258E-2</v>
      </c>
      <c r="M24" s="10">
        <v>0.74352516637941224</v>
      </c>
      <c r="N24" s="1" t="s">
        <v>6</v>
      </c>
    </row>
    <row r="25" spans="1:14" x14ac:dyDescent="0.15">
      <c r="A25" s="9" t="s">
        <v>6</v>
      </c>
      <c r="B25" s="5" t="s">
        <v>252</v>
      </c>
      <c r="C25" s="5" t="s">
        <v>253</v>
      </c>
      <c r="D25" s="5" t="s">
        <v>254</v>
      </c>
      <c r="E25" s="5" t="s">
        <v>204</v>
      </c>
      <c r="F25" s="5" t="s">
        <v>191</v>
      </c>
      <c r="G25" s="5" t="s">
        <v>192</v>
      </c>
      <c r="H25" s="5">
        <v>65576.173676000006</v>
      </c>
      <c r="I25" s="5">
        <v>65576.173676000006</v>
      </c>
      <c r="J25" s="5">
        <v>57031.862436000003</v>
      </c>
      <c r="K25" s="5">
        <v>57137.169132000003</v>
      </c>
      <c r="L25" s="10">
        <v>1.357634137832504E-2</v>
      </c>
      <c r="M25" s="10">
        <v>0.75710150775773732</v>
      </c>
      <c r="N25" s="1" t="s">
        <v>6</v>
      </c>
    </row>
    <row r="26" spans="1:14" x14ac:dyDescent="0.15">
      <c r="A26" s="9" t="s">
        <v>6</v>
      </c>
      <c r="B26" s="5" t="s">
        <v>274</v>
      </c>
      <c r="C26" s="5" t="s">
        <v>275</v>
      </c>
      <c r="D26" s="5" t="s">
        <v>276</v>
      </c>
      <c r="E26" s="5" t="s">
        <v>197</v>
      </c>
      <c r="F26" s="5" t="s">
        <v>223</v>
      </c>
      <c r="G26" s="5" t="s">
        <v>192</v>
      </c>
      <c r="H26" s="5">
        <v>55973.362181999997</v>
      </c>
      <c r="I26" s="5">
        <v>55973.362181999997</v>
      </c>
      <c r="J26" s="5">
        <v>46277.453881000001</v>
      </c>
      <c r="K26" s="5">
        <v>44940.761790999997</v>
      </c>
      <c r="L26" s="10">
        <v>1.1588255771525422E-2</v>
      </c>
      <c r="M26" s="10">
        <v>0.76868976352926277</v>
      </c>
      <c r="N26" s="1" t="s">
        <v>6</v>
      </c>
    </row>
    <row r="27" spans="1:14" x14ac:dyDescent="0.15">
      <c r="A27" s="9" t="s">
        <v>6</v>
      </c>
      <c r="B27" s="5" t="s">
        <v>235</v>
      </c>
      <c r="C27" s="5" t="s">
        <v>236</v>
      </c>
      <c r="D27" s="5" t="s">
        <v>237</v>
      </c>
      <c r="E27" s="5" t="s">
        <v>196</v>
      </c>
      <c r="F27" s="5" t="s">
        <v>191</v>
      </c>
      <c r="G27" s="5" t="s">
        <v>192</v>
      </c>
      <c r="H27" s="5">
        <v>52351.072935999997</v>
      </c>
      <c r="I27" s="5">
        <v>52351.072935999997</v>
      </c>
      <c r="J27" s="5">
        <v>12794.393969000001</v>
      </c>
      <c r="K27" s="5">
        <v>10177.423702</v>
      </c>
      <c r="L27" s="10">
        <v>1.0838327365856186E-2</v>
      </c>
      <c r="M27" s="10">
        <v>0.77952809089511899</v>
      </c>
      <c r="N27" s="1" t="s">
        <v>6</v>
      </c>
    </row>
    <row r="28" spans="1:14" x14ac:dyDescent="0.15">
      <c r="A28" s="9" t="s">
        <v>6</v>
      </c>
      <c r="B28" s="5" t="s">
        <v>213</v>
      </c>
      <c r="C28" s="5" t="s">
        <v>214</v>
      </c>
      <c r="D28" s="5" t="s">
        <v>215</v>
      </c>
      <c r="E28" s="5" t="s">
        <v>199</v>
      </c>
      <c r="F28" s="5" t="s">
        <v>191</v>
      </c>
      <c r="G28" s="5" t="s">
        <v>192</v>
      </c>
      <c r="H28" s="5">
        <v>50376.929434999998</v>
      </c>
      <c r="I28" s="5">
        <v>50376.929434999998</v>
      </c>
      <c r="J28" s="5">
        <v>75000.443958000003</v>
      </c>
      <c r="K28" s="5">
        <v>72206.665800000002</v>
      </c>
      <c r="L28" s="10">
        <v>1.0429617241477783E-2</v>
      </c>
      <c r="M28" s="10">
        <v>0.78995770813659671</v>
      </c>
      <c r="N28" s="1" t="s">
        <v>6</v>
      </c>
    </row>
    <row r="29" spans="1:14" x14ac:dyDescent="0.15">
      <c r="A29" s="9" t="s">
        <v>6</v>
      </c>
      <c r="B29" s="5" t="s">
        <v>341</v>
      </c>
      <c r="C29" s="5" t="s">
        <v>278</v>
      </c>
      <c r="D29" s="5" t="s">
        <v>279</v>
      </c>
      <c r="E29" s="5" t="s">
        <v>199</v>
      </c>
      <c r="F29" s="5" t="s">
        <v>191</v>
      </c>
      <c r="G29" s="5" t="s">
        <v>192</v>
      </c>
      <c r="H29" s="5">
        <v>49414.538966</v>
      </c>
      <c r="I29" s="5">
        <v>49414.538966</v>
      </c>
      <c r="J29" s="5">
        <v>30475.202679999999</v>
      </c>
      <c r="K29" s="5">
        <v>28918.161206000001</v>
      </c>
      <c r="L29" s="10">
        <v>1.0230371984946869E-2</v>
      </c>
      <c r="M29" s="10">
        <v>0.80018808012154363</v>
      </c>
      <c r="N29" s="1" t="s">
        <v>6</v>
      </c>
    </row>
    <row r="30" spans="1:14" x14ac:dyDescent="0.15">
      <c r="A30" s="9" t="s">
        <v>6</v>
      </c>
      <c r="B30" s="5" t="s">
        <v>244</v>
      </c>
      <c r="C30" s="5" t="s">
        <v>245</v>
      </c>
      <c r="D30" s="5" t="s">
        <v>246</v>
      </c>
      <c r="E30" s="5" t="s">
        <v>197</v>
      </c>
      <c r="F30" s="5" t="s">
        <v>223</v>
      </c>
      <c r="G30" s="5" t="s">
        <v>192</v>
      </c>
      <c r="H30" s="5">
        <v>47005.225566000001</v>
      </c>
      <c r="I30" s="5">
        <v>47005.225566000001</v>
      </c>
      <c r="J30" s="5">
        <v>12171.307138</v>
      </c>
      <c r="K30" s="5">
        <v>11275.100187</v>
      </c>
      <c r="L30" s="10">
        <v>9.7315679320085953E-3</v>
      </c>
      <c r="M30" s="10">
        <v>0.80991964805355221</v>
      </c>
      <c r="N30" s="1" t="s">
        <v>6</v>
      </c>
    </row>
    <row r="31" spans="1:14" x14ac:dyDescent="0.15">
      <c r="A31" s="9" t="s">
        <v>6</v>
      </c>
      <c r="B31" s="5" t="s">
        <v>273</v>
      </c>
      <c r="C31" s="5" t="s">
        <v>236</v>
      </c>
      <c r="D31" s="5" t="s">
        <v>237</v>
      </c>
      <c r="E31" s="5" t="s">
        <v>204</v>
      </c>
      <c r="F31" s="5" t="s">
        <v>191</v>
      </c>
      <c r="G31" s="5" t="s">
        <v>192</v>
      </c>
      <c r="H31" s="5">
        <v>46178.623065</v>
      </c>
      <c r="I31" s="5">
        <v>46178.623065</v>
      </c>
      <c r="J31" s="5">
        <v>20838.561355999998</v>
      </c>
      <c r="K31" s="5">
        <v>19656.606377</v>
      </c>
      <c r="L31" s="10">
        <v>9.5604350782803448E-3</v>
      </c>
      <c r="M31" s="10">
        <v>0.81948008313183252</v>
      </c>
      <c r="N31" s="1" t="s">
        <v>6</v>
      </c>
    </row>
    <row r="32" spans="1:14" x14ac:dyDescent="0.15">
      <c r="A32" s="9" t="s">
        <v>6</v>
      </c>
      <c r="B32" s="5" t="s">
        <v>229</v>
      </c>
      <c r="C32" s="5" t="s">
        <v>214</v>
      </c>
      <c r="D32" s="5" t="s">
        <v>215</v>
      </c>
      <c r="E32" s="5" t="s">
        <v>196</v>
      </c>
      <c r="F32" s="5" t="s">
        <v>191</v>
      </c>
      <c r="G32" s="5" t="s">
        <v>192</v>
      </c>
      <c r="H32" s="5">
        <v>45123.031628999997</v>
      </c>
      <c r="I32" s="5">
        <v>45123.031628999997</v>
      </c>
      <c r="J32" s="5">
        <v>2065.681157</v>
      </c>
      <c r="K32" s="5">
        <v>1836.256541</v>
      </c>
      <c r="L32" s="10">
        <v>9.3418942746954989E-3</v>
      </c>
      <c r="M32" s="10">
        <v>0.82882197740652797</v>
      </c>
      <c r="N32" s="1" t="s">
        <v>6</v>
      </c>
    </row>
    <row r="33" spans="1:14" x14ac:dyDescent="0.15">
      <c r="A33" s="9" t="s">
        <v>6</v>
      </c>
      <c r="B33" s="5" t="s">
        <v>231</v>
      </c>
      <c r="C33" s="5" t="s">
        <v>232</v>
      </c>
      <c r="D33" s="5" t="s">
        <v>233</v>
      </c>
      <c r="E33" s="5" t="s">
        <v>197</v>
      </c>
      <c r="F33" s="5" t="s">
        <v>234</v>
      </c>
      <c r="G33" s="5" t="s">
        <v>192</v>
      </c>
      <c r="H33" s="5">
        <v>40775.742116000001</v>
      </c>
      <c r="I33" s="5">
        <v>40775.742116000001</v>
      </c>
      <c r="J33" s="5">
        <v>1871.8411040000001</v>
      </c>
      <c r="K33" s="5">
        <v>1533.543527</v>
      </c>
      <c r="L33" s="10">
        <v>8.4418678902573215E-3</v>
      </c>
      <c r="M33" s="10">
        <v>0.83726384529678533</v>
      </c>
      <c r="N33" s="1" t="s">
        <v>6</v>
      </c>
    </row>
    <row r="34" spans="1:14" x14ac:dyDescent="0.15">
      <c r="A34" s="9" t="s">
        <v>6</v>
      </c>
      <c r="B34" s="5" t="s">
        <v>238</v>
      </c>
      <c r="C34" s="5" t="s">
        <v>239</v>
      </c>
      <c r="D34" s="5" t="s">
        <v>240</v>
      </c>
      <c r="E34" s="5" t="s">
        <v>197</v>
      </c>
      <c r="F34" s="5" t="s">
        <v>234</v>
      </c>
      <c r="G34" s="5" t="s">
        <v>192</v>
      </c>
      <c r="H34" s="5">
        <v>33557.616270999999</v>
      </c>
      <c r="I34" s="5">
        <v>33557.616270999999</v>
      </c>
      <c r="J34" s="5">
        <v>79.139026999999999</v>
      </c>
      <c r="K34" s="5">
        <v>66.026703999999995</v>
      </c>
      <c r="L34" s="10">
        <v>6.9474876132437496E-3</v>
      </c>
      <c r="M34" s="10">
        <v>0.84421133291002903</v>
      </c>
      <c r="N34" s="1" t="s">
        <v>6</v>
      </c>
    </row>
    <row r="35" spans="1:14" x14ac:dyDescent="0.15">
      <c r="A35" s="9" t="s">
        <v>6</v>
      </c>
      <c r="B35" s="5" t="s">
        <v>374</v>
      </c>
      <c r="C35" s="5" t="s">
        <v>375</v>
      </c>
      <c r="D35" s="5" t="s">
        <v>376</v>
      </c>
      <c r="E35" s="5" t="s">
        <v>197</v>
      </c>
      <c r="F35" s="5" t="s">
        <v>234</v>
      </c>
      <c r="G35" s="5" t="s">
        <v>192</v>
      </c>
      <c r="H35" s="5">
        <v>33007.523672000003</v>
      </c>
      <c r="I35" s="5">
        <v>33007.523672000003</v>
      </c>
      <c r="J35" s="5">
        <v>22055.040343000001</v>
      </c>
      <c r="K35" s="5">
        <v>22365.522767999999</v>
      </c>
      <c r="L35" s="10">
        <v>6.8336010520879675E-3</v>
      </c>
      <c r="M35" s="10">
        <v>0.851044933962117</v>
      </c>
      <c r="N35" s="1" t="s">
        <v>6</v>
      </c>
    </row>
    <row r="36" spans="1:14" x14ac:dyDescent="0.15">
      <c r="A36" s="9" t="s">
        <v>6</v>
      </c>
      <c r="B36" s="5" t="s">
        <v>287</v>
      </c>
      <c r="C36" s="5" t="s">
        <v>288</v>
      </c>
      <c r="D36" s="5" t="s">
        <v>289</v>
      </c>
      <c r="E36" s="5" t="s">
        <v>197</v>
      </c>
      <c r="F36" s="5" t="s">
        <v>191</v>
      </c>
      <c r="G36" s="5" t="s">
        <v>192</v>
      </c>
      <c r="H36" s="5">
        <v>31624.058883000002</v>
      </c>
      <c r="I36" s="5">
        <v>31624.058883000002</v>
      </c>
      <c r="J36" s="5">
        <v>14538.826553000001</v>
      </c>
      <c r="K36" s="5">
        <v>13812.776261000001</v>
      </c>
      <c r="L36" s="10">
        <v>6.5471800975327836E-3</v>
      </c>
      <c r="M36" s="10">
        <v>0.85759211405964975</v>
      </c>
      <c r="N36" s="1" t="s">
        <v>6</v>
      </c>
    </row>
    <row r="37" spans="1:14" x14ac:dyDescent="0.15">
      <c r="A37" s="9" t="s">
        <v>6</v>
      </c>
      <c r="B37" s="5" t="s">
        <v>267</v>
      </c>
      <c r="C37" s="5" t="s">
        <v>268</v>
      </c>
      <c r="D37" s="5" t="s">
        <v>269</v>
      </c>
      <c r="E37" s="5" t="s">
        <v>197</v>
      </c>
      <c r="F37" s="5" t="s">
        <v>223</v>
      </c>
      <c r="G37" s="5" t="s">
        <v>192</v>
      </c>
      <c r="H37" s="5">
        <v>30221.468273999999</v>
      </c>
      <c r="I37" s="5">
        <v>30221.468273999999</v>
      </c>
      <c r="J37" s="5">
        <v>9008.0475229999993</v>
      </c>
      <c r="K37" s="5">
        <v>8554.1120740000006</v>
      </c>
      <c r="L37" s="10">
        <v>6.2567994935057757E-3</v>
      </c>
      <c r="M37" s="10">
        <v>0.86384891355315552</v>
      </c>
      <c r="N37" s="1" t="s">
        <v>6</v>
      </c>
    </row>
    <row r="38" spans="1:14" x14ac:dyDescent="0.15">
      <c r="A38" s="9" t="s">
        <v>6</v>
      </c>
      <c r="B38" s="5" t="s">
        <v>277</v>
      </c>
      <c r="C38" s="5" t="s">
        <v>278</v>
      </c>
      <c r="D38" s="5" t="s">
        <v>279</v>
      </c>
      <c r="E38" s="5" t="s">
        <v>204</v>
      </c>
      <c r="F38" s="5" t="s">
        <v>191</v>
      </c>
      <c r="G38" s="5" t="s">
        <v>192</v>
      </c>
      <c r="H38" s="5">
        <v>29756.605006000002</v>
      </c>
      <c r="I38" s="5">
        <v>29756.605006000002</v>
      </c>
      <c r="J38" s="5">
        <v>13078.201349999999</v>
      </c>
      <c r="K38" s="5">
        <v>9981.3860239999995</v>
      </c>
      <c r="L38" s="10">
        <v>6.1605580986998816E-3</v>
      </c>
      <c r="M38" s="10">
        <v>0.87000947165185538</v>
      </c>
      <c r="N38" s="1" t="s">
        <v>6</v>
      </c>
    </row>
    <row r="39" spans="1:14" x14ac:dyDescent="0.15">
      <c r="A39" s="9" t="s">
        <v>6</v>
      </c>
      <c r="B39" s="5" t="s">
        <v>323</v>
      </c>
      <c r="C39" s="5" t="s">
        <v>242</v>
      </c>
      <c r="D39" s="5" t="s">
        <v>243</v>
      </c>
      <c r="E39" s="5" t="s">
        <v>199</v>
      </c>
      <c r="F39" s="5" t="s">
        <v>191</v>
      </c>
      <c r="G39" s="5" t="s">
        <v>192</v>
      </c>
      <c r="H39" s="5">
        <v>29392.181629999999</v>
      </c>
      <c r="I39" s="5">
        <v>29392.181629999999</v>
      </c>
      <c r="J39" s="5">
        <v>15575.606868000001</v>
      </c>
      <c r="K39" s="5">
        <v>15078.183403999999</v>
      </c>
      <c r="L39" s="10">
        <v>6.0851109373076572E-3</v>
      </c>
      <c r="M39" s="10">
        <v>0.87609458258916306</v>
      </c>
      <c r="N39" s="1" t="s">
        <v>6</v>
      </c>
    </row>
    <row r="40" spans="1:14" x14ac:dyDescent="0.15">
      <c r="A40" s="9" t="s">
        <v>6</v>
      </c>
      <c r="B40" s="5" t="s">
        <v>270</v>
      </c>
      <c r="C40" s="5" t="s">
        <v>236</v>
      </c>
      <c r="D40" s="5" t="s">
        <v>237</v>
      </c>
      <c r="E40" s="5" t="s">
        <v>199</v>
      </c>
      <c r="F40" s="5" t="s">
        <v>191</v>
      </c>
      <c r="G40" s="5" t="s">
        <v>192</v>
      </c>
      <c r="H40" s="5">
        <v>27264.712987999999</v>
      </c>
      <c r="I40" s="5">
        <v>27264.712987999999</v>
      </c>
      <c r="J40" s="5">
        <v>30767.953343000001</v>
      </c>
      <c r="K40" s="5">
        <v>27786.305122999998</v>
      </c>
      <c r="L40" s="10">
        <v>5.6446576608145749E-3</v>
      </c>
      <c r="M40" s="10">
        <v>0.88173924024997763</v>
      </c>
      <c r="N40" s="1" t="s">
        <v>6</v>
      </c>
    </row>
    <row r="41" spans="1:14" x14ac:dyDescent="0.15">
      <c r="A41" s="9" t="s">
        <v>6</v>
      </c>
      <c r="B41" s="5" t="s">
        <v>448</v>
      </c>
      <c r="C41" s="5" t="s">
        <v>275</v>
      </c>
      <c r="D41" s="5" t="s">
        <v>276</v>
      </c>
      <c r="E41" s="5" t="s">
        <v>197</v>
      </c>
      <c r="F41" s="5" t="s">
        <v>234</v>
      </c>
      <c r="G41" s="5" t="s">
        <v>192</v>
      </c>
      <c r="H41" s="5">
        <v>27240.923197</v>
      </c>
      <c r="I41" s="5">
        <v>27240.923197</v>
      </c>
      <c r="J41" s="5">
        <v>17870.511398999999</v>
      </c>
      <c r="K41" s="5">
        <v>17643.375894000001</v>
      </c>
      <c r="L41" s="10">
        <v>5.6397324218774763E-3</v>
      </c>
      <c r="M41" s="10">
        <v>0.88737897267185506</v>
      </c>
      <c r="N41" s="1" t="s">
        <v>6</v>
      </c>
    </row>
    <row r="42" spans="1:14" x14ac:dyDescent="0.15">
      <c r="A42" s="9" t="s">
        <v>6</v>
      </c>
      <c r="B42" s="5" t="s">
        <v>284</v>
      </c>
      <c r="C42" s="5" t="s">
        <v>285</v>
      </c>
      <c r="D42" s="5" t="s">
        <v>286</v>
      </c>
      <c r="E42" s="5" t="s">
        <v>197</v>
      </c>
      <c r="F42" s="5" t="s">
        <v>223</v>
      </c>
      <c r="G42" s="5" t="s">
        <v>192</v>
      </c>
      <c r="H42" s="5">
        <v>26758.083245999998</v>
      </c>
      <c r="I42" s="5">
        <v>26758.083245999998</v>
      </c>
      <c r="J42" s="5">
        <v>10585.630942</v>
      </c>
      <c r="K42" s="5">
        <v>10523.300655999999</v>
      </c>
      <c r="L42" s="10">
        <v>5.5397692852928717E-3</v>
      </c>
      <c r="M42" s="10">
        <v>0.89291874195714793</v>
      </c>
      <c r="N42" s="1" t="s">
        <v>6</v>
      </c>
    </row>
    <row r="43" spans="1:14" x14ac:dyDescent="0.15">
      <c r="A43" s="9" t="s">
        <v>6</v>
      </c>
      <c r="B43" s="5" t="s">
        <v>420</v>
      </c>
      <c r="C43" s="5" t="s">
        <v>421</v>
      </c>
      <c r="D43" s="5" t="s">
        <v>422</v>
      </c>
      <c r="E43" s="5" t="s">
        <v>197</v>
      </c>
      <c r="F43" s="5" t="s">
        <v>191</v>
      </c>
      <c r="G43" s="5" t="s">
        <v>192</v>
      </c>
      <c r="H43" s="5">
        <v>23924.125035000001</v>
      </c>
      <c r="I43" s="5">
        <v>23924.125035000001</v>
      </c>
      <c r="J43" s="5">
        <v>15922.637699999999</v>
      </c>
      <c r="K43" s="5">
        <v>14275.046414</v>
      </c>
      <c r="L43" s="10">
        <v>4.9530503297993689E-3</v>
      </c>
      <c r="M43" s="10">
        <v>0.89787179228694725</v>
      </c>
      <c r="N43" s="1" t="s">
        <v>6</v>
      </c>
    </row>
    <row r="44" spans="1:14" x14ac:dyDescent="0.15">
      <c r="A44" s="9" t="s">
        <v>6</v>
      </c>
      <c r="B44" s="5" t="s">
        <v>280</v>
      </c>
      <c r="C44" s="5" t="s">
        <v>250</v>
      </c>
      <c r="D44" s="5" t="s">
        <v>251</v>
      </c>
      <c r="E44" s="5" t="s">
        <v>204</v>
      </c>
      <c r="F44" s="5" t="s">
        <v>191</v>
      </c>
      <c r="G44" s="5" t="s">
        <v>192</v>
      </c>
      <c r="H44" s="5">
        <v>18063.845023000002</v>
      </c>
      <c r="I44" s="5">
        <v>18063.845023000002</v>
      </c>
      <c r="J44" s="5">
        <v>3161.3480249999998</v>
      </c>
      <c r="K44" s="5">
        <v>2947.7508509999998</v>
      </c>
      <c r="L44" s="10">
        <v>3.73978707341323E-3</v>
      </c>
      <c r="M44" s="10">
        <v>0.90161157936036052</v>
      </c>
      <c r="N44" s="1" t="s">
        <v>6</v>
      </c>
    </row>
    <row r="45" spans="1:14" x14ac:dyDescent="0.15">
      <c r="A45" s="9" t="s">
        <v>6</v>
      </c>
      <c r="B45" s="5" t="s">
        <v>249</v>
      </c>
      <c r="C45" s="5" t="s">
        <v>250</v>
      </c>
      <c r="D45" s="5" t="s">
        <v>251</v>
      </c>
      <c r="E45" s="5" t="s">
        <v>199</v>
      </c>
      <c r="F45" s="5" t="s">
        <v>191</v>
      </c>
      <c r="G45" s="5" t="s">
        <v>192</v>
      </c>
      <c r="H45" s="5">
        <v>15813.08748</v>
      </c>
      <c r="I45" s="5">
        <v>15813.08748</v>
      </c>
      <c r="J45" s="5">
        <v>27237.770541000002</v>
      </c>
      <c r="K45" s="5">
        <v>25991.742332999998</v>
      </c>
      <c r="L45" s="10">
        <v>3.273809096189597E-3</v>
      </c>
      <c r="M45" s="10">
        <v>0.90488538845655009</v>
      </c>
      <c r="N45" s="1" t="s">
        <v>6</v>
      </c>
    </row>
    <row r="46" spans="1:14" x14ac:dyDescent="0.15">
      <c r="A46" s="9" t="s">
        <v>6</v>
      </c>
      <c r="B46" s="5" t="s">
        <v>305</v>
      </c>
      <c r="C46" s="5" t="s">
        <v>306</v>
      </c>
      <c r="D46" s="5" t="s">
        <v>307</v>
      </c>
      <c r="E46" s="5" t="s">
        <v>197</v>
      </c>
      <c r="F46" s="5" t="s">
        <v>191</v>
      </c>
      <c r="G46" s="5" t="s">
        <v>192</v>
      </c>
      <c r="H46" s="5">
        <v>13602.538686</v>
      </c>
      <c r="I46" s="5">
        <v>13602.538686</v>
      </c>
      <c r="J46" s="5">
        <v>14166.851806000001</v>
      </c>
      <c r="K46" s="5">
        <v>12921.428879999999</v>
      </c>
      <c r="L46" s="10">
        <v>2.8161556013536764E-3</v>
      </c>
      <c r="M46" s="10">
        <v>0.90770154405790382</v>
      </c>
      <c r="N46" s="1" t="s">
        <v>6</v>
      </c>
    </row>
    <row r="47" spans="1:14" x14ac:dyDescent="0.15">
      <c r="A47" s="9" t="s">
        <v>6</v>
      </c>
      <c r="B47" s="5" t="s">
        <v>381</v>
      </c>
      <c r="C47" s="5" t="s">
        <v>382</v>
      </c>
      <c r="D47" s="5" t="s">
        <v>383</v>
      </c>
      <c r="E47" s="5" t="s">
        <v>384</v>
      </c>
      <c r="F47" s="5" t="s">
        <v>191</v>
      </c>
      <c r="G47" s="5" t="s">
        <v>192</v>
      </c>
      <c r="H47" s="5">
        <v>13285.951628999999</v>
      </c>
      <c r="I47" s="5">
        <v>13285.951628999999</v>
      </c>
      <c r="J47" s="5">
        <v>9796.5930160000007</v>
      </c>
      <c r="K47" s="5">
        <v>9693.1554070000002</v>
      </c>
      <c r="L47" s="10">
        <v>2.7506120705123168E-3</v>
      </c>
      <c r="M47" s="10">
        <v>0.91045215612841612</v>
      </c>
      <c r="N47" s="1" t="s">
        <v>6</v>
      </c>
    </row>
    <row r="48" spans="1:14" x14ac:dyDescent="0.15">
      <c r="A48" s="9" t="s">
        <v>6</v>
      </c>
      <c r="B48" s="5" t="s">
        <v>335</v>
      </c>
      <c r="C48" s="5" t="s">
        <v>253</v>
      </c>
      <c r="D48" s="5" t="s">
        <v>254</v>
      </c>
      <c r="E48" s="5" t="s">
        <v>199</v>
      </c>
      <c r="F48" s="5" t="s">
        <v>191</v>
      </c>
      <c r="G48" s="5" t="s">
        <v>192</v>
      </c>
      <c r="H48" s="5">
        <v>12286.746531999999</v>
      </c>
      <c r="I48" s="5">
        <v>12286.746531999999</v>
      </c>
      <c r="J48" s="5">
        <v>9808.7277809999996</v>
      </c>
      <c r="K48" s="5">
        <v>10502.418750000001</v>
      </c>
      <c r="L48" s="10">
        <v>2.5437450219580765E-3</v>
      </c>
      <c r="M48" s="10">
        <v>0.91299590115037421</v>
      </c>
      <c r="N48" s="1" t="s">
        <v>6</v>
      </c>
    </row>
    <row r="49" spans="1:14" x14ac:dyDescent="0.15">
      <c r="A49" s="9" t="s">
        <v>6</v>
      </c>
      <c r="B49" s="5" t="s">
        <v>470</v>
      </c>
      <c r="C49" s="5" t="s">
        <v>278</v>
      </c>
      <c r="D49" s="5" t="s">
        <v>279</v>
      </c>
      <c r="E49" s="5" t="s">
        <v>196</v>
      </c>
      <c r="F49" s="5" t="s">
        <v>191</v>
      </c>
      <c r="G49" s="5" t="s">
        <v>192</v>
      </c>
      <c r="H49" s="5">
        <v>11977.628264000001</v>
      </c>
      <c r="I49" s="5">
        <v>11977.628264000001</v>
      </c>
      <c r="J49" s="5">
        <v>8222.0309190000007</v>
      </c>
      <c r="K49" s="5">
        <v>7251.879833</v>
      </c>
      <c r="L49" s="10">
        <v>2.4797477665924363E-3</v>
      </c>
      <c r="M49" s="10">
        <v>0.91547564891696664</v>
      </c>
      <c r="N49" s="1" t="s">
        <v>6</v>
      </c>
    </row>
    <row r="50" spans="1:14" x14ac:dyDescent="0.15">
      <c r="A50" s="9" t="s">
        <v>6</v>
      </c>
      <c r="B50" s="5" t="s">
        <v>304</v>
      </c>
      <c r="C50" s="5" t="s">
        <v>250</v>
      </c>
      <c r="D50" s="5" t="s">
        <v>251</v>
      </c>
      <c r="E50" s="5" t="s">
        <v>196</v>
      </c>
      <c r="F50" s="5" t="s">
        <v>191</v>
      </c>
      <c r="G50" s="5" t="s">
        <v>192</v>
      </c>
      <c r="H50" s="5">
        <v>11557.26247</v>
      </c>
      <c r="I50" s="5">
        <v>11557.26247</v>
      </c>
      <c r="J50" s="5">
        <v>3018.7231839999999</v>
      </c>
      <c r="K50" s="5">
        <v>2819.7909770000001</v>
      </c>
      <c r="L50" s="10">
        <v>2.3927187558527721E-3</v>
      </c>
      <c r="M50" s="10">
        <v>0.91786836767281943</v>
      </c>
      <c r="N50" s="1" t="s">
        <v>6</v>
      </c>
    </row>
    <row r="51" spans="1:14" x14ac:dyDescent="0.15">
      <c r="A51" s="9" t="s">
        <v>6</v>
      </c>
      <c r="B51" s="5" t="s">
        <v>309</v>
      </c>
      <c r="C51" s="5" t="s">
        <v>310</v>
      </c>
      <c r="D51" s="5" t="s">
        <v>311</v>
      </c>
      <c r="E51" s="5" t="s">
        <v>204</v>
      </c>
      <c r="F51" s="5" t="s">
        <v>191</v>
      </c>
      <c r="G51" s="5" t="s">
        <v>192</v>
      </c>
      <c r="H51" s="5">
        <v>11549.263245</v>
      </c>
      <c r="I51" s="5">
        <v>11549.263245</v>
      </c>
      <c r="J51" s="5">
        <v>3280.5852289999998</v>
      </c>
      <c r="K51" s="5">
        <v>3181.6855460000002</v>
      </c>
      <c r="L51" s="10">
        <v>2.391062663353405E-3</v>
      </c>
      <c r="M51" s="10">
        <v>0.92025943033617286</v>
      </c>
      <c r="N51" s="1" t="s">
        <v>6</v>
      </c>
    </row>
    <row r="52" spans="1:14" x14ac:dyDescent="0.15">
      <c r="A52" s="9" t="s">
        <v>6</v>
      </c>
      <c r="B52" s="5" t="s">
        <v>294</v>
      </c>
      <c r="C52" s="5" t="s">
        <v>295</v>
      </c>
      <c r="D52" s="5" t="s">
        <v>296</v>
      </c>
      <c r="E52" s="5" t="s">
        <v>199</v>
      </c>
      <c r="F52" s="5" t="s">
        <v>191</v>
      </c>
      <c r="G52" s="5" t="s">
        <v>192</v>
      </c>
      <c r="H52" s="5">
        <v>11336.329905000001</v>
      </c>
      <c r="I52" s="5">
        <v>11336.329905000001</v>
      </c>
      <c r="J52" s="5">
        <v>15664.833643</v>
      </c>
      <c r="K52" s="5">
        <v>13029.173029</v>
      </c>
      <c r="L52" s="10">
        <v>2.3469787293173916E-3</v>
      </c>
      <c r="M52" s="10">
        <v>0.9226064090654903</v>
      </c>
      <c r="N52" s="1" t="s">
        <v>6</v>
      </c>
    </row>
    <row r="53" spans="1:14" x14ac:dyDescent="0.15">
      <c r="A53" s="9" t="s">
        <v>6</v>
      </c>
      <c r="B53" s="5" t="s">
        <v>417</v>
      </c>
      <c r="C53" s="5" t="s">
        <v>418</v>
      </c>
      <c r="D53" s="5" t="s">
        <v>419</v>
      </c>
      <c r="E53" s="5" t="s">
        <v>197</v>
      </c>
      <c r="F53" s="5" t="s">
        <v>191</v>
      </c>
      <c r="G53" s="5" t="s">
        <v>192</v>
      </c>
      <c r="H53" s="5">
        <v>11068.341995000001</v>
      </c>
      <c r="I53" s="5">
        <v>11068.341995000001</v>
      </c>
      <c r="J53" s="5">
        <v>10267.100799</v>
      </c>
      <c r="K53" s="5">
        <v>7876.5960960000002</v>
      </c>
      <c r="L53" s="10">
        <v>2.2914967585424572E-3</v>
      </c>
      <c r="M53" s="10">
        <v>0.92489790582403275</v>
      </c>
      <c r="N53" s="1" t="s">
        <v>6</v>
      </c>
    </row>
    <row r="54" spans="1:14" x14ac:dyDescent="0.15">
      <c r="A54" s="9" t="s">
        <v>6</v>
      </c>
      <c r="B54" s="5" t="s">
        <v>298</v>
      </c>
      <c r="C54" s="5" t="s">
        <v>295</v>
      </c>
      <c r="D54" s="5" t="s">
        <v>296</v>
      </c>
      <c r="E54" s="5" t="s">
        <v>204</v>
      </c>
      <c r="F54" s="5" t="s">
        <v>191</v>
      </c>
      <c r="G54" s="5" t="s">
        <v>192</v>
      </c>
      <c r="H54" s="5">
        <v>10834.912985999999</v>
      </c>
      <c r="I54" s="5">
        <v>10834.912985999999</v>
      </c>
      <c r="J54" s="5">
        <v>1793.6614529999999</v>
      </c>
      <c r="K54" s="5">
        <v>1340.03423</v>
      </c>
      <c r="L54" s="10">
        <v>2.2431695729788997E-3</v>
      </c>
      <c r="M54" s="10">
        <v>0.92714107539701163</v>
      </c>
      <c r="N54" s="1" t="s">
        <v>6</v>
      </c>
    </row>
    <row r="55" spans="1:14" x14ac:dyDescent="0.15">
      <c r="A55" s="9" t="s">
        <v>6</v>
      </c>
      <c r="B55" s="5" t="s">
        <v>290</v>
      </c>
      <c r="C55" s="5" t="s">
        <v>291</v>
      </c>
      <c r="D55" s="5" t="s">
        <v>292</v>
      </c>
      <c r="E55" s="5" t="s">
        <v>293</v>
      </c>
      <c r="F55" s="5" t="s">
        <v>191</v>
      </c>
      <c r="G55" s="5" t="s">
        <v>192</v>
      </c>
      <c r="H55" s="5">
        <v>10821.553151</v>
      </c>
      <c r="I55" s="5">
        <v>10821.553151</v>
      </c>
      <c r="J55" s="5">
        <v>12946.642854</v>
      </c>
      <c r="K55" s="5">
        <v>12937.011780999999</v>
      </c>
      <c r="L55" s="10">
        <v>2.2404036647145011E-3</v>
      </c>
      <c r="M55" s="10">
        <v>0.92938147906172608</v>
      </c>
      <c r="N55" s="1" t="s">
        <v>6</v>
      </c>
    </row>
    <row r="56" spans="1:14" x14ac:dyDescent="0.15">
      <c r="A56" s="9" t="s">
        <v>6</v>
      </c>
      <c r="B56" s="5" t="s">
        <v>224</v>
      </c>
      <c r="C56" s="5" t="s">
        <v>194</v>
      </c>
      <c r="D56" s="5" t="s">
        <v>195</v>
      </c>
      <c r="E56" s="5" t="s">
        <v>225</v>
      </c>
      <c r="F56" s="5" t="s">
        <v>191</v>
      </c>
      <c r="G56" s="5" t="s">
        <v>192</v>
      </c>
      <c r="H56" s="5">
        <v>10453.093928</v>
      </c>
      <c r="I56" s="5">
        <v>10453.093928</v>
      </c>
      <c r="J56" s="5">
        <v>36372.404389000003</v>
      </c>
      <c r="K56" s="5">
        <v>36123.460716000001</v>
      </c>
      <c r="L56" s="10">
        <v>2.1641209553854087E-3</v>
      </c>
      <c r="M56" s="10">
        <v>0.93154560001711151</v>
      </c>
      <c r="N56" s="1" t="s">
        <v>6</v>
      </c>
    </row>
    <row r="57" spans="1:14" x14ac:dyDescent="0.15">
      <c r="A57" s="9" t="s">
        <v>6</v>
      </c>
      <c r="B57" s="5" t="s">
        <v>301</v>
      </c>
      <c r="C57" s="5" t="s">
        <v>201</v>
      </c>
      <c r="D57" s="5" t="s">
        <v>202</v>
      </c>
      <c r="E57" s="5" t="s">
        <v>302</v>
      </c>
      <c r="F57" s="5" t="s">
        <v>223</v>
      </c>
      <c r="G57" s="5" t="s">
        <v>192</v>
      </c>
      <c r="H57" s="5">
        <v>10436.300445000001</v>
      </c>
      <c r="I57" s="5">
        <v>10436.300445000001</v>
      </c>
      <c r="J57" s="5">
        <v>12111.81961</v>
      </c>
      <c r="K57" s="5">
        <v>11375.104748</v>
      </c>
      <c r="L57" s="10">
        <v>2.1606441734178367E-3</v>
      </c>
      <c r="M57" s="10">
        <v>0.93370624419052939</v>
      </c>
      <c r="N57" s="1" t="s">
        <v>6</v>
      </c>
    </row>
    <row r="58" spans="1:14" x14ac:dyDescent="0.15">
      <c r="A58" s="9" t="s">
        <v>6</v>
      </c>
      <c r="B58" s="5" t="s">
        <v>308</v>
      </c>
      <c r="C58" s="5" t="s">
        <v>253</v>
      </c>
      <c r="D58" s="5" t="s">
        <v>254</v>
      </c>
      <c r="E58" s="5" t="s">
        <v>196</v>
      </c>
      <c r="F58" s="5" t="s">
        <v>191</v>
      </c>
      <c r="G58" s="5" t="s">
        <v>192</v>
      </c>
      <c r="H58" s="5">
        <v>9740.3512310000006</v>
      </c>
      <c r="I58" s="5">
        <v>9740.3512310000006</v>
      </c>
      <c r="J58" s="5">
        <v>2133.9290080000001</v>
      </c>
      <c r="K58" s="5">
        <v>1896.029493</v>
      </c>
      <c r="L58" s="10">
        <v>2.0165606811737781E-3</v>
      </c>
      <c r="M58" s="10">
        <v>0.93572280487170312</v>
      </c>
      <c r="N58" s="1" t="s">
        <v>6</v>
      </c>
    </row>
    <row r="59" spans="1:14" x14ac:dyDescent="0.15">
      <c r="A59" s="9" t="s">
        <v>6</v>
      </c>
      <c r="B59" s="5" t="s">
        <v>186</v>
      </c>
      <c r="C59" s="5" t="s">
        <v>430</v>
      </c>
      <c r="D59" s="5" t="s">
        <v>431</v>
      </c>
      <c r="E59" s="5" t="s">
        <v>197</v>
      </c>
      <c r="F59" s="5" t="s">
        <v>223</v>
      </c>
      <c r="G59" s="5" t="s">
        <v>192</v>
      </c>
      <c r="H59" s="5">
        <v>9600.8978669999997</v>
      </c>
      <c r="I59" s="5">
        <v>9600.8978669999997</v>
      </c>
      <c r="J59" s="5">
        <v>5634.7852419999999</v>
      </c>
      <c r="K59" s="5">
        <v>5430.9022919999998</v>
      </c>
      <c r="L59" s="10">
        <v>1.9876894255043925E-3</v>
      </c>
      <c r="M59" s="10">
        <v>0.93771049429720754</v>
      </c>
      <c r="N59" s="1" t="s">
        <v>6</v>
      </c>
    </row>
    <row r="60" spans="1:14" x14ac:dyDescent="0.15">
      <c r="A60" s="9" t="s">
        <v>6</v>
      </c>
      <c r="B60" s="5" t="s">
        <v>281</v>
      </c>
      <c r="C60" s="5" t="s">
        <v>282</v>
      </c>
      <c r="D60" s="5" t="s">
        <v>283</v>
      </c>
      <c r="E60" s="5" t="s">
        <v>197</v>
      </c>
      <c r="F60" s="5" t="s">
        <v>191</v>
      </c>
      <c r="G60" s="5" t="s">
        <v>192</v>
      </c>
      <c r="H60" s="5">
        <v>9169.4609349999992</v>
      </c>
      <c r="I60" s="5">
        <v>9169.4609349999992</v>
      </c>
      <c r="J60" s="5">
        <v>14384.072480000001</v>
      </c>
      <c r="K60" s="5">
        <v>13926.691239</v>
      </c>
      <c r="L60" s="10">
        <v>1.8983683391447452E-3</v>
      </c>
      <c r="M60" s="10">
        <v>0.93960886263635224</v>
      </c>
      <c r="N60" s="1" t="s">
        <v>6</v>
      </c>
    </row>
    <row r="61" spans="1:14" x14ac:dyDescent="0.15">
      <c r="A61" s="9" t="s">
        <v>6</v>
      </c>
      <c r="B61" s="5" t="s">
        <v>326</v>
      </c>
      <c r="C61" s="5" t="s">
        <v>194</v>
      </c>
      <c r="D61" s="5" t="s">
        <v>195</v>
      </c>
      <c r="E61" s="5" t="s">
        <v>327</v>
      </c>
      <c r="F61" s="5" t="s">
        <v>191</v>
      </c>
      <c r="G61" s="5" t="s">
        <v>192</v>
      </c>
      <c r="H61" s="5">
        <v>9163.9407389999997</v>
      </c>
      <c r="I61" s="5">
        <v>9163.9407389999997</v>
      </c>
      <c r="J61" s="5">
        <v>3732.9191089999999</v>
      </c>
      <c r="K61" s="5">
        <v>2559.8906219999999</v>
      </c>
      <c r="L61" s="10">
        <v>1.8972254840318266E-3</v>
      </c>
      <c r="M61" s="10">
        <v>0.94150608812038405</v>
      </c>
      <c r="N61" s="1" t="s">
        <v>6</v>
      </c>
    </row>
    <row r="62" spans="1:14" x14ac:dyDescent="0.15">
      <c r="A62" s="9" t="s">
        <v>6</v>
      </c>
      <c r="B62" s="5" t="s">
        <v>300</v>
      </c>
      <c r="C62" s="5" t="s">
        <v>242</v>
      </c>
      <c r="D62" s="5" t="s">
        <v>243</v>
      </c>
      <c r="E62" s="5" t="s">
        <v>204</v>
      </c>
      <c r="F62" s="5" t="s">
        <v>191</v>
      </c>
      <c r="G62" s="5" t="s">
        <v>192</v>
      </c>
      <c r="H62" s="5">
        <v>9044.2794369999992</v>
      </c>
      <c r="I62" s="5">
        <v>9044.2794369999992</v>
      </c>
      <c r="J62" s="5">
        <v>966.79613600000005</v>
      </c>
      <c r="K62" s="5">
        <v>942.97873700000002</v>
      </c>
      <c r="L62" s="10">
        <v>1.8724518109939101E-3</v>
      </c>
      <c r="M62" s="10">
        <v>0.94337853993137799</v>
      </c>
      <c r="N62" s="1" t="s">
        <v>6</v>
      </c>
    </row>
    <row r="63" spans="1:14" x14ac:dyDescent="0.15">
      <c r="A63" s="9" t="s">
        <v>6</v>
      </c>
      <c r="B63" s="5" t="s">
        <v>312</v>
      </c>
      <c r="C63" s="5" t="s">
        <v>201</v>
      </c>
      <c r="D63" s="5" t="s">
        <v>202</v>
      </c>
      <c r="E63" s="5" t="s">
        <v>196</v>
      </c>
      <c r="F63" s="5" t="s">
        <v>223</v>
      </c>
      <c r="G63" s="5" t="s">
        <v>192</v>
      </c>
      <c r="H63" s="5">
        <v>8905.0550430000003</v>
      </c>
      <c r="I63" s="5">
        <v>8905.0550430000003</v>
      </c>
      <c r="J63" s="5">
        <v>1948.6587400000001</v>
      </c>
      <c r="K63" s="5">
        <v>1794.616837</v>
      </c>
      <c r="L63" s="10">
        <v>1.8436279593542378E-3</v>
      </c>
      <c r="M63" s="10">
        <v>0.94522216789073221</v>
      </c>
      <c r="N63" s="1" t="s">
        <v>6</v>
      </c>
    </row>
    <row r="64" spans="1:14" x14ac:dyDescent="0.15">
      <c r="A64" s="9" t="s">
        <v>6</v>
      </c>
      <c r="B64" s="5" t="s">
        <v>324</v>
      </c>
      <c r="C64" s="5" t="s">
        <v>321</v>
      </c>
      <c r="D64" s="5" t="s">
        <v>322</v>
      </c>
      <c r="E64" s="5" t="s">
        <v>197</v>
      </c>
      <c r="F64" s="5" t="s">
        <v>191</v>
      </c>
      <c r="G64" s="5" t="s">
        <v>192</v>
      </c>
      <c r="H64" s="5">
        <v>8632.9226569999992</v>
      </c>
      <c r="I64" s="5">
        <v>8632.9226569999992</v>
      </c>
      <c r="J64" s="5">
        <v>9709.0334650000004</v>
      </c>
      <c r="K64" s="5">
        <v>8941.2186170000004</v>
      </c>
      <c r="L64" s="10">
        <v>1.7872879510047372E-3</v>
      </c>
      <c r="M64" s="10">
        <v>0.9470094558417369</v>
      </c>
      <c r="N64" s="1" t="s">
        <v>6</v>
      </c>
    </row>
    <row r="65" spans="1:14" x14ac:dyDescent="0.15">
      <c r="A65" s="9" t="s">
        <v>6</v>
      </c>
      <c r="B65" s="5" t="s">
        <v>346</v>
      </c>
      <c r="C65" s="5" t="s">
        <v>218</v>
      </c>
      <c r="D65" s="5" t="s">
        <v>219</v>
      </c>
      <c r="E65" s="5" t="s">
        <v>199</v>
      </c>
      <c r="F65" s="5" t="s">
        <v>191</v>
      </c>
      <c r="G65" s="5" t="s">
        <v>192</v>
      </c>
      <c r="H65" s="5">
        <v>8198.866634</v>
      </c>
      <c r="I65" s="5">
        <v>8198.866634</v>
      </c>
      <c r="J65" s="5">
        <v>6855.6032699999996</v>
      </c>
      <c r="K65" s="5">
        <v>7218.239039</v>
      </c>
      <c r="L65" s="10">
        <v>1.6974246299960763E-3</v>
      </c>
      <c r="M65" s="10">
        <v>0.94870688047173302</v>
      </c>
      <c r="N65" s="1" t="s">
        <v>6</v>
      </c>
    </row>
    <row r="66" spans="1:14" x14ac:dyDescent="0.15">
      <c r="A66" s="9" t="s">
        <v>111</v>
      </c>
      <c r="B66" s="13" t="s">
        <v>185</v>
      </c>
      <c r="C66" s="5" t="s">
        <v>339</v>
      </c>
      <c r="D66" s="5" t="s">
        <v>340</v>
      </c>
      <c r="E66" s="5" t="s">
        <v>204</v>
      </c>
      <c r="F66" s="5" t="s">
        <v>191</v>
      </c>
      <c r="G66" s="5" t="s">
        <v>192</v>
      </c>
      <c r="H66" s="5">
        <v>8087.862185</v>
      </c>
      <c r="I66" s="5">
        <v>8087.862185</v>
      </c>
      <c r="J66" s="5">
        <v>2508.6185660000001</v>
      </c>
      <c r="K66" s="5">
        <v>2722.0279030000002</v>
      </c>
      <c r="L66" s="10">
        <v>1.6744431992468097E-3</v>
      </c>
      <c r="M66" s="14">
        <v>0.95038132367097983</v>
      </c>
      <c r="N66" s="22" t="s">
        <v>6</v>
      </c>
    </row>
    <row r="67" spans="1:14" x14ac:dyDescent="0.15">
      <c r="A67" s="9" t="s">
        <v>111</v>
      </c>
      <c r="B67" s="5" t="s">
        <v>516</v>
      </c>
      <c r="C67" s="5" t="s">
        <v>382</v>
      </c>
      <c r="D67" s="5" t="s">
        <v>383</v>
      </c>
      <c r="E67" s="5" t="s">
        <v>517</v>
      </c>
      <c r="F67" s="5" t="s">
        <v>191</v>
      </c>
      <c r="G67" s="5" t="s">
        <v>192</v>
      </c>
      <c r="H67" s="5">
        <v>7835.1611549999998</v>
      </c>
      <c r="I67" s="5">
        <v>7835.1611549999998</v>
      </c>
      <c r="J67" s="5">
        <v>5921.7871329999998</v>
      </c>
      <c r="K67" s="5">
        <v>5101.4306370000004</v>
      </c>
      <c r="L67" s="10">
        <v>1.6221260959817564E-3</v>
      </c>
      <c r="M67" s="10">
        <v>0.95200344976696161</v>
      </c>
      <c r="N67" s="1" t="s">
        <v>111</v>
      </c>
    </row>
    <row r="68" spans="1:14" x14ac:dyDescent="0.15">
      <c r="A68" s="9" t="s">
        <v>111</v>
      </c>
      <c r="B68" s="5" t="s">
        <v>271</v>
      </c>
      <c r="C68" s="5" t="s">
        <v>188</v>
      </c>
      <c r="D68" s="5" t="s">
        <v>189</v>
      </c>
      <c r="E68" s="5" t="s">
        <v>272</v>
      </c>
      <c r="F68" s="5" t="s">
        <v>191</v>
      </c>
      <c r="G68" s="5" t="s">
        <v>192</v>
      </c>
      <c r="H68" s="5">
        <v>7428.3403280000002</v>
      </c>
      <c r="I68" s="5">
        <v>7428.3403280000002</v>
      </c>
      <c r="J68" s="5">
        <v>15140.835181</v>
      </c>
      <c r="K68" s="5">
        <v>15103.249108</v>
      </c>
      <c r="L68" s="10">
        <v>1.5379013216841077E-3</v>
      </c>
      <c r="M68" s="10">
        <v>0.95354135108864568</v>
      </c>
      <c r="N68" s="1" t="s">
        <v>111</v>
      </c>
    </row>
    <row r="69" spans="1:14" x14ac:dyDescent="0.15">
      <c r="A69" s="9" t="s">
        <v>111</v>
      </c>
      <c r="B69" s="5" t="s">
        <v>446</v>
      </c>
      <c r="C69" s="5" t="s">
        <v>314</v>
      </c>
      <c r="D69" s="5" t="s">
        <v>315</v>
      </c>
      <c r="E69" s="5" t="s">
        <v>204</v>
      </c>
      <c r="F69" s="5" t="s">
        <v>191</v>
      </c>
      <c r="G69" s="5" t="s">
        <v>192</v>
      </c>
      <c r="H69" s="5">
        <v>7011.1731010000003</v>
      </c>
      <c r="I69" s="5">
        <v>7011.1731010000003</v>
      </c>
      <c r="J69" s="5">
        <v>3975.2596779999999</v>
      </c>
      <c r="K69" s="5">
        <v>3971.7268770000001</v>
      </c>
      <c r="L69" s="10">
        <v>1.4515345154476832E-3</v>
      </c>
      <c r="M69" s="10">
        <v>0.95499288560409334</v>
      </c>
      <c r="N69" s="1" t="s">
        <v>111</v>
      </c>
    </row>
    <row r="70" spans="1:14" x14ac:dyDescent="0.15">
      <c r="A70" s="9" t="s">
        <v>111</v>
      </c>
      <c r="B70" s="5" t="s">
        <v>320</v>
      </c>
      <c r="C70" s="5" t="s">
        <v>321</v>
      </c>
      <c r="D70" s="5" t="s">
        <v>322</v>
      </c>
      <c r="E70" s="5" t="s">
        <v>197</v>
      </c>
      <c r="F70" s="5" t="s">
        <v>223</v>
      </c>
      <c r="G70" s="5" t="s">
        <v>192</v>
      </c>
      <c r="H70" s="5">
        <v>6993.0494209999997</v>
      </c>
      <c r="I70" s="5">
        <v>6993.0494209999997</v>
      </c>
      <c r="J70" s="5">
        <v>764.83641699999998</v>
      </c>
      <c r="K70" s="5">
        <v>728.22979099999998</v>
      </c>
      <c r="L70" s="10">
        <v>1.447782340642132E-3</v>
      </c>
      <c r="M70" s="10">
        <v>0.95644066794473548</v>
      </c>
      <c r="N70" s="1" t="s">
        <v>111</v>
      </c>
    </row>
    <row r="71" spans="1:14" x14ac:dyDescent="0.15">
      <c r="A71" s="9" t="s">
        <v>111</v>
      </c>
      <c r="B71" s="5" t="s">
        <v>325</v>
      </c>
      <c r="C71" s="5" t="s">
        <v>295</v>
      </c>
      <c r="D71" s="5" t="s">
        <v>296</v>
      </c>
      <c r="E71" s="5" t="s">
        <v>196</v>
      </c>
      <c r="F71" s="5" t="s">
        <v>191</v>
      </c>
      <c r="G71" s="5" t="s">
        <v>192</v>
      </c>
      <c r="H71" s="5">
        <v>6760.846399</v>
      </c>
      <c r="I71" s="5">
        <v>6760.846399</v>
      </c>
      <c r="J71" s="5">
        <v>1718.0099190000001</v>
      </c>
      <c r="K71" s="5">
        <v>1032.8828840000001</v>
      </c>
      <c r="L71" s="10">
        <v>1.3997089731515786E-3</v>
      </c>
      <c r="M71" s="10">
        <v>0.95784037691788704</v>
      </c>
      <c r="N71" s="1" t="s">
        <v>111</v>
      </c>
    </row>
    <row r="72" spans="1:14" x14ac:dyDescent="0.15">
      <c r="A72" s="9" t="s">
        <v>111</v>
      </c>
      <c r="B72" s="5" t="s">
        <v>303</v>
      </c>
      <c r="C72" s="5" t="s">
        <v>285</v>
      </c>
      <c r="D72" s="5" t="s">
        <v>286</v>
      </c>
      <c r="E72" s="5" t="s">
        <v>197</v>
      </c>
      <c r="F72" s="5" t="s">
        <v>234</v>
      </c>
      <c r="G72" s="5" t="s">
        <v>192</v>
      </c>
      <c r="H72" s="5">
        <v>6738.9217799999997</v>
      </c>
      <c r="I72" s="5">
        <v>6738.9217799999997</v>
      </c>
      <c r="J72" s="5">
        <v>8717.9816300000002</v>
      </c>
      <c r="K72" s="5">
        <v>8773.9380079999992</v>
      </c>
      <c r="L72" s="10">
        <v>1.3951698837926234E-3</v>
      </c>
      <c r="M72" s="10">
        <v>0.95923554680167966</v>
      </c>
      <c r="N72" s="1" t="s">
        <v>111</v>
      </c>
    </row>
    <row r="73" spans="1:14" x14ac:dyDescent="0.15">
      <c r="A73" s="9" t="s">
        <v>111</v>
      </c>
      <c r="B73" s="5" t="s">
        <v>449</v>
      </c>
      <c r="C73" s="5" t="s">
        <v>450</v>
      </c>
      <c r="D73" s="5" t="s">
        <v>451</v>
      </c>
      <c r="E73" s="5" t="s">
        <v>197</v>
      </c>
      <c r="F73" s="5" t="s">
        <v>191</v>
      </c>
      <c r="G73" s="5" t="s">
        <v>192</v>
      </c>
      <c r="H73" s="5">
        <v>6701.7494239999996</v>
      </c>
      <c r="I73" s="5">
        <v>6701.7494239999996</v>
      </c>
      <c r="J73" s="5">
        <v>4964.3374789999998</v>
      </c>
      <c r="K73" s="5">
        <v>4639.2747920000002</v>
      </c>
      <c r="L73" s="10">
        <v>1.3874740307624348E-3</v>
      </c>
      <c r="M73" s="10">
        <v>0.96062302083244211</v>
      </c>
      <c r="N73" s="1" t="s">
        <v>111</v>
      </c>
    </row>
    <row r="74" spans="1:14" x14ac:dyDescent="0.15">
      <c r="A74" s="9" t="s">
        <v>111</v>
      </c>
      <c r="B74" s="5" t="s">
        <v>366</v>
      </c>
      <c r="C74" s="5" t="s">
        <v>367</v>
      </c>
      <c r="D74" s="5" t="s">
        <v>368</v>
      </c>
      <c r="E74" s="5" t="s">
        <v>197</v>
      </c>
      <c r="F74" s="5" t="s">
        <v>223</v>
      </c>
      <c r="G74" s="5" t="s">
        <v>192</v>
      </c>
      <c r="H74" s="5">
        <v>6665.3254800000004</v>
      </c>
      <c r="I74" s="5">
        <v>6665.3254800000004</v>
      </c>
      <c r="J74" s="5">
        <v>2670.5932670000002</v>
      </c>
      <c r="K74" s="5">
        <v>2613.5218749999999</v>
      </c>
      <c r="L74" s="10">
        <v>1.3799331226799925E-3</v>
      </c>
      <c r="M74" s="10">
        <v>0.96200295395512214</v>
      </c>
      <c r="N74" s="1" t="s">
        <v>111</v>
      </c>
    </row>
    <row r="75" spans="1:14" x14ac:dyDescent="0.15">
      <c r="A75" s="9" t="s">
        <v>111</v>
      </c>
      <c r="B75" s="5" t="s">
        <v>404</v>
      </c>
      <c r="C75" s="5" t="s">
        <v>405</v>
      </c>
      <c r="D75" s="5" t="s">
        <v>406</v>
      </c>
      <c r="E75" s="5" t="s">
        <v>197</v>
      </c>
      <c r="F75" s="5" t="s">
        <v>191</v>
      </c>
      <c r="G75" s="5" t="s">
        <v>192</v>
      </c>
      <c r="H75" s="5">
        <v>6133.7941449999998</v>
      </c>
      <c r="I75" s="5">
        <v>6133.7941449999998</v>
      </c>
      <c r="J75" s="5">
        <v>2973.170944</v>
      </c>
      <c r="K75" s="5">
        <v>2800.5672330000002</v>
      </c>
      <c r="L75" s="10">
        <v>1.2698893300535571E-3</v>
      </c>
      <c r="M75" s="10">
        <v>0.96327284328517571</v>
      </c>
      <c r="N75" s="1" t="s">
        <v>111</v>
      </c>
    </row>
    <row r="76" spans="1:14" x14ac:dyDescent="0.15">
      <c r="A76" s="9" t="s">
        <v>111</v>
      </c>
      <c r="B76" s="5" t="s">
        <v>313</v>
      </c>
      <c r="C76" s="5" t="s">
        <v>314</v>
      </c>
      <c r="D76" s="5" t="s">
        <v>315</v>
      </c>
      <c r="E76" s="5" t="s">
        <v>196</v>
      </c>
      <c r="F76" s="5" t="s">
        <v>191</v>
      </c>
      <c r="G76" s="5" t="s">
        <v>192</v>
      </c>
      <c r="H76" s="5">
        <v>6065.2579830000004</v>
      </c>
      <c r="I76" s="5">
        <v>6065.2579830000004</v>
      </c>
      <c r="J76" s="5">
        <v>3.7769810000000001</v>
      </c>
      <c r="K76" s="5">
        <v>3.6951209999999999</v>
      </c>
      <c r="L76" s="10">
        <v>1.2557001775014508E-3</v>
      </c>
      <c r="M76" s="10">
        <v>0.96452854346267713</v>
      </c>
      <c r="N76" s="1" t="s">
        <v>111</v>
      </c>
    </row>
    <row r="77" spans="1:14" x14ac:dyDescent="0.15">
      <c r="A77" s="9" t="s">
        <v>111</v>
      </c>
      <c r="B77" s="5" t="s">
        <v>333</v>
      </c>
      <c r="C77" s="5" t="s">
        <v>188</v>
      </c>
      <c r="D77" s="5" t="s">
        <v>189</v>
      </c>
      <c r="E77" s="5" t="s">
        <v>334</v>
      </c>
      <c r="F77" s="5" t="s">
        <v>223</v>
      </c>
      <c r="G77" s="5" t="s">
        <v>192</v>
      </c>
      <c r="H77" s="5">
        <v>5562.8902710000002</v>
      </c>
      <c r="I77" s="5">
        <v>5562.8902710000002</v>
      </c>
      <c r="J77" s="5">
        <v>677.94092699999999</v>
      </c>
      <c r="K77" s="5">
        <v>677.56780100000003</v>
      </c>
      <c r="L77" s="10">
        <v>1.1516941769492072E-3</v>
      </c>
      <c r="M77" s="10">
        <v>0.96568023763962629</v>
      </c>
      <c r="N77" s="1" t="s">
        <v>111</v>
      </c>
    </row>
    <row r="78" spans="1:14" x14ac:dyDescent="0.15">
      <c r="A78" s="9" t="s">
        <v>111</v>
      </c>
      <c r="B78" s="5" t="s">
        <v>263</v>
      </c>
      <c r="C78" s="5" t="s">
        <v>256</v>
      </c>
      <c r="D78" s="5" t="s">
        <v>257</v>
      </c>
      <c r="E78" s="5" t="s">
        <v>199</v>
      </c>
      <c r="F78" s="5" t="s">
        <v>191</v>
      </c>
      <c r="G78" s="5" t="s">
        <v>192</v>
      </c>
      <c r="H78" s="5">
        <v>5344.8375210000004</v>
      </c>
      <c r="I78" s="5">
        <v>5344.8375210000004</v>
      </c>
      <c r="J78" s="5">
        <v>13410.453353999999</v>
      </c>
      <c r="K78" s="5">
        <v>15411.132366</v>
      </c>
      <c r="L78" s="10">
        <v>1.1065503631745707E-3</v>
      </c>
      <c r="M78" s="10">
        <v>0.96678678800280082</v>
      </c>
      <c r="N78" s="1" t="s">
        <v>111</v>
      </c>
    </row>
    <row r="79" spans="1:14" x14ac:dyDescent="0.15">
      <c r="A79" s="9" t="s">
        <v>111</v>
      </c>
      <c r="B79" s="5" t="s">
        <v>329</v>
      </c>
      <c r="C79" s="5" t="s">
        <v>330</v>
      </c>
      <c r="D79" s="5" t="s">
        <v>331</v>
      </c>
      <c r="E79" s="5" t="s">
        <v>197</v>
      </c>
      <c r="F79" s="5" t="s">
        <v>332</v>
      </c>
      <c r="G79" s="5" t="s">
        <v>192</v>
      </c>
      <c r="H79" s="5">
        <v>4787.2147539999996</v>
      </c>
      <c r="I79" s="5">
        <v>4787.2147539999996</v>
      </c>
      <c r="J79" s="5">
        <v>37.861902999999998</v>
      </c>
      <c r="K79" s="5">
        <v>24.795069000000002</v>
      </c>
      <c r="L79" s="10">
        <v>9.9110481914934951E-4</v>
      </c>
      <c r="M79" s="10">
        <v>0.96777789282195015</v>
      </c>
      <c r="N79" s="1" t="s">
        <v>111</v>
      </c>
    </row>
    <row r="80" spans="1:14" x14ac:dyDescent="0.15">
      <c r="A80" s="9" t="s">
        <v>111</v>
      </c>
      <c r="B80" s="5" t="s">
        <v>441</v>
      </c>
      <c r="C80" s="5" t="s">
        <v>367</v>
      </c>
      <c r="D80" s="5" t="s">
        <v>368</v>
      </c>
      <c r="E80" s="5" t="s">
        <v>197</v>
      </c>
      <c r="F80" s="5" t="s">
        <v>191</v>
      </c>
      <c r="G80" s="5" t="s">
        <v>192</v>
      </c>
      <c r="H80" s="5">
        <v>4724.196535</v>
      </c>
      <c r="I80" s="5">
        <v>4724.196535</v>
      </c>
      <c r="J80" s="5">
        <v>2520.1609520000002</v>
      </c>
      <c r="K80" s="5">
        <v>2434.7545279999999</v>
      </c>
      <c r="L80" s="10">
        <v>9.7805805526792518E-4</v>
      </c>
      <c r="M80" s="10">
        <v>0.96875595087721811</v>
      </c>
      <c r="N80" s="1" t="s">
        <v>111</v>
      </c>
    </row>
    <row r="81" spans="1:14" x14ac:dyDescent="0.15">
      <c r="A81" s="9" t="s">
        <v>111</v>
      </c>
      <c r="B81" s="5" t="s">
        <v>354</v>
      </c>
      <c r="C81" s="5" t="s">
        <v>318</v>
      </c>
      <c r="D81" s="5" t="s">
        <v>319</v>
      </c>
      <c r="E81" s="5" t="s">
        <v>196</v>
      </c>
      <c r="F81" s="5" t="s">
        <v>191</v>
      </c>
      <c r="G81" s="5" t="s">
        <v>192</v>
      </c>
      <c r="H81" s="5">
        <v>4687.4096900000004</v>
      </c>
      <c r="I81" s="5">
        <v>4687.4096900000004</v>
      </c>
      <c r="J81" s="5">
        <v>1220.939134</v>
      </c>
      <c r="K81" s="5">
        <v>1065.8186459999999</v>
      </c>
      <c r="L81" s="10">
        <v>9.7044201520405814E-4</v>
      </c>
      <c r="M81" s="10">
        <v>0.96972639289242213</v>
      </c>
      <c r="N81" s="1" t="s">
        <v>111</v>
      </c>
    </row>
    <row r="82" spans="1:14" x14ac:dyDescent="0.15">
      <c r="A82" s="9" t="s">
        <v>111</v>
      </c>
      <c r="B82" s="5" t="s">
        <v>358</v>
      </c>
      <c r="C82" s="5" t="s">
        <v>359</v>
      </c>
      <c r="D82" s="5" t="s">
        <v>360</v>
      </c>
      <c r="E82" s="5" t="s">
        <v>197</v>
      </c>
      <c r="F82" s="5" t="s">
        <v>191</v>
      </c>
      <c r="G82" s="5" t="s">
        <v>192</v>
      </c>
      <c r="H82" s="5">
        <v>4659.8348489999998</v>
      </c>
      <c r="I82" s="5">
        <v>4659.8348489999998</v>
      </c>
      <c r="J82" s="5">
        <v>1661.4954949999999</v>
      </c>
      <c r="K82" s="5">
        <v>1081.0684639999999</v>
      </c>
      <c r="L82" s="10">
        <v>9.6473315123894309E-4</v>
      </c>
      <c r="M82" s="10">
        <v>0.97069112604366103</v>
      </c>
      <c r="N82" s="1" t="s">
        <v>111</v>
      </c>
    </row>
    <row r="83" spans="1:14" x14ac:dyDescent="0.15">
      <c r="A83" s="9" t="s">
        <v>111</v>
      </c>
      <c r="B83" s="5" t="s">
        <v>455</v>
      </c>
      <c r="C83" s="5" t="s">
        <v>456</v>
      </c>
      <c r="D83" s="5" t="s">
        <v>457</v>
      </c>
      <c r="E83" s="5" t="s">
        <v>199</v>
      </c>
      <c r="F83" s="5" t="s">
        <v>191</v>
      </c>
      <c r="G83" s="5" t="s">
        <v>192</v>
      </c>
      <c r="H83" s="5">
        <v>4591.4715550000001</v>
      </c>
      <c r="I83" s="5">
        <v>4591.4715550000001</v>
      </c>
      <c r="J83" s="5">
        <v>4114.5571920000002</v>
      </c>
      <c r="K83" s="5">
        <v>3283.9718109999999</v>
      </c>
      <c r="L83" s="10">
        <v>9.505797878286824E-4</v>
      </c>
      <c r="M83" s="10">
        <v>0.97164170583148968</v>
      </c>
      <c r="N83" s="1" t="s">
        <v>111</v>
      </c>
    </row>
    <row r="84" spans="1:14" x14ac:dyDescent="0.15">
      <c r="A84" s="9" t="s">
        <v>111</v>
      </c>
      <c r="B84" s="5" t="s">
        <v>435</v>
      </c>
      <c r="C84" s="5" t="s">
        <v>436</v>
      </c>
      <c r="D84" s="5" t="s">
        <v>437</v>
      </c>
      <c r="E84" s="5" t="s">
        <v>197</v>
      </c>
      <c r="F84" s="5" t="s">
        <v>234</v>
      </c>
      <c r="G84" s="5" t="s">
        <v>192</v>
      </c>
      <c r="H84" s="5">
        <v>4412.47091</v>
      </c>
      <c r="I84" s="5">
        <v>4412.47091</v>
      </c>
      <c r="J84" s="5">
        <v>2560.6214749999999</v>
      </c>
      <c r="K84" s="5">
        <v>2183.6017569999999</v>
      </c>
      <c r="L84" s="10">
        <v>9.1352099456228325E-4</v>
      </c>
      <c r="M84" s="10">
        <v>0.972555226826052</v>
      </c>
      <c r="N84" s="1" t="s">
        <v>111</v>
      </c>
    </row>
    <row r="85" spans="1:14" x14ac:dyDescent="0.15">
      <c r="A85" s="9" t="s">
        <v>111</v>
      </c>
      <c r="B85" s="5" t="s">
        <v>399</v>
      </c>
      <c r="C85" s="5" t="s">
        <v>194</v>
      </c>
      <c r="D85" s="5" t="s">
        <v>195</v>
      </c>
      <c r="E85" s="5" t="s">
        <v>196</v>
      </c>
      <c r="F85" s="5" t="s">
        <v>234</v>
      </c>
      <c r="G85" s="5" t="s">
        <v>192</v>
      </c>
      <c r="H85" s="5">
        <v>4386.9655169999996</v>
      </c>
      <c r="I85" s="5">
        <v>4386.9655169999996</v>
      </c>
      <c r="J85" s="5">
        <v>2280.1237099999998</v>
      </c>
      <c r="K85" s="5">
        <v>1665.1574989999999</v>
      </c>
      <c r="L85" s="10">
        <v>9.0824057176623531E-4</v>
      </c>
      <c r="M85" s="10">
        <v>0.97346346739781819</v>
      </c>
      <c r="N85" s="1" t="s">
        <v>111</v>
      </c>
    </row>
    <row r="86" spans="1:14" x14ac:dyDescent="0.15">
      <c r="A86" s="9" t="s">
        <v>111</v>
      </c>
      <c r="B86" s="5" t="s">
        <v>461</v>
      </c>
      <c r="C86" s="5" t="s">
        <v>462</v>
      </c>
      <c r="D86" s="5" t="s">
        <v>463</v>
      </c>
      <c r="E86" s="5" t="s">
        <v>197</v>
      </c>
      <c r="F86" s="5" t="s">
        <v>191</v>
      </c>
      <c r="G86" s="5" t="s">
        <v>192</v>
      </c>
      <c r="H86" s="5">
        <v>4371.4920320000001</v>
      </c>
      <c r="I86" s="5">
        <v>4371.4920320000001</v>
      </c>
      <c r="J86" s="5">
        <v>3410.7121280000001</v>
      </c>
      <c r="K86" s="5">
        <v>3118.7807269999998</v>
      </c>
      <c r="L86" s="10">
        <v>9.0503707112116389E-4</v>
      </c>
      <c r="M86" s="10">
        <v>0.97436850446893941</v>
      </c>
      <c r="N86" s="1" t="s">
        <v>111</v>
      </c>
    </row>
    <row r="87" spans="1:14" x14ac:dyDescent="0.15">
      <c r="A87" s="9" t="s">
        <v>111</v>
      </c>
      <c r="B87" s="5" t="s">
        <v>385</v>
      </c>
      <c r="C87" s="5" t="s">
        <v>386</v>
      </c>
      <c r="D87" s="5" t="s">
        <v>387</v>
      </c>
      <c r="E87" s="5" t="s">
        <v>197</v>
      </c>
      <c r="F87" s="5" t="s">
        <v>191</v>
      </c>
      <c r="G87" s="5" t="s">
        <v>192</v>
      </c>
      <c r="H87" s="5">
        <v>4316.5716629999997</v>
      </c>
      <c r="I87" s="5">
        <v>4316.5716629999997</v>
      </c>
      <c r="J87" s="5">
        <v>1839.0251089999999</v>
      </c>
      <c r="K87" s="5">
        <v>1453.1356490000001</v>
      </c>
      <c r="L87" s="10">
        <v>8.9366681823249206E-4</v>
      </c>
      <c r="M87" s="10">
        <v>0.97526217128717185</v>
      </c>
      <c r="N87" s="1" t="s">
        <v>111</v>
      </c>
    </row>
    <row r="88" spans="1:14" x14ac:dyDescent="0.15">
      <c r="A88" s="9" t="s">
        <v>111</v>
      </c>
      <c r="B88" s="5" t="s">
        <v>438</v>
      </c>
      <c r="C88" s="5" t="s">
        <v>439</v>
      </c>
      <c r="D88" s="5" t="s">
        <v>440</v>
      </c>
      <c r="E88" s="5" t="s">
        <v>197</v>
      </c>
      <c r="F88" s="5" t="s">
        <v>408</v>
      </c>
      <c r="G88" s="5" t="s">
        <v>192</v>
      </c>
      <c r="H88" s="5">
        <v>4275.1652110000005</v>
      </c>
      <c r="I88" s="5">
        <v>4275.1652110000005</v>
      </c>
      <c r="J88" s="5">
        <v>2378.6759520000001</v>
      </c>
      <c r="K88" s="5">
        <v>2127.150459</v>
      </c>
      <c r="L88" s="10">
        <v>8.8509437345407767E-4</v>
      </c>
      <c r="M88" s="10">
        <v>0.97614726566062593</v>
      </c>
      <c r="N88" s="1" t="s">
        <v>111</v>
      </c>
    </row>
    <row r="89" spans="1:14" x14ac:dyDescent="0.15">
      <c r="A89" s="9" t="s">
        <v>111</v>
      </c>
      <c r="B89" s="5" t="s">
        <v>364</v>
      </c>
      <c r="C89" s="5" t="s">
        <v>318</v>
      </c>
      <c r="D89" s="5" t="s">
        <v>319</v>
      </c>
      <c r="E89" s="5" t="s">
        <v>204</v>
      </c>
      <c r="F89" s="5" t="s">
        <v>191</v>
      </c>
      <c r="G89" s="5" t="s">
        <v>192</v>
      </c>
      <c r="H89" s="5">
        <v>4189.6978810000001</v>
      </c>
      <c r="I89" s="5">
        <v>4189.6978810000001</v>
      </c>
      <c r="J89" s="5">
        <v>785.63272099999995</v>
      </c>
      <c r="K89" s="5">
        <v>986.65153399999997</v>
      </c>
      <c r="L89" s="10">
        <v>8.6739993378599084E-4</v>
      </c>
      <c r="M89" s="10">
        <v>0.97701466559441197</v>
      </c>
      <c r="N89" s="1" t="s">
        <v>111</v>
      </c>
    </row>
    <row r="90" spans="1:14" x14ac:dyDescent="0.15">
      <c r="A90" s="9" t="s">
        <v>111</v>
      </c>
      <c r="B90" s="5" t="s">
        <v>400</v>
      </c>
      <c r="C90" s="5" t="s">
        <v>401</v>
      </c>
      <c r="D90" s="5" t="s">
        <v>402</v>
      </c>
      <c r="E90" s="5" t="s">
        <v>197</v>
      </c>
      <c r="F90" s="5" t="s">
        <v>191</v>
      </c>
      <c r="G90" s="5" t="s">
        <v>192</v>
      </c>
      <c r="H90" s="5">
        <v>3845.1987439999998</v>
      </c>
      <c r="I90" s="5">
        <v>3845.1987439999998</v>
      </c>
      <c r="J90" s="5">
        <v>3921.2403650000001</v>
      </c>
      <c r="K90" s="5">
        <v>3537.088315</v>
      </c>
      <c r="L90" s="10">
        <v>7.9607771984348838E-4</v>
      </c>
      <c r="M90" s="10">
        <v>0.97781074331425544</v>
      </c>
      <c r="N90" s="1" t="s">
        <v>111</v>
      </c>
    </row>
    <row r="91" spans="1:14" x14ac:dyDescent="0.15">
      <c r="A91" s="9" t="s">
        <v>111</v>
      </c>
      <c r="B91" s="5" t="s">
        <v>355</v>
      </c>
      <c r="C91" s="5" t="s">
        <v>356</v>
      </c>
      <c r="D91" s="5" t="s">
        <v>357</v>
      </c>
      <c r="E91" s="5" t="s">
        <v>197</v>
      </c>
      <c r="F91" s="5" t="s">
        <v>234</v>
      </c>
      <c r="G91" s="5" t="s">
        <v>192</v>
      </c>
      <c r="H91" s="5">
        <v>3769.6516580000002</v>
      </c>
      <c r="I91" s="5">
        <v>3769.6516580000002</v>
      </c>
      <c r="J91" s="5">
        <v>751.77788999999996</v>
      </c>
      <c r="K91" s="5">
        <v>508.65790399999997</v>
      </c>
      <c r="L91" s="10">
        <v>7.8043708434771754E-4</v>
      </c>
      <c r="M91" s="10">
        <v>0.97859118039860316</v>
      </c>
      <c r="N91" s="1" t="s">
        <v>111</v>
      </c>
    </row>
    <row r="92" spans="1:14" x14ac:dyDescent="0.15">
      <c r="A92" s="9" t="s">
        <v>111</v>
      </c>
      <c r="B92" s="5" t="s">
        <v>391</v>
      </c>
      <c r="C92" s="5" t="s">
        <v>392</v>
      </c>
      <c r="D92" s="5" t="s">
        <v>393</v>
      </c>
      <c r="E92" s="5" t="s">
        <v>197</v>
      </c>
      <c r="F92" s="5" t="s">
        <v>191</v>
      </c>
      <c r="G92" s="5" t="s">
        <v>192</v>
      </c>
      <c r="H92" s="5">
        <v>3648.1956660000001</v>
      </c>
      <c r="I92" s="5">
        <v>3648.1956660000001</v>
      </c>
      <c r="J92" s="5">
        <v>3159.3328390000001</v>
      </c>
      <c r="K92" s="5">
        <v>3488.910222</v>
      </c>
      <c r="L92" s="10">
        <v>7.5529185373419971E-4</v>
      </c>
      <c r="M92" s="10">
        <v>0.9793464722523374</v>
      </c>
      <c r="N92" s="1" t="s">
        <v>111</v>
      </c>
    </row>
    <row r="93" spans="1:14" x14ac:dyDescent="0.15">
      <c r="A93" s="9" t="s">
        <v>111</v>
      </c>
      <c r="B93" s="5" t="s">
        <v>345</v>
      </c>
      <c r="C93" s="5" t="s">
        <v>256</v>
      </c>
      <c r="D93" s="5" t="s">
        <v>257</v>
      </c>
      <c r="E93" s="5" t="s">
        <v>196</v>
      </c>
      <c r="F93" s="5" t="s">
        <v>191</v>
      </c>
      <c r="G93" s="5" t="s">
        <v>192</v>
      </c>
      <c r="H93" s="5">
        <v>3633.0023729999998</v>
      </c>
      <c r="I93" s="5">
        <v>3633.0023729999998</v>
      </c>
      <c r="J93" s="5">
        <v>60.279864000000003</v>
      </c>
      <c r="K93" s="5">
        <v>244.514332</v>
      </c>
      <c r="L93" s="10">
        <v>7.521463616924094E-4</v>
      </c>
      <c r="M93" s="10">
        <v>0.9800986186140298</v>
      </c>
      <c r="N93" s="1" t="s">
        <v>111</v>
      </c>
    </row>
    <row r="94" spans="1:14" x14ac:dyDescent="0.15">
      <c r="A94" s="9" t="s">
        <v>111</v>
      </c>
      <c r="B94" s="5" t="s">
        <v>365</v>
      </c>
      <c r="C94" s="5" t="s">
        <v>201</v>
      </c>
      <c r="D94" s="5" t="s">
        <v>202</v>
      </c>
      <c r="E94" s="5" t="s">
        <v>327</v>
      </c>
      <c r="F94" s="5" t="s">
        <v>191</v>
      </c>
      <c r="G94" s="5" t="s">
        <v>192</v>
      </c>
      <c r="H94" s="5">
        <v>3585.0667910000002</v>
      </c>
      <c r="I94" s="5">
        <v>3585.0667910000002</v>
      </c>
      <c r="J94" s="5">
        <v>765.378964</v>
      </c>
      <c r="K94" s="5">
        <v>643.52121199999999</v>
      </c>
      <c r="L94" s="10">
        <v>7.4222218056198665E-4</v>
      </c>
      <c r="M94" s="10">
        <v>0.98084084079459177</v>
      </c>
      <c r="N94" s="1" t="s">
        <v>111</v>
      </c>
    </row>
    <row r="95" spans="1:14" x14ac:dyDescent="0.15">
      <c r="A95" s="9" t="s">
        <v>111</v>
      </c>
      <c r="B95" s="5" t="s">
        <v>369</v>
      </c>
      <c r="C95" s="5" t="s">
        <v>188</v>
      </c>
      <c r="D95" s="5" t="s">
        <v>189</v>
      </c>
      <c r="E95" s="5" t="s">
        <v>334</v>
      </c>
      <c r="F95" s="5" t="s">
        <v>234</v>
      </c>
      <c r="G95" s="5" t="s">
        <v>192</v>
      </c>
      <c r="H95" s="5">
        <v>3383.9450860000002</v>
      </c>
      <c r="I95" s="5">
        <v>3383.9450860000002</v>
      </c>
      <c r="J95" s="5">
        <v>572.79028600000004</v>
      </c>
      <c r="K95" s="5">
        <v>593.88811899999996</v>
      </c>
      <c r="L95" s="10">
        <v>7.0058362843844132E-4</v>
      </c>
      <c r="M95" s="10">
        <v>0.98154142442303016</v>
      </c>
      <c r="N95" s="1" t="s">
        <v>111</v>
      </c>
    </row>
    <row r="96" spans="1:14" x14ac:dyDescent="0.15">
      <c r="A96" s="9" t="s">
        <v>111</v>
      </c>
      <c r="B96" s="5" t="s">
        <v>545</v>
      </c>
      <c r="C96" s="5" t="s">
        <v>546</v>
      </c>
      <c r="D96" s="5" t="s">
        <v>547</v>
      </c>
      <c r="E96" s="5" t="s">
        <v>197</v>
      </c>
      <c r="F96" s="5" t="s">
        <v>191</v>
      </c>
      <c r="G96" s="5" t="s">
        <v>192</v>
      </c>
      <c r="H96" s="5">
        <v>3290.3126539999998</v>
      </c>
      <c r="I96" s="5">
        <v>3290.3126539999998</v>
      </c>
      <c r="J96" s="5">
        <v>2234.7562859999998</v>
      </c>
      <c r="K96" s="5">
        <v>1967.937424</v>
      </c>
      <c r="L96" s="10">
        <v>6.8119875448718718E-4</v>
      </c>
      <c r="M96" s="10">
        <v>0.9822226231775173</v>
      </c>
      <c r="N96" s="1" t="s">
        <v>111</v>
      </c>
    </row>
    <row r="97" spans="1:14" x14ac:dyDescent="0.15">
      <c r="A97" s="9" t="s">
        <v>111</v>
      </c>
      <c r="B97" s="5" t="s">
        <v>423</v>
      </c>
      <c r="C97" s="5" t="s">
        <v>218</v>
      </c>
      <c r="D97" s="5" t="s">
        <v>219</v>
      </c>
      <c r="E97" s="5" t="s">
        <v>204</v>
      </c>
      <c r="F97" s="5" t="s">
        <v>191</v>
      </c>
      <c r="G97" s="5" t="s">
        <v>192</v>
      </c>
      <c r="H97" s="5">
        <v>3139.7729629999999</v>
      </c>
      <c r="I97" s="5">
        <v>3139.7729629999999</v>
      </c>
      <c r="J97" s="5">
        <v>978.996624</v>
      </c>
      <c r="K97" s="5">
        <v>1131.3297359999999</v>
      </c>
      <c r="L97" s="10">
        <v>6.5003227859456347E-4</v>
      </c>
      <c r="M97" s="10">
        <v>0.98287265545611191</v>
      </c>
      <c r="N97" s="1" t="s">
        <v>111</v>
      </c>
    </row>
    <row r="98" spans="1:14" x14ac:dyDescent="0.15">
      <c r="A98" s="9" t="s">
        <v>111</v>
      </c>
      <c r="B98" s="5" t="s">
        <v>465</v>
      </c>
      <c r="C98" s="5" t="s">
        <v>466</v>
      </c>
      <c r="D98" s="5" t="s">
        <v>467</v>
      </c>
      <c r="E98" s="5" t="s">
        <v>197</v>
      </c>
      <c r="F98" s="5" t="s">
        <v>223</v>
      </c>
      <c r="G98" s="5" t="s">
        <v>192</v>
      </c>
      <c r="H98" s="5">
        <v>3099.0552269999998</v>
      </c>
      <c r="I98" s="5">
        <v>3099.0552269999998</v>
      </c>
      <c r="J98" s="5">
        <v>2318.7490109999999</v>
      </c>
      <c r="K98" s="5">
        <v>2298.868821</v>
      </c>
      <c r="L98" s="10">
        <v>6.4160241980439081E-4</v>
      </c>
      <c r="M98" s="10">
        <v>0.98351425787591629</v>
      </c>
      <c r="N98" s="1" t="s">
        <v>111</v>
      </c>
    </row>
    <row r="99" spans="1:14" x14ac:dyDescent="0.15">
      <c r="A99" s="9" t="s">
        <v>111</v>
      </c>
      <c r="B99" s="5" t="s">
        <v>351</v>
      </c>
      <c r="C99" s="5" t="s">
        <v>352</v>
      </c>
      <c r="D99" s="5" t="s">
        <v>353</v>
      </c>
      <c r="E99" s="5" t="s">
        <v>197</v>
      </c>
      <c r="F99" s="5" t="s">
        <v>223</v>
      </c>
      <c r="G99" s="5" t="s">
        <v>192</v>
      </c>
      <c r="H99" s="5">
        <v>3091.8913480000001</v>
      </c>
      <c r="I99" s="5">
        <v>3091.8913480000001</v>
      </c>
      <c r="J99" s="5">
        <v>48.546990999999998</v>
      </c>
      <c r="K99" s="5">
        <v>43.094338</v>
      </c>
      <c r="L99" s="10">
        <v>6.4011927033950206E-4</v>
      </c>
      <c r="M99" s="10">
        <v>0.98415437714625575</v>
      </c>
      <c r="N99" s="1" t="s">
        <v>111</v>
      </c>
    </row>
    <row r="100" spans="1:14" x14ac:dyDescent="0.15">
      <c r="A100" s="9" t="s">
        <v>111</v>
      </c>
      <c r="B100" s="5" t="s">
        <v>429</v>
      </c>
      <c r="C100" s="5" t="s">
        <v>278</v>
      </c>
      <c r="D100" s="5" t="s">
        <v>279</v>
      </c>
      <c r="E100" s="5" t="s">
        <v>225</v>
      </c>
      <c r="F100" s="5" t="s">
        <v>191</v>
      </c>
      <c r="G100" s="5" t="s">
        <v>192</v>
      </c>
      <c r="H100" s="5">
        <v>3026.7585960000001</v>
      </c>
      <c r="I100" s="5">
        <v>3026.7585960000001</v>
      </c>
      <c r="J100" s="5">
        <v>1317.970118</v>
      </c>
      <c r="K100" s="5">
        <v>1254.1818920000001</v>
      </c>
      <c r="L100" s="10">
        <v>6.2663473126848559E-4</v>
      </c>
      <c r="M100" s="10">
        <v>0.9847810118775242</v>
      </c>
      <c r="N100" s="1" t="s">
        <v>111</v>
      </c>
    </row>
    <row r="101" spans="1:14" x14ac:dyDescent="0.15">
      <c r="A101" s="9" t="s">
        <v>111</v>
      </c>
      <c r="B101" s="5" t="s">
        <v>596</v>
      </c>
      <c r="C101" s="5" t="s">
        <v>597</v>
      </c>
      <c r="D101" s="5" t="s">
        <v>598</v>
      </c>
      <c r="E101" s="5" t="s">
        <v>197</v>
      </c>
      <c r="F101" s="5" t="s">
        <v>191</v>
      </c>
      <c r="G101" s="5" t="s">
        <v>192</v>
      </c>
      <c r="H101" s="5">
        <v>3013.7840420000002</v>
      </c>
      <c r="I101" s="5">
        <v>3013.7840420000002</v>
      </c>
      <c r="J101" s="5">
        <v>1862.347757</v>
      </c>
      <c r="K101" s="5">
        <v>1856.281745</v>
      </c>
      <c r="L101" s="10">
        <v>6.2394858835313621E-4</v>
      </c>
      <c r="M101" s="10">
        <v>0.98540496046587733</v>
      </c>
      <c r="N101" s="1" t="s">
        <v>111</v>
      </c>
    </row>
    <row r="102" spans="1:14" x14ac:dyDescent="0.15">
      <c r="A102" s="9" t="s">
        <v>111</v>
      </c>
      <c r="B102" s="5" t="s">
        <v>317</v>
      </c>
      <c r="C102" s="5" t="s">
        <v>318</v>
      </c>
      <c r="D102" s="5" t="s">
        <v>319</v>
      </c>
      <c r="E102" s="5" t="s">
        <v>199</v>
      </c>
      <c r="F102" s="5" t="s">
        <v>191</v>
      </c>
      <c r="G102" s="5" t="s">
        <v>192</v>
      </c>
      <c r="H102" s="5">
        <v>3012.6034909999998</v>
      </c>
      <c r="I102" s="5">
        <v>3012.6034909999998</v>
      </c>
      <c r="J102" s="5">
        <v>6361.8914299999997</v>
      </c>
      <c r="K102" s="5">
        <v>5668.0869830000001</v>
      </c>
      <c r="L102" s="10">
        <v>6.2370417696875561E-4</v>
      </c>
      <c r="M102" s="10">
        <v>0.98602866464284611</v>
      </c>
      <c r="N102" s="1" t="s">
        <v>111</v>
      </c>
    </row>
    <row r="103" spans="1:14" x14ac:dyDescent="0.15">
      <c r="A103" s="9" t="s">
        <v>111</v>
      </c>
      <c r="B103" s="5" t="s">
        <v>410</v>
      </c>
      <c r="C103" s="5" t="s">
        <v>253</v>
      </c>
      <c r="D103" s="5" t="s">
        <v>254</v>
      </c>
      <c r="E103" s="5" t="s">
        <v>204</v>
      </c>
      <c r="F103" s="5" t="s">
        <v>234</v>
      </c>
      <c r="G103" s="5" t="s">
        <v>192</v>
      </c>
      <c r="H103" s="5">
        <v>2947.1299180000001</v>
      </c>
      <c r="I103" s="5">
        <v>2947.1299180000001</v>
      </c>
      <c r="J103" s="5">
        <v>2833.7683229999998</v>
      </c>
      <c r="K103" s="5">
        <v>2890.5492760000002</v>
      </c>
      <c r="L103" s="10">
        <v>6.1014907717445329E-4</v>
      </c>
      <c r="M103" s="10">
        <v>0.9866388137200206</v>
      </c>
      <c r="N103" s="1" t="s">
        <v>111</v>
      </c>
    </row>
    <row r="104" spans="1:14" x14ac:dyDescent="0.15">
      <c r="A104" s="9" t="s">
        <v>111</v>
      </c>
      <c r="B104" s="5" t="s">
        <v>394</v>
      </c>
      <c r="C104" s="5" t="s">
        <v>395</v>
      </c>
      <c r="D104" s="5" t="s">
        <v>396</v>
      </c>
      <c r="E104" s="5" t="s">
        <v>197</v>
      </c>
      <c r="F104" s="5" t="s">
        <v>191</v>
      </c>
      <c r="G104" s="5" t="s">
        <v>192</v>
      </c>
      <c r="H104" s="5">
        <v>2733.9510749999999</v>
      </c>
      <c r="I104" s="5">
        <v>2733.9510749999999</v>
      </c>
      <c r="J104" s="5">
        <v>568.38190799999995</v>
      </c>
      <c r="K104" s="5">
        <v>559.15353200000004</v>
      </c>
      <c r="L104" s="10">
        <v>5.6601431625497641E-4</v>
      </c>
      <c r="M104" s="10">
        <v>0.98720482803627563</v>
      </c>
      <c r="N104" s="1" t="s">
        <v>111</v>
      </c>
    </row>
    <row r="105" spans="1:14" x14ac:dyDescent="0.15">
      <c r="A105" s="9" t="s">
        <v>111</v>
      </c>
      <c r="B105" s="5" t="s">
        <v>328</v>
      </c>
      <c r="C105" s="5" t="s">
        <v>211</v>
      </c>
      <c r="D105" s="5" t="s">
        <v>212</v>
      </c>
      <c r="E105" s="5" t="s">
        <v>225</v>
      </c>
      <c r="F105" s="5" t="s">
        <v>191</v>
      </c>
      <c r="G105" s="5" t="s">
        <v>192</v>
      </c>
      <c r="H105" s="5">
        <v>2451.0320489999999</v>
      </c>
      <c r="I105" s="5">
        <v>2451.0320489999999</v>
      </c>
      <c r="J105" s="5">
        <v>4238.7730110000002</v>
      </c>
      <c r="K105" s="5">
        <v>4575.504081</v>
      </c>
      <c r="L105" s="10">
        <v>5.0744113236692381E-4</v>
      </c>
      <c r="M105" s="10">
        <v>0.98771226916864252</v>
      </c>
      <c r="N105" s="1" t="s">
        <v>111</v>
      </c>
    </row>
    <row r="106" spans="1:14" x14ac:dyDescent="0.15">
      <c r="A106" s="9" t="s">
        <v>111</v>
      </c>
      <c r="B106" s="5" t="s">
        <v>427</v>
      </c>
      <c r="C106" s="5" t="s">
        <v>245</v>
      </c>
      <c r="D106" s="5" t="s">
        <v>246</v>
      </c>
      <c r="E106" s="5" t="s">
        <v>197</v>
      </c>
      <c r="F106" s="5" t="s">
        <v>191</v>
      </c>
      <c r="G106" s="5" t="s">
        <v>192</v>
      </c>
      <c r="H106" s="5">
        <v>2385.4393960000002</v>
      </c>
      <c r="I106" s="5">
        <v>2385.4393960000002</v>
      </c>
      <c r="J106" s="5">
        <v>911.09096199999999</v>
      </c>
      <c r="K106" s="5">
        <v>747.68563800000004</v>
      </c>
      <c r="L106" s="10">
        <v>4.9386137924747756E-4</v>
      </c>
      <c r="M106" s="10">
        <v>0.98820613054788997</v>
      </c>
      <c r="N106" s="1" t="s">
        <v>111</v>
      </c>
    </row>
    <row r="107" spans="1:14" x14ac:dyDescent="0.15">
      <c r="A107" s="9" t="s">
        <v>111</v>
      </c>
      <c r="B107" s="5" t="s">
        <v>656</v>
      </c>
      <c r="C107" s="5" t="s">
        <v>657</v>
      </c>
      <c r="D107" s="5" t="s">
        <v>658</v>
      </c>
      <c r="E107" s="5" t="s">
        <v>197</v>
      </c>
      <c r="F107" s="5" t="s">
        <v>408</v>
      </c>
      <c r="G107" s="5" t="s">
        <v>192</v>
      </c>
      <c r="H107" s="5">
        <v>2356.0391079999999</v>
      </c>
      <c r="I107" s="5">
        <v>2356.0391079999999</v>
      </c>
      <c r="J107" s="5">
        <v>1540.2473990000001</v>
      </c>
      <c r="K107" s="5">
        <v>1508.523097</v>
      </c>
      <c r="L107" s="10">
        <v>4.8777459003526767E-4</v>
      </c>
      <c r="M107" s="10">
        <v>0.98869390513792521</v>
      </c>
      <c r="N107" s="1" t="s">
        <v>111</v>
      </c>
    </row>
    <row r="108" spans="1:14" x14ac:dyDescent="0.15">
      <c r="A108" s="9" t="s">
        <v>111</v>
      </c>
      <c r="B108" s="5" t="s">
        <v>482</v>
      </c>
      <c r="C108" s="5" t="s">
        <v>483</v>
      </c>
      <c r="D108" s="5" t="s">
        <v>484</v>
      </c>
      <c r="E108" s="5" t="s">
        <v>197</v>
      </c>
      <c r="F108" s="5" t="s">
        <v>191</v>
      </c>
      <c r="G108" s="5" t="s">
        <v>192</v>
      </c>
      <c r="H108" s="5">
        <v>1965.9743020000001</v>
      </c>
      <c r="I108" s="5">
        <v>1965.9743020000001</v>
      </c>
      <c r="J108" s="5">
        <v>1702.5410460000001</v>
      </c>
      <c r="K108" s="5">
        <v>1527.032909</v>
      </c>
      <c r="L108" s="10">
        <v>4.0701884188669489E-4</v>
      </c>
      <c r="M108" s="10">
        <v>0.98910092397981186</v>
      </c>
      <c r="N108" s="1" t="s">
        <v>111</v>
      </c>
    </row>
    <row r="109" spans="1:14" x14ac:dyDescent="0.15">
      <c r="A109" s="9" t="s">
        <v>111</v>
      </c>
      <c r="B109" s="5" t="s">
        <v>411</v>
      </c>
      <c r="C109" s="5" t="s">
        <v>412</v>
      </c>
      <c r="D109" s="5" t="s">
        <v>413</v>
      </c>
      <c r="E109" s="5" t="s">
        <v>197</v>
      </c>
      <c r="F109" s="5" t="s">
        <v>191</v>
      </c>
      <c r="G109" s="5" t="s">
        <v>192</v>
      </c>
      <c r="H109" s="5">
        <v>1798.9278099999999</v>
      </c>
      <c r="I109" s="5">
        <v>1798.9278099999999</v>
      </c>
      <c r="J109" s="5">
        <v>149.71116000000001</v>
      </c>
      <c r="K109" s="5">
        <v>135.78626700000001</v>
      </c>
      <c r="L109" s="10">
        <v>3.7243493626498491E-4</v>
      </c>
      <c r="M109" s="10">
        <v>0.9894733589160768</v>
      </c>
      <c r="N109" s="1" t="s">
        <v>111</v>
      </c>
    </row>
    <row r="110" spans="1:14" x14ac:dyDescent="0.15">
      <c r="A110" s="9" t="s">
        <v>111</v>
      </c>
      <c r="B110" s="5" t="s">
        <v>407</v>
      </c>
      <c r="C110" s="5" t="s">
        <v>330</v>
      </c>
      <c r="D110" s="5" t="s">
        <v>331</v>
      </c>
      <c r="E110" s="5" t="s">
        <v>197</v>
      </c>
      <c r="F110" s="5" t="s">
        <v>408</v>
      </c>
      <c r="G110" s="5" t="s">
        <v>192</v>
      </c>
      <c r="H110" s="5">
        <v>1784.7075</v>
      </c>
      <c r="I110" s="5">
        <v>1784.7075</v>
      </c>
      <c r="J110" s="5">
        <v>118.440095</v>
      </c>
      <c r="K110" s="5">
        <v>70.310565999999994</v>
      </c>
      <c r="L110" s="10">
        <v>3.6949088246856365E-4</v>
      </c>
      <c r="M110" s="10">
        <v>0.98984284979854531</v>
      </c>
      <c r="N110" s="1" t="s">
        <v>111</v>
      </c>
    </row>
    <row r="111" spans="1:14" x14ac:dyDescent="0.15">
      <c r="A111" s="9" t="s">
        <v>111</v>
      </c>
      <c r="B111" s="5" t="s">
        <v>409</v>
      </c>
      <c r="C111" s="5" t="s">
        <v>214</v>
      </c>
      <c r="D111" s="5" t="s">
        <v>215</v>
      </c>
      <c r="E111" s="5" t="s">
        <v>196</v>
      </c>
      <c r="F111" s="5" t="s">
        <v>223</v>
      </c>
      <c r="G111" s="5" t="s">
        <v>192</v>
      </c>
      <c r="H111" s="5">
        <v>1641.1389059999999</v>
      </c>
      <c r="I111" s="5">
        <v>1641.1389059999999</v>
      </c>
      <c r="J111" s="5">
        <v>5.9114100000000001</v>
      </c>
      <c r="K111" s="5">
        <v>7.2387699999999997</v>
      </c>
      <c r="L111" s="10">
        <v>3.3976764407132995E-4</v>
      </c>
      <c r="M111" s="10">
        <v>0.9901826174426166</v>
      </c>
      <c r="N111" s="1" t="s">
        <v>111</v>
      </c>
    </row>
    <row r="112" spans="1:14" x14ac:dyDescent="0.15">
      <c r="A112" s="9" t="s">
        <v>111</v>
      </c>
      <c r="B112" s="5" t="s">
        <v>458</v>
      </c>
      <c r="C112" s="5" t="s">
        <v>459</v>
      </c>
      <c r="D112" s="5" t="s">
        <v>460</v>
      </c>
      <c r="E112" s="5" t="s">
        <v>197</v>
      </c>
      <c r="F112" s="5" t="s">
        <v>191</v>
      </c>
      <c r="G112" s="5" t="s">
        <v>192</v>
      </c>
      <c r="H112" s="5">
        <v>1610.311021</v>
      </c>
      <c r="I112" s="5">
        <v>1610.311021</v>
      </c>
      <c r="J112" s="5">
        <v>917.15370600000006</v>
      </c>
      <c r="K112" s="5">
        <v>662.35021099999994</v>
      </c>
      <c r="L112" s="10">
        <v>3.3338529714148888E-4</v>
      </c>
      <c r="M112" s="10">
        <v>0.99051600273975804</v>
      </c>
      <c r="N112" s="1" t="s">
        <v>111</v>
      </c>
    </row>
    <row r="113" spans="1:14" x14ac:dyDescent="0.15">
      <c r="A113" s="9" t="s">
        <v>111</v>
      </c>
      <c r="B113" s="5" t="s">
        <v>469</v>
      </c>
      <c r="C113" s="5" t="s">
        <v>382</v>
      </c>
      <c r="D113" s="5" t="s">
        <v>383</v>
      </c>
      <c r="E113" s="5" t="s">
        <v>334</v>
      </c>
      <c r="F113" s="5" t="s">
        <v>191</v>
      </c>
      <c r="G113" s="5" t="s">
        <v>192</v>
      </c>
      <c r="H113" s="5">
        <v>1546.1554860000001</v>
      </c>
      <c r="I113" s="5">
        <v>1546.1554860000001</v>
      </c>
      <c r="J113" s="5">
        <v>1311.3883450000001</v>
      </c>
      <c r="K113" s="5">
        <v>1310.1339519999999</v>
      </c>
      <c r="L113" s="10">
        <v>3.201030728877146E-4</v>
      </c>
      <c r="M113" s="10">
        <v>0.99083610581264581</v>
      </c>
      <c r="N113" s="1" t="s">
        <v>111</v>
      </c>
    </row>
    <row r="114" spans="1:14" x14ac:dyDescent="0.15">
      <c r="A114" s="9" t="s">
        <v>111</v>
      </c>
      <c r="B114" s="5" t="s">
        <v>380</v>
      </c>
      <c r="C114" s="5" t="s">
        <v>201</v>
      </c>
      <c r="D114" s="5" t="s">
        <v>202</v>
      </c>
      <c r="E114" s="5" t="s">
        <v>302</v>
      </c>
      <c r="F114" s="5" t="s">
        <v>234</v>
      </c>
      <c r="G114" s="5" t="s">
        <v>192</v>
      </c>
      <c r="H114" s="5">
        <v>1515.981481</v>
      </c>
      <c r="I114" s="5">
        <v>1515.981481</v>
      </c>
      <c r="J114" s="5">
        <v>2407.1994599999998</v>
      </c>
      <c r="K114" s="5">
        <v>2306.0873550000001</v>
      </c>
      <c r="L114" s="10">
        <v>3.1385609979264951E-4</v>
      </c>
      <c r="M114" s="10">
        <v>0.99114996191243843</v>
      </c>
      <c r="N114" s="1" t="s">
        <v>111</v>
      </c>
    </row>
    <row r="115" spans="1:14" x14ac:dyDescent="0.15">
      <c r="A115" s="9" t="s">
        <v>111</v>
      </c>
      <c r="B115" s="5" t="s">
        <v>262</v>
      </c>
      <c r="C115" s="5" t="s">
        <v>236</v>
      </c>
      <c r="D115" s="5" t="s">
        <v>237</v>
      </c>
      <c r="E115" s="5" t="s">
        <v>225</v>
      </c>
      <c r="F115" s="5" t="s">
        <v>191</v>
      </c>
      <c r="G115" s="5" t="s">
        <v>192</v>
      </c>
      <c r="H115" s="5">
        <v>1437.86817</v>
      </c>
      <c r="I115" s="5">
        <v>1437.86817</v>
      </c>
      <c r="J115" s="5">
        <v>14373.982631999999</v>
      </c>
      <c r="K115" s="5">
        <v>13259.188039999999</v>
      </c>
      <c r="L115" s="10">
        <v>2.9768417458141388E-4</v>
      </c>
      <c r="M115" s="10">
        <v>0.99144764608701985</v>
      </c>
      <c r="N115" s="1" t="s">
        <v>111</v>
      </c>
    </row>
    <row r="116" spans="1:14" x14ac:dyDescent="0.15">
      <c r="A116" s="9" t="s">
        <v>111</v>
      </c>
      <c r="B116" s="5" t="s">
        <v>615</v>
      </c>
      <c r="C116" s="5" t="s">
        <v>456</v>
      </c>
      <c r="D116" s="5" t="s">
        <v>457</v>
      </c>
      <c r="E116" s="5" t="s">
        <v>204</v>
      </c>
      <c r="F116" s="5" t="s">
        <v>191</v>
      </c>
      <c r="G116" s="5" t="s">
        <v>192</v>
      </c>
      <c r="H116" s="5">
        <v>1410.78882</v>
      </c>
      <c r="I116" s="5">
        <v>1410.78882</v>
      </c>
      <c r="J116" s="5">
        <v>866.25190499999997</v>
      </c>
      <c r="K116" s="5">
        <v>855.74438299999997</v>
      </c>
      <c r="L116" s="10">
        <v>2.9207789292003513E-4</v>
      </c>
      <c r="M116" s="10">
        <v>0.99173972397993992</v>
      </c>
      <c r="N116" s="1" t="s">
        <v>111</v>
      </c>
    </row>
    <row r="117" spans="1:14" x14ac:dyDescent="0.15">
      <c r="A117" s="9" t="s">
        <v>111</v>
      </c>
      <c r="B117" s="5" t="s">
        <v>474</v>
      </c>
      <c r="C117" s="5" t="s">
        <v>475</v>
      </c>
      <c r="D117" s="5" t="s">
        <v>476</v>
      </c>
      <c r="E117" s="5" t="s">
        <v>477</v>
      </c>
      <c r="F117" s="5" t="s">
        <v>223</v>
      </c>
      <c r="G117" s="5" t="s">
        <v>192</v>
      </c>
      <c r="H117" s="5">
        <v>1350.772567</v>
      </c>
      <c r="I117" s="5">
        <v>1350.772567</v>
      </c>
      <c r="J117" s="5">
        <v>616.06919200000004</v>
      </c>
      <c r="K117" s="5">
        <v>548.09408800000006</v>
      </c>
      <c r="L117" s="10">
        <v>2.7965263091859983E-4</v>
      </c>
      <c r="M117" s="10">
        <v>0.99201937661085848</v>
      </c>
      <c r="N117" s="1" t="s">
        <v>111</v>
      </c>
    </row>
    <row r="118" spans="1:14" x14ac:dyDescent="0.15">
      <c r="A118" s="9" t="s">
        <v>111</v>
      </c>
      <c r="B118" s="5" t="s">
        <v>299</v>
      </c>
      <c r="C118" s="5" t="s">
        <v>188</v>
      </c>
      <c r="D118" s="5" t="s">
        <v>189</v>
      </c>
      <c r="E118" s="5" t="s">
        <v>190</v>
      </c>
      <c r="F118" s="5" t="s">
        <v>234</v>
      </c>
      <c r="G118" s="5" t="s">
        <v>192</v>
      </c>
      <c r="H118" s="5">
        <v>1336.4926399999999</v>
      </c>
      <c r="I118" s="5">
        <v>1336.4926399999999</v>
      </c>
      <c r="J118" s="5">
        <v>5857.4127390000003</v>
      </c>
      <c r="K118" s="5">
        <v>5725.0128199999999</v>
      </c>
      <c r="L118" s="10">
        <v>2.7669623451817191E-4</v>
      </c>
      <c r="M118" s="10">
        <v>0.99229607284537669</v>
      </c>
      <c r="N118" s="1" t="s">
        <v>111</v>
      </c>
    </row>
    <row r="119" spans="1:14" x14ac:dyDescent="0.15">
      <c r="A119" s="9" t="s">
        <v>111</v>
      </c>
      <c r="B119" s="5" t="s">
        <v>473</v>
      </c>
      <c r="C119" s="5" t="s">
        <v>306</v>
      </c>
      <c r="D119" s="5" t="s">
        <v>307</v>
      </c>
      <c r="E119" s="5" t="s">
        <v>197</v>
      </c>
      <c r="F119" s="5" t="s">
        <v>223</v>
      </c>
      <c r="G119" s="5" t="s">
        <v>192</v>
      </c>
      <c r="H119" s="5">
        <v>1211.5975229999999</v>
      </c>
      <c r="I119" s="5">
        <v>1211.5975229999999</v>
      </c>
      <c r="J119" s="5">
        <v>1182.0477530000001</v>
      </c>
      <c r="K119" s="5">
        <v>1073.1642790000001</v>
      </c>
      <c r="L119" s="10">
        <v>2.5083899628930558E-4</v>
      </c>
      <c r="M119" s="10">
        <v>0.99254691184166599</v>
      </c>
      <c r="N119" s="1" t="s">
        <v>111</v>
      </c>
    </row>
    <row r="120" spans="1:14" x14ac:dyDescent="0.15">
      <c r="A120" s="9" t="s">
        <v>111</v>
      </c>
      <c r="B120" s="5" t="s">
        <v>447</v>
      </c>
      <c r="C120" s="5" t="s">
        <v>295</v>
      </c>
      <c r="D120" s="5" t="s">
        <v>296</v>
      </c>
      <c r="E120" s="5" t="s">
        <v>327</v>
      </c>
      <c r="F120" s="5" t="s">
        <v>191</v>
      </c>
      <c r="G120" s="5" t="s">
        <v>192</v>
      </c>
      <c r="H120" s="5">
        <v>1117.6290779999999</v>
      </c>
      <c r="I120" s="5">
        <v>1117.6290779999999</v>
      </c>
      <c r="J120" s="5">
        <v>379.41790800000001</v>
      </c>
      <c r="K120" s="5">
        <v>262.92811999999998</v>
      </c>
      <c r="L120" s="10">
        <v>2.3138455702278785E-4</v>
      </c>
      <c r="M120" s="10">
        <v>0.99277829639868875</v>
      </c>
      <c r="N120" s="1" t="s">
        <v>111</v>
      </c>
    </row>
    <row r="121" spans="1:14" x14ac:dyDescent="0.15">
      <c r="A121" s="9" t="s">
        <v>111</v>
      </c>
      <c r="B121" s="5" t="s">
        <v>525</v>
      </c>
      <c r="C121" s="5" t="s">
        <v>526</v>
      </c>
      <c r="D121" s="5" t="s">
        <v>527</v>
      </c>
      <c r="E121" s="5" t="s">
        <v>197</v>
      </c>
      <c r="F121" s="5" t="s">
        <v>191</v>
      </c>
      <c r="G121" s="5" t="s">
        <v>192</v>
      </c>
      <c r="H121" s="5">
        <v>1109.0465389999999</v>
      </c>
      <c r="I121" s="5">
        <v>1109.0465389999999</v>
      </c>
      <c r="J121" s="5">
        <v>590.96900800000003</v>
      </c>
      <c r="K121" s="5">
        <v>565.31854799999996</v>
      </c>
      <c r="L121" s="10">
        <v>2.2960770008184324E-4</v>
      </c>
      <c r="M121" s="10">
        <v>0.9930079040987706</v>
      </c>
      <c r="N121" s="1" t="s">
        <v>111</v>
      </c>
    </row>
    <row r="122" spans="1:14" x14ac:dyDescent="0.15">
      <c r="A122" s="9" t="s">
        <v>111</v>
      </c>
      <c r="B122" s="5" t="s">
        <v>554</v>
      </c>
      <c r="C122" s="5" t="s">
        <v>430</v>
      </c>
      <c r="D122" s="5" t="s">
        <v>431</v>
      </c>
      <c r="E122" s="5" t="s">
        <v>197</v>
      </c>
      <c r="F122" s="5" t="s">
        <v>234</v>
      </c>
      <c r="G122" s="5" t="s">
        <v>192</v>
      </c>
      <c r="H122" s="5">
        <v>1015.199593</v>
      </c>
      <c r="I122" s="5">
        <v>1015.199593</v>
      </c>
      <c r="J122" s="5">
        <v>818.34966599999996</v>
      </c>
      <c r="K122" s="5">
        <v>736.24817599999994</v>
      </c>
      <c r="L122" s="10">
        <v>2.1017841494995492E-4</v>
      </c>
      <c r="M122" s="10">
        <v>0.99321808251372057</v>
      </c>
      <c r="N122" s="1" t="s">
        <v>111</v>
      </c>
    </row>
    <row r="123" spans="1:14" x14ac:dyDescent="0.15">
      <c r="A123" s="9" t="s">
        <v>111</v>
      </c>
      <c r="B123" s="5" t="s">
        <v>575</v>
      </c>
      <c r="C123" s="5" t="s">
        <v>211</v>
      </c>
      <c r="D123" s="5" t="s">
        <v>212</v>
      </c>
      <c r="E123" s="5" t="s">
        <v>204</v>
      </c>
      <c r="F123" s="5" t="s">
        <v>234</v>
      </c>
      <c r="G123" s="5" t="s">
        <v>192</v>
      </c>
      <c r="H123" s="5">
        <v>953.82663400000001</v>
      </c>
      <c r="I123" s="5">
        <v>953.82663400000001</v>
      </c>
      <c r="J123" s="5">
        <v>712.99550399999998</v>
      </c>
      <c r="K123" s="5">
        <v>674.50604099999998</v>
      </c>
      <c r="L123" s="10">
        <v>1.9747227190936313E-4</v>
      </c>
      <c r="M123" s="10">
        <v>0.99341555478562993</v>
      </c>
      <c r="N123" s="1" t="s">
        <v>111</v>
      </c>
    </row>
    <row r="124" spans="1:14" x14ac:dyDescent="0.15">
      <c r="A124" s="9" t="s">
        <v>111</v>
      </c>
      <c r="B124" s="5" t="s">
        <v>468</v>
      </c>
      <c r="C124" s="5" t="s">
        <v>256</v>
      </c>
      <c r="D124" s="5" t="s">
        <v>257</v>
      </c>
      <c r="E124" s="5" t="s">
        <v>225</v>
      </c>
      <c r="F124" s="5" t="s">
        <v>191</v>
      </c>
      <c r="G124" s="5" t="s">
        <v>192</v>
      </c>
      <c r="H124" s="5">
        <v>920.68062499999996</v>
      </c>
      <c r="I124" s="5">
        <v>920.68062499999996</v>
      </c>
      <c r="J124" s="5">
        <v>203.56993299999999</v>
      </c>
      <c r="K124" s="5">
        <v>244.365994</v>
      </c>
      <c r="L124" s="10">
        <v>1.9061000001566571E-4</v>
      </c>
      <c r="M124" s="10">
        <v>0.99360616478564556</v>
      </c>
      <c r="N124" s="1" t="s">
        <v>111</v>
      </c>
    </row>
    <row r="125" spans="1:14" x14ac:dyDescent="0.15">
      <c r="A125" s="9" t="s">
        <v>111</v>
      </c>
      <c r="B125" s="5" t="s">
        <v>453</v>
      </c>
      <c r="C125" s="5" t="s">
        <v>201</v>
      </c>
      <c r="D125" s="5" t="s">
        <v>202</v>
      </c>
      <c r="E125" s="5" t="s">
        <v>196</v>
      </c>
      <c r="F125" s="5" t="s">
        <v>234</v>
      </c>
      <c r="G125" s="5" t="s">
        <v>192</v>
      </c>
      <c r="H125" s="5">
        <v>785.80534399999999</v>
      </c>
      <c r="I125" s="5">
        <v>785.80534399999999</v>
      </c>
      <c r="J125" s="5">
        <v>107.467848</v>
      </c>
      <c r="K125" s="5">
        <v>101.494407</v>
      </c>
      <c r="L125" s="10">
        <v>1.6268655227989642E-4</v>
      </c>
      <c r="M125" s="10">
        <v>0.99376885133792547</v>
      </c>
      <c r="N125" s="1" t="s">
        <v>111</v>
      </c>
    </row>
    <row r="126" spans="1:14" x14ac:dyDescent="0.15">
      <c r="A126" s="9" t="s">
        <v>111</v>
      </c>
      <c r="B126" s="5" t="s">
        <v>297</v>
      </c>
      <c r="C126" s="5" t="s">
        <v>214</v>
      </c>
      <c r="D126" s="5" t="s">
        <v>215</v>
      </c>
      <c r="E126" s="5" t="s">
        <v>225</v>
      </c>
      <c r="F126" s="5" t="s">
        <v>191</v>
      </c>
      <c r="G126" s="5" t="s">
        <v>192</v>
      </c>
      <c r="H126" s="5">
        <v>748.26836600000001</v>
      </c>
      <c r="I126" s="5">
        <v>748.26836600000001</v>
      </c>
      <c r="J126" s="5">
        <v>5806.82114</v>
      </c>
      <c r="K126" s="5">
        <v>6168.9690430000001</v>
      </c>
      <c r="L126" s="10">
        <v>1.5491521096686723E-4</v>
      </c>
      <c r="M126" s="10">
        <v>0.99392376654889236</v>
      </c>
      <c r="N126" s="1" t="s">
        <v>111</v>
      </c>
    </row>
    <row r="127" spans="1:14" x14ac:dyDescent="0.15">
      <c r="A127" s="9" t="s">
        <v>111</v>
      </c>
      <c r="B127" s="5" t="s">
        <v>620</v>
      </c>
      <c r="C127" s="5" t="s">
        <v>282</v>
      </c>
      <c r="D127" s="5" t="s">
        <v>283</v>
      </c>
      <c r="E127" s="5" t="s">
        <v>197</v>
      </c>
      <c r="F127" s="5" t="s">
        <v>234</v>
      </c>
      <c r="G127" s="5" t="s">
        <v>192</v>
      </c>
      <c r="H127" s="5">
        <v>745.73012100000005</v>
      </c>
      <c r="I127" s="5">
        <v>745.73012100000005</v>
      </c>
      <c r="J127" s="5">
        <v>483.28483</v>
      </c>
      <c r="K127" s="5">
        <v>437.77098100000001</v>
      </c>
      <c r="L127" s="10">
        <v>1.5438971399609112E-4</v>
      </c>
      <c r="M127" s="10">
        <v>0.99407815626288842</v>
      </c>
      <c r="N127" s="1" t="s">
        <v>111</v>
      </c>
    </row>
    <row r="128" spans="1:14" x14ac:dyDescent="0.15">
      <c r="A128" s="9" t="s">
        <v>111</v>
      </c>
      <c r="B128" s="5" t="s">
        <v>478</v>
      </c>
      <c r="C128" s="5" t="s">
        <v>253</v>
      </c>
      <c r="D128" s="5" t="s">
        <v>254</v>
      </c>
      <c r="E128" s="5" t="s">
        <v>196</v>
      </c>
      <c r="F128" s="5" t="s">
        <v>223</v>
      </c>
      <c r="G128" s="5" t="s">
        <v>192</v>
      </c>
      <c r="H128" s="5">
        <v>743.32720900000004</v>
      </c>
      <c r="I128" s="5">
        <v>743.32720900000004</v>
      </c>
      <c r="J128" s="5">
        <v>185.040043</v>
      </c>
      <c r="K128" s="5">
        <v>165.01676499999999</v>
      </c>
      <c r="L128" s="10">
        <v>1.5389223523535619E-4</v>
      </c>
      <c r="M128" s="10">
        <v>0.99423204849812374</v>
      </c>
      <c r="N128" s="1" t="s">
        <v>111</v>
      </c>
    </row>
    <row r="129" spans="1:14" x14ac:dyDescent="0.15">
      <c r="A129" s="9" t="s">
        <v>111</v>
      </c>
      <c r="B129" s="5" t="s">
        <v>550</v>
      </c>
      <c r="C129" s="5" t="s">
        <v>314</v>
      </c>
      <c r="D129" s="5" t="s">
        <v>315</v>
      </c>
      <c r="E129" s="5" t="s">
        <v>199</v>
      </c>
      <c r="F129" s="5" t="s">
        <v>191</v>
      </c>
      <c r="G129" s="5" t="s">
        <v>192</v>
      </c>
      <c r="H129" s="5">
        <v>728.81133599999998</v>
      </c>
      <c r="I129" s="5">
        <v>728.81133599999998</v>
      </c>
      <c r="J129" s="5">
        <v>475.19804199999999</v>
      </c>
      <c r="K129" s="5">
        <v>567.27819</v>
      </c>
      <c r="L129" s="10">
        <v>1.5088699055264398E-4</v>
      </c>
      <c r="M129" s="10">
        <v>0.9943829354886764</v>
      </c>
      <c r="N129" s="1" t="s">
        <v>111</v>
      </c>
    </row>
    <row r="130" spans="1:14" x14ac:dyDescent="0.15">
      <c r="A130" s="9" t="s">
        <v>111</v>
      </c>
      <c r="B130" s="5" t="s">
        <v>377</v>
      </c>
      <c r="C130" s="5" t="s">
        <v>378</v>
      </c>
      <c r="D130" s="5" t="s">
        <v>379</v>
      </c>
      <c r="E130" s="5" t="s">
        <v>197</v>
      </c>
      <c r="F130" s="5" t="s">
        <v>191</v>
      </c>
      <c r="G130" s="5" t="s">
        <v>192</v>
      </c>
      <c r="H130" s="5">
        <v>682.33220300000005</v>
      </c>
      <c r="I130" s="5">
        <v>682.33220300000005</v>
      </c>
      <c r="J130" s="5">
        <v>2047.9600439999999</v>
      </c>
      <c r="K130" s="5">
        <v>1789.413832</v>
      </c>
      <c r="L130" s="10">
        <v>1.4126434041611253E-4</v>
      </c>
      <c r="M130" s="10">
        <v>0.99452419982909246</v>
      </c>
      <c r="N130" s="1" t="s">
        <v>111</v>
      </c>
    </row>
    <row r="131" spans="1:14" x14ac:dyDescent="0.15">
      <c r="A131" s="9" t="s">
        <v>111</v>
      </c>
      <c r="B131" s="5" t="s">
        <v>485</v>
      </c>
      <c r="C131" s="5" t="s">
        <v>221</v>
      </c>
      <c r="D131" s="5" t="s">
        <v>222</v>
      </c>
      <c r="E131" s="5" t="s">
        <v>197</v>
      </c>
      <c r="F131" s="5" t="s">
        <v>191</v>
      </c>
      <c r="G131" s="5" t="s">
        <v>192</v>
      </c>
      <c r="H131" s="5">
        <v>664.93953799999997</v>
      </c>
      <c r="I131" s="5">
        <v>664.93953799999997</v>
      </c>
      <c r="J131" s="5">
        <v>165.52690100000001</v>
      </c>
      <c r="K131" s="5">
        <v>149.178054</v>
      </c>
      <c r="L131" s="10">
        <v>1.3766350882923897E-4</v>
      </c>
      <c r="M131" s="10">
        <v>0.99466186333792173</v>
      </c>
      <c r="N131" s="1" t="s">
        <v>111</v>
      </c>
    </row>
    <row r="132" spans="1:14" x14ac:dyDescent="0.15">
      <c r="A132" s="9" t="s">
        <v>111</v>
      </c>
      <c r="B132" s="5" t="s">
        <v>454</v>
      </c>
      <c r="C132" s="5" t="s">
        <v>310</v>
      </c>
      <c r="D132" s="5" t="s">
        <v>311</v>
      </c>
      <c r="E132" s="5" t="s">
        <v>196</v>
      </c>
      <c r="F132" s="5" t="s">
        <v>191</v>
      </c>
      <c r="G132" s="5" t="s">
        <v>192</v>
      </c>
      <c r="H132" s="5">
        <v>663.34334200000001</v>
      </c>
      <c r="I132" s="5">
        <v>663.34334200000001</v>
      </c>
      <c r="J132" s="5">
        <v>32.447681000000003</v>
      </c>
      <c r="K132" s="5">
        <v>32.038666999999997</v>
      </c>
      <c r="L132" s="10">
        <v>1.3733304578774182E-4</v>
      </c>
      <c r="M132" s="10">
        <v>0.99479919638370951</v>
      </c>
      <c r="N132" s="1" t="s">
        <v>111</v>
      </c>
    </row>
    <row r="133" spans="1:14" x14ac:dyDescent="0.15">
      <c r="A133" s="9" t="s">
        <v>111</v>
      </c>
      <c r="B133" s="5" t="s">
        <v>452</v>
      </c>
      <c r="C133" s="5" t="s">
        <v>242</v>
      </c>
      <c r="D133" s="5" t="s">
        <v>243</v>
      </c>
      <c r="E133" s="5" t="s">
        <v>225</v>
      </c>
      <c r="F133" s="5" t="s">
        <v>191</v>
      </c>
      <c r="G133" s="5" t="s">
        <v>192</v>
      </c>
      <c r="H133" s="5">
        <v>655.44741899999997</v>
      </c>
      <c r="I133" s="5">
        <v>655.44741899999997</v>
      </c>
      <c r="J133" s="5">
        <v>8.7670169999999992</v>
      </c>
      <c r="K133" s="5">
        <v>16.105830000000001</v>
      </c>
      <c r="L133" s="10">
        <v>1.3569834006864004E-4</v>
      </c>
      <c r="M133" s="10">
        <v>0.99493489472377816</v>
      </c>
      <c r="N133" s="1" t="s">
        <v>111</v>
      </c>
    </row>
    <row r="134" spans="1:14" x14ac:dyDescent="0.15">
      <c r="A134" s="9" t="s">
        <v>111</v>
      </c>
      <c r="B134" s="5" t="s">
        <v>471</v>
      </c>
      <c r="C134" s="5" t="s">
        <v>211</v>
      </c>
      <c r="D134" s="5" t="s">
        <v>212</v>
      </c>
      <c r="E134" s="5" t="s">
        <v>196</v>
      </c>
      <c r="F134" s="5" t="s">
        <v>234</v>
      </c>
      <c r="G134" s="5" t="s">
        <v>192</v>
      </c>
      <c r="H134" s="5">
        <v>644.91859699999998</v>
      </c>
      <c r="I134" s="5">
        <v>644.91859699999998</v>
      </c>
      <c r="J134" s="5">
        <v>111.437904</v>
      </c>
      <c r="K134" s="5">
        <v>83.759366999999997</v>
      </c>
      <c r="L134" s="10">
        <v>1.3351854100793434E-4</v>
      </c>
      <c r="M134" s="10">
        <v>0.99506841326478612</v>
      </c>
      <c r="N134" s="1" t="s">
        <v>111</v>
      </c>
    </row>
    <row r="135" spans="1:14" x14ac:dyDescent="0.15">
      <c r="A135" s="9" t="s">
        <v>111</v>
      </c>
      <c r="B135" s="5" t="s">
        <v>543</v>
      </c>
      <c r="C135" s="5" t="s">
        <v>236</v>
      </c>
      <c r="D135" s="5" t="s">
        <v>237</v>
      </c>
      <c r="E135" s="5" t="s">
        <v>204</v>
      </c>
      <c r="F135" s="5" t="s">
        <v>234</v>
      </c>
      <c r="G135" s="5" t="s">
        <v>192</v>
      </c>
      <c r="H135" s="5">
        <v>635.67593499999998</v>
      </c>
      <c r="I135" s="5">
        <v>635.67593499999998</v>
      </c>
      <c r="J135" s="5">
        <v>324.78850999999997</v>
      </c>
      <c r="K135" s="5">
        <v>285.36115799999999</v>
      </c>
      <c r="L135" s="10">
        <v>1.3160501773381872E-4</v>
      </c>
      <c r="M135" s="10">
        <v>0.99520001828251992</v>
      </c>
      <c r="N135" s="1" t="s">
        <v>111</v>
      </c>
    </row>
    <row r="136" spans="1:14" x14ac:dyDescent="0.15">
      <c r="A136" s="9" t="s">
        <v>111</v>
      </c>
      <c r="B136" s="5" t="s">
        <v>432</v>
      </c>
      <c r="C136" s="5" t="s">
        <v>433</v>
      </c>
      <c r="D136" s="5" t="s">
        <v>434</v>
      </c>
      <c r="E136" s="5" t="s">
        <v>197</v>
      </c>
      <c r="F136" s="5" t="s">
        <v>191</v>
      </c>
      <c r="G136" s="5" t="s">
        <v>192</v>
      </c>
      <c r="H136" s="5">
        <v>630.14367300000004</v>
      </c>
      <c r="I136" s="5">
        <v>630.14367300000004</v>
      </c>
      <c r="J136" s="5">
        <v>1226.2837380000001</v>
      </c>
      <c r="K136" s="5">
        <v>1008.667723</v>
      </c>
      <c r="L136" s="10">
        <v>1.3045966457738987E-4</v>
      </c>
      <c r="M136" s="10">
        <v>0.99533047794709728</v>
      </c>
      <c r="N136" s="1" t="s">
        <v>111</v>
      </c>
    </row>
    <row r="137" spans="1:14" x14ac:dyDescent="0.15">
      <c r="A137" s="9" t="s">
        <v>111</v>
      </c>
      <c r="B137" s="5" t="s">
        <v>479</v>
      </c>
      <c r="C137" s="5" t="s">
        <v>218</v>
      </c>
      <c r="D137" s="5" t="s">
        <v>219</v>
      </c>
      <c r="E137" s="5" t="s">
        <v>196</v>
      </c>
      <c r="F137" s="5" t="s">
        <v>234</v>
      </c>
      <c r="G137" s="5" t="s">
        <v>192</v>
      </c>
      <c r="H137" s="5">
        <v>612.80881699999998</v>
      </c>
      <c r="I137" s="5">
        <v>612.80881699999998</v>
      </c>
      <c r="J137" s="5">
        <v>95.263857999999999</v>
      </c>
      <c r="K137" s="5">
        <v>83.693313000000003</v>
      </c>
      <c r="L137" s="10">
        <v>1.2687080128135649E-4</v>
      </c>
      <c r="M137" s="10">
        <v>0.99545734874837866</v>
      </c>
      <c r="N137" s="1" t="s">
        <v>111</v>
      </c>
    </row>
    <row r="138" spans="1:14" x14ac:dyDescent="0.15">
      <c r="A138" s="9" t="s">
        <v>111</v>
      </c>
      <c r="B138" s="5" t="s">
        <v>489</v>
      </c>
      <c r="C138" s="5" t="s">
        <v>310</v>
      </c>
      <c r="D138" s="5" t="s">
        <v>311</v>
      </c>
      <c r="E138" s="5" t="s">
        <v>204</v>
      </c>
      <c r="F138" s="5" t="s">
        <v>234</v>
      </c>
      <c r="G138" s="5" t="s">
        <v>192</v>
      </c>
      <c r="H138" s="5">
        <v>596.43327499999998</v>
      </c>
      <c r="I138" s="5">
        <v>596.43327499999998</v>
      </c>
      <c r="J138" s="5">
        <v>141.868448</v>
      </c>
      <c r="K138" s="5">
        <v>139.14799199999999</v>
      </c>
      <c r="L138" s="10">
        <v>1.2348054631549735E-4</v>
      </c>
      <c r="M138" s="10">
        <v>0.99558082929469416</v>
      </c>
      <c r="N138" s="1" t="s">
        <v>111</v>
      </c>
    </row>
    <row r="139" spans="1:14" x14ac:dyDescent="0.15">
      <c r="A139" s="9" t="s">
        <v>111</v>
      </c>
      <c r="B139" s="5" t="s">
        <v>519</v>
      </c>
      <c r="C139" s="5" t="s">
        <v>201</v>
      </c>
      <c r="D139" s="5" t="s">
        <v>202</v>
      </c>
      <c r="E139" s="5" t="s">
        <v>199</v>
      </c>
      <c r="F139" s="5" t="s">
        <v>223</v>
      </c>
      <c r="G139" s="5" t="s">
        <v>192</v>
      </c>
      <c r="H139" s="5">
        <v>589.47377200000005</v>
      </c>
      <c r="I139" s="5">
        <v>589.47377200000005</v>
      </c>
      <c r="J139" s="5">
        <v>576.39698999999996</v>
      </c>
      <c r="K139" s="5">
        <v>509.49976600000002</v>
      </c>
      <c r="L139" s="10">
        <v>1.2203970914469341E-4</v>
      </c>
      <c r="M139" s="10">
        <v>0.99570286900383886</v>
      </c>
      <c r="N139" s="1" t="s">
        <v>111</v>
      </c>
    </row>
    <row r="140" spans="1:14" x14ac:dyDescent="0.15">
      <c r="A140" s="9" t="s">
        <v>111</v>
      </c>
      <c r="B140" s="5" t="s">
        <v>511</v>
      </c>
      <c r="C140" s="5" t="s">
        <v>188</v>
      </c>
      <c r="D140" s="5" t="s">
        <v>189</v>
      </c>
      <c r="E140" s="5" t="s">
        <v>190</v>
      </c>
      <c r="F140" s="5" t="s">
        <v>223</v>
      </c>
      <c r="G140" s="5" t="s">
        <v>192</v>
      </c>
      <c r="H140" s="5">
        <v>547.89246100000003</v>
      </c>
      <c r="I140" s="5">
        <v>547.89246100000003</v>
      </c>
      <c r="J140" s="5">
        <v>208.16115600000001</v>
      </c>
      <c r="K140" s="5">
        <v>197.95754099999999</v>
      </c>
      <c r="L140" s="10">
        <v>1.1343106302448054E-4</v>
      </c>
      <c r="M140" s="10">
        <v>0.99581630006686339</v>
      </c>
      <c r="N140" s="1" t="s">
        <v>111</v>
      </c>
    </row>
    <row r="141" spans="1:14" x14ac:dyDescent="0.15">
      <c r="A141" s="9" t="s">
        <v>111</v>
      </c>
      <c r="B141" s="5" t="s">
        <v>504</v>
      </c>
      <c r="C141" s="5" t="s">
        <v>201</v>
      </c>
      <c r="D141" s="5" t="s">
        <v>202</v>
      </c>
      <c r="E141" s="5" t="s">
        <v>204</v>
      </c>
      <c r="F141" s="5" t="s">
        <v>234</v>
      </c>
      <c r="G141" s="5" t="s">
        <v>192</v>
      </c>
      <c r="H141" s="5">
        <v>532.05746099999999</v>
      </c>
      <c r="I141" s="5">
        <v>532.05746099999999</v>
      </c>
      <c r="J141" s="5">
        <v>180.23660599999999</v>
      </c>
      <c r="K141" s="5">
        <v>167.371644</v>
      </c>
      <c r="L141" s="10">
        <v>1.1015271734380754E-4</v>
      </c>
      <c r="M141" s="10">
        <v>0.99592645278420722</v>
      </c>
      <c r="N141" s="1" t="s">
        <v>111</v>
      </c>
    </row>
    <row r="142" spans="1:14" x14ac:dyDescent="0.15">
      <c r="A142" s="9" t="s">
        <v>111</v>
      </c>
      <c r="B142" s="5" t="s">
        <v>336</v>
      </c>
      <c r="C142" s="5" t="s">
        <v>337</v>
      </c>
      <c r="D142" s="5" t="s">
        <v>338</v>
      </c>
      <c r="E142" s="5" t="s">
        <v>197</v>
      </c>
      <c r="F142" s="5" t="s">
        <v>223</v>
      </c>
      <c r="G142" s="5" t="s">
        <v>192</v>
      </c>
      <c r="H142" s="5">
        <v>512.74369999999999</v>
      </c>
      <c r="I142" s="5">
        <v>512.74369999999999</v>
      </c>
      <c r="J142" s="5">
        <v>2786.5677300000002</v>
      </c>
      <c r="K142" s="5">
        <v>2784.5195699999999</v>
      </c>
      <c r="L142" s="10">
        <v>1.0615415814255079E-4</v>
      </c>
      <c r="M142" s="10">
        <v>0.99603260694234974</v>
      </c>
      <c r="N142" s="1" t="s">
        <v>111</v>
      </c>
    </row>
    <row r="143" spans="1:14" x14ac:dyDescent="0.15">
      <c r="A143" s="9" t="s">
        <v>111</v>
      </c>
      <c r="B143" s="5" t="s">
        <v>316</v>
      </c>
      <c r="C143" s="5" t="s">
        <v>188</v>
      </c>
      <c r="D143" s="5" t="s">
        <v>189</v>
      </c>
      <c r="E143" s="5" t="s">
        <v>199</v>
      </c>
      <c r="F143" s="5" t="s">
        <v>191</v>
      </c>
      <c r="G143" s="5" t="s">
        <v>192</v>
      </c>
      <c r="H143" s="5">
        <v>507.56807199999997</v>
      </c>
      <c r="I143" s="5">
        <v>507.56807199999997</v>
      </c>
      <c r="J143" s="5">
        <v>4092.1024510000002</v>
      </c>
      <c r="K143" s="5">
        <v>4110.4134029999996</v>
      </c>
      <c r="L143" s="10">
        <v>1.0508263950039289E-4</v>
      </c>
      <c r="M143" s="10">
        <v>0.99613768958185012</v>
      </c>
      <c r="N143" s="1" t="s">
        <v>111</v>
      </c>
    </row>
    <row r="144" spans="1:14" x14ac:dyDescent="0.15">
      <c r="A144" s="9" t="s">
        <v>111</v>
      </c>
      <c r="B144" s="5" t="s">
        <v>493</v>
      </c>
      <c r="C144" s="5" t="s">
        <v>494</v>
      </c>
      <c r="D144" s="5" t="s">
        <v>495</v>
      </c>
      <c r="E144" s="5" t="s">
        <v>197</v>
      </c>
      <c r="F144" s="5" t="s">
        <v>408</v>
      </c>
      <c r="G144" s="5" t="s">
        <v>192</v>
      </c>
      <c r="H144" s="5">
        <v>474.7</v>
      </c>
      <c r="I144" s="5">
        <v>474.7</v>
      </c>
      <c r="J144" s="5">
        <v>99.320059999999998</v>
      </c>
      <c r="K144" s="5">
        <v>85.666560000000004</v>
      </c>
      <c r="L144" s="10">
        <v>9.8277909353676812E-5</v>
      </c>
      <c r="M144" s="10">
        <v>0.9962359674912038</v>
      </c>
      <c r="N144" s="1" t="s">
        <v>111</v>
      </c>
    </row>
    <row r="145" spans="1:14" x14ac:dyDescent="0.15">
      <c r="A145" s="9" t="s">
        <v>111</v>
      </c>
      <c r="B145" s="5" t="s">
        <v>539</v>
      </c>
      <c r="C145" s="5" t="s">
        <v>540</v>
      </c>
      <c r="D145" s="5" t="s">
        <v>541</v>
      </c>
      <c r="E145" s="5" t="s">
        <v>197</v>
      </c>
      <c r="F145" s="5" t="s">
        <v>191</v>
      </c>
      <c r="G145" s="5" t="s">
        <v>192</v>
      </c>
      <c r="H145" s="5">
        <v>464.81544100000002</v>
      </c>
      <c r="I145" s="5">
        <v>464.81544100000002</v>
      </c>
      <c r="J145" s="5">
        <v>443.55316299999998</v>
      </c>
      <c r="K145" s="5">
        <v>413.230975</v>
      </c>
      <c r="L145" s="10">
        <v>9.6231493104670981E-5</v>
      </c>
      <c r="M145" s="10">
        <v>0.99633219898430847</v>
      </c>
      <c r="N145" s="1" t="s">
        <v>111</v>
      </c>
    </row>
    <row r="146" spans="1:14" x14ac:dyDescent="0.15">
      <c r="A146" s="9" t="s">
        <v>111</v>
      </c>
      <c r="B146" s="5" t="s">
        <v>481</v>
      </c>
      <c r="C146" s="5" t="s">
        <v>218</v>
      </c>
      <c r="D146" s="5" t="s">
        <v>219</v>
      </c>
      <c r="E146" s="5" t="s">
        <v>225</v>
      </c>
      <c r="F146" s="5" t="s">
        <v>191</v>
      </c>
      <c r="G146" s="5" t="s">
        <v>192</v>
      </c>
      <c r="H146" s="5">
        <v>456.063625</v>
      </c>
      <c r="I146" s="5">
        <v>456.063625</v>
      </c>
      <c r="J146" s="5">
        <v>9.7382999999999997E-2</v>
      </c>
      <c r="K146" s="5">
        <v>0</v>
      </c>
      <c r="L146" s="10">
        <v>9.4419590472423118E-5</v>
      </c>
      <c r="M146" s="10">
        <v>0.99642661857478088</v>
      </c>
      <c r="N146" s="1" t="s">
        <v>111</v>
      </c>
    </row>
    <row r="147" spans="1:14" x14ac:dyDescent="0.15">
      <c r="A147" s="9" t="s">
        <v>111</v>
      </c>
      <c r="B147" s="5" t="s">
        <v>505</v>
      </c>
      <c r="C147" s="5" t="s">
        <v>291</v>
      </c>
      <c r="D147" s="5" t="s">
        <v>292</v>
      </c>
      <c r="E147" s="5" t="s">
        <v>506</v>
      </c>
      <c r="F147" s="5" t="s">
        <v>191</v>
      </c>
      <c r="G147" s="5" t="s">
        <v>192</v>
      </c>
      <c r="H147" s="5">
        <v>445.932233</v>
      </c>
      <c r="I147" s="5">
        <v>445.932233</v>
      </c>
      <c r="J147" s="5">
        <v>131.98140799999999</v>
      </c>
      <c r="K147" s="5">
        <v>116.972179</v>
      </c>
      <c r="L147" s="10">
        <v>9.2322071987901183E-5</v>
      </c>
      <c r="M147" s="10">
        <v>0.99651894064676882</v>
      </c>
      <c r="N147" s="1" t="s">
        <v>111</v>
      </c>
    </row>
    <row r="148" spans="1:14" x14ac:dyDescent="0.15">
      <c r="A148" s="9" t="s">
        <v>111</v>
      </c>
      <c r="B148" s="5" t="s">
        <v>491</v>
      </c>
      <c r="C148" s="5" t="s">
        <v>188</v>
      </c>
      <c r="D148" s="5" t="s">
        <v>189</v>
      </c>
      <c r="E148" s="5" t="s">
        <v>492</v>
      </c>
      <c r="F148" s="5" t="s">
        <v>191</v>
      </c>
      <c r="G148" s="5" t="s">
        <v>192</v>
      </c>
      <c r="H148" s="5">
        <v>439.69625000000002</v>
      </c>
      <c r="I148" s="5">
        <v>439.69625000000002</v>
      </c>
      <c r="J148" s="5">
        <v>64.866337000000001</v>
      </c>
      <c r="K148" s="5">
        <v>60.350028999999999</v>
      </c>
      <c r="L148" s="10">
        <v>9.1031026333793181E-5</v>
      </c>
      <c r="M148" s="10">
        <v>0.99660997167310261</v>
      </c>
      <c r="N148" s="1" t="s">
        <v>111</v>
      </c>
    </row>
    <row r="149" spans="1:14" x14ac:dyDescent="0.15">
      <c r="A149" s="9" t="s">
        <v>111</v>
      </c>
      <c r="B149" s="5" t="s">
        <v>510</v>
      </c>
      <c r="C149" s="5" t="s">
        <v>265</v>
      </c>
      <c r="D149" s="5" t="s">
        <v>266</v>
      </c>
      <c r="E149" s="5" t="s">
        <v>197</v>
      </c>
      <c r="F149" s="5" t="s">
        <v>223</v>
      </c>
      <c r="G149" s="5" t="s">
        <v>192</v>
      </c>
      <c r="H149" s="5">
        <v>419.833549</v>
      </c>
      <c r="I149" s="5">
        <v>419.833549</v>
      </c>
      <c r="J149" s="5">
        <v>136.88633100000001</v>
      </c>
      <c r="K149" s="5">
        <v>113.612768</v>
      </c>
      <c r="L149" s="10">
        <v>8.6918819195817216E-5</v>
      </c>
      <c r="M149" s="10">
        <v>0.99669689049229848</v>
      </c>
      <c r="N149" s="1" t="s">
        <v>111</v>
      </c>
    </row>
    <row r="150" spans="1:14" x14ac:dyDescent="0.15">
      <c r="A150" s="9" t="s">
        <v>111</v>
      </c>
      <c r="B150" s="5" t="s">
        <v>530</v>
      </c>
      <c r="C150" s="5" t="s">
        <v>531</v>
      </c>
      <c r="D150" s="5" t="s">
        <v>532</v>
      </c>
      <c r="E150" s="5" t="s">
        <v>197</v>
      </c>
      <c r="F150" s="5" t="s">
        <v>223</v>
      </c>
      <c r="G150" s="5" t="s">
        <v>192</v>
      </c>
      <c r="H150" s="5">
        <v>414.03824200000003</v>
      </c>
      <c r="I150" s="5">
        <v>414.03824200000003</v>
      </c>
      <c r="J150" s="5">
        <v>388.220911</v>
      </c>
      <c r="K150" s="5">
        <v>390.73510199999998</v>
      </c>
      <c r="L150" s="10">
        <v>8.571900740727134E-5</v>
      </c>
      <c r="M150" s="10">
        <v>0.99678260949970576</v>
      </c>
      <c r="N150" s="1" t="s">
        <v>111</v>
      </c>
    </row>
    <row r="151" spans="1:14" x14ac:dyDescent="0.15">
      <c r="A151" s="9" t="s">
        <v>111</v>
      </c>
      <c r="B151" s="5" t="s">
        <v>502</v>
      </c>
      <c r="C151" s="5" t="s">
        <v>236</v>
      </c>
      <c r="D151" s="5" t="s">
        <v>237</v>
      </c>
      <c r="E151" s="5" t="s">
        <v>196</v>
      </c>
      <c r="F151" s="5" t="s">
        <v>234</v>
      </c>
      <c r="G151" s="5" t="s">
        <v>192</v>
      </c>
      <c r="H151" s="5">
        <v>392.66773999999998</v>
      </c>
      <c r="I151" s="5">
        <v>392.66773999999998</v>
      </c>
      <c r="J151" s="5">
        <v>84.643777</v>
      </c>
      <c r="K151" s="5">
        <v>68.237043999999997</v>
      </c>
      <c r="L151" s="10">
        <v>8.1294637787725164E-5</v>
      </c>
      <c r="M151" s="10">
        <v>0.99686390413749348</v>
      </c>
      <c r="N151" s="1" t="s">
        <v>111</v>
      </c>
    </row>
    <row r="152" spans="1:14" x14ac:dyDescent="0.15">
      <c r="A152" s="9" t="s">
        <v>111</v>
      </c>
      <c r="B152" s="5" t="s">
        <v>496</v>
      </c>
      <c r="C152" s="5" t="s">
        <v>497</v>
      </c>
      <c r="D152" s="5" t="s">
        <v>498</v>
      </c>
      <c r="E152" s="5" t="s">
        <v>197</v>
      </c>
      <c r="F152" s="5" t="s">
        <v>499</v>
      </c>
      <c r="G152" s="5" t="s">
        <v>192</v>
      </c>
      <c r="H152" s="5">
        <v>392.21115900000001</v>
      </c>
      <c r="I152" s="5">
        <v>392.21115900000001</v>
      </c>
      <c r="J152" s="5">
        <v>520.263688</v>
      </c>
      <c r="K152" s="5">
        <v>446.26058999999998</v>
      </c>
      <c r="L152" s="10">
        <v>8.1200111084269071E-5</v>
      </c>
      <c r="M152" s="10">
        <v>0.99694510424857774</v>
      </c>
      <c r="N152" s="1" t="s">
        <v>111</v>
      </c>
    </row>
    <row r="153" spans="1:14" x14ac:dyDescent="0.15">
      <c r="A153" s="9" t="s">
        <v>111</v>
      </c>
      <c r="B153" s="5" t="s">
        <v>605</v>
      </c>
      <c r="C153" s="5" t="s">
        <v>606</v>
      </c>
      <c r="D153" s="5" t="s">
        <v>607</v>
      </c>
      <c r="E153" s="5" t="s">
        <v>197</v>
      </c>
      <c r="F153" s="5" t="s">
        <v>191</v>
      </c>
      <c r="G153" s="5" t="s">
        <v>192</v>
      </c>
      <c r="H153" s="5">
        <v>391.48057399999999</v>
      </c>
      <c r="I153" s="5">
        <v>391.48057399999999</v>
      </c>
      <c r="J153" s="5">
        <v>187.629985</v>
      </c>
      <c r="K153" s="5">
        <v>205.48066399999999</v>
      </c>
      <c r="L153" s="10">
        <v>8.1048856889187631E-5</v>
      </c>
      <c r="M153" s="10">
        <v>0.99702615310546694</v>
      </c>
      <c r="N153" s="1" t="s">
        <v>111</v>
      </c>
    </row>
    <row r="154" spans="1:14" x14ac:dyDescent="0.15">
      <c r="A154" s="9" t="s">
        <v>111</v>
      </c>
      <c r="B154" s="5" t="s">
        <v>472</v>
      </c>
      <c r="C154" s="5" t="s">
        <v>378</v>
      </c>
      <c r="D154" s="5" t="s">
        <v>379</v>
      </c>
      <c r="E154" s="5" t="s">
        <v>197</v>
      </c>
      <c r="F154" s="5" t="s">
        <v>223</v>
      </c>
      <c r="G154" s="5" t="s">
        <v>192</v>
      </c>
      <c r="H154" s="5">
        <v>361.61620499999998</v>
      </c>
      <c r="I154" s="5">
        <v>361.61620499999998</v>
      </c>
      <c r="J154" s="5">
        <v>563.76664600000004</v>
      </c>
      <c r="K154" s="5">
        <v>543.687003</v>
      </c>
      <c r="L154" s="10">
        <v>7.4865988236382154E-5</v>
      </c>
      <c r="M154" s="10">
        <v>0.9971010190937033</v>
      </c>
      <c r="N154" s="1" t="s">
        <v>111</v>
      </c>
    </row>
    <row r="155" spans="1:14" x14ac:dyDescent="0.15">
      <c r="A155" s="9" t="s">
        <v>111</v>
      </c>
      <c r="B155" s="5" t="s">
        <v>573</v>
      </c>
      <c r="C155" s="5" t="s">
        <v>475</v>
      </c>
      <c r="D155" s="5" t="s">
        <v>476</v>
      </c>
      <c r="E155" s="5" t="s">
        <v>477</v>
      </c>
      <c r="F155" s="5" t="s">
        <v>234</v>
      </c>
      <c r="G155" s="5" t="s">
        <v>192</v>
      </c>
      <c r="H155" s="5">
        <v>355.27977499999997</v>
      </c>
      <c r="I155" s="5">
        <v>355.27977499999997</v>
      </c>
      <c r="J155" s="5">
        <v>172.19910400000001</v>
      </c>
      <c r="K155" s="5">
        <v>152.25333000000001</v>
      </c>
      <c r="L155" s="10">
        <v>7.3554146877279742E-5</v>
      </c>
      <c r="M155" s="10">
        <v>0.99717457324058056</v>
      </c>
      <c r="N155" s="1" t="s">
        <v>111</v>
      </c>
    </row>
    <row r="156" spans="1:14" x14ac:dyDescent="0.15">
      <c r="A156" s="9" t="s">
        <v>111</v>
      </c>
      <c r="B156" s="5" t="s">
        <v>556</v>
      </c>
      <c r="C156" s="5" t="s">
        <v>201</v>
      </c>
      <c r="D156" s="5" t="s">
        <v>202</v>
      </c>
      <c r="E156" s="5" t="s">
        <v>204</v>
      </c>
      <c r="F156" s="5" t="s">
        <v>223</v>
      </c>
      <c r="G156" s="5" t="s">
        <v>192</v>
      </c>
      <c r="H156" s="5">
        <v>352.58435500000002</v>
      </c>
      <c r="I156" s="5">
        <v>352.58435500000002</v>
      </c>
      <c r="J156" s="5">
        <v>144.32070300000001</v>
      </c>
      <c r="K156" s="5">
        <v>133.797042</v>
      </c>
      <c r="L156" s="10">
        <v>7.2996109711848768E-5</v>
      </c>
      <c r="M156" s="10">
        <v>0.99724756935029246</v>
      </c>
      <c r="N156" s="1" t="s">
        <v>111</v>
      </c>
    </row>
    <row r="157" spans="1:14" x14ac:dyDescent="0.15">
      <c r="A157" s="9" t="s">
        <v>111</v>
      </c>
      <c r="B157" s="5" t="s">
        <v>512</v>
      </c>
      <c r="C157" s="5" t="s">
        <v>194</v>
      </c>
      <c r="D157" s="5" t="s">
        <v>195</v>
      </c>
      <c r="E157" s="5" t="s">
        <v>204</v>
      </c>
      <c r="F157" s="5" t="s">
        <v>234</v>
      </c>
      <c r="G157" s="5" t="s">
        <v>192</v>
      </c>
      <c r="H157" s="5">
        <v>332.62685599999998</v>
      </c>
      <c r="I157" s="5">
        <v>332.62685599999998</v>
      </c>
      <c r="J157" s="5">
        <v>74.036759000000004</v>
      </c>
      <c r="K157" s="5">
        <v>63.196029000000003</v>
      </c>
      <c r="L157" s="10">
        <v>6.8864276390491911E-5</v>
      </c>
      <c r="M157" s="10">
        <v>0.99731643362668299</v>
      </c>
      <c r="N157" s="1" t="s">
        <v>111</v>
      </c>
    </row>
    <row r="158" spans="1:14" x14ac:dyDescent="0.15">
      <c r="A158" s="9" t="s">
        <v>111</v>
      </c>
      <c r="B158" s="5" t="s">
        <v>370</v>
      </c>
      <c r="C158" s="5" t="s">
        <v>337</v>
      </c>
      <c r="D158" s="5" t="s">
        <v>338</v>
      </c>
      <c r="E158" s="5" t="s">
        <v>197</v>
      </c>
      <c r="F158" s="5" t="s">
        <v>234</v>
      </c>
      <c r="G158" s="5" t="s">
        <v>192</v>
      </c>
      <c r="H158" s="5">
        <v>306.11046299999998</v>
      </c>
      <c r="I158" s="5">
        <v>306.11046299999998</v>
      </c>
      <c r="J158" s="5">
        <v>1746.7674979999999</v>
      </c>
      <c r="K158" s="5">
        <v>1733.595804</v>
      </c>
      <c r="L158" s="10">
        <v>6.3374544628030412E-5</v>
      </c>
      <c r="M158" s="10">
        <v>0.997379808171311</v>
      </c>
      <c r="N158" s="1" t="s">
        <v>111</v>
      </c>
    </row>
    <row r="159" spans="1:14" x14ac:dyDescent="0.15">
      <c r="A159" s="9" t="s">
        <v>111</v>
      </c>
      <c r="B159" s="5" t="s">
        <v>576</v>
      </c>
      <c r="C159" s="5" t="s">
        <v>242</v>
      </c>
      <c r="D159" s="5" t="s">
        <v>243</v>
      </c>
      <c r="E159" s="5" t="s">
        <v>196</v>
      </c>
      <c r="F159" s="5" t="s">
        <v>234</v>
      </c>
      <c r="G159" s="5" t="s">
        <v>192</v>
      </c>
      <c r="H159" s="5">
        <v>297.16992299999998</v>
      </c>
      <c r="I159" s="5">
        <v>297.16992299999998</v>
      </c>
      <c r="J159" s="5">
        <v>130.98235199999999</v>
      </c>
      <c r="K159" s="5">
        <v>119.611514</v>
      </c>
      <c r="L159" s="10">
        <v>6.1523570160592202E-5</v>
      </c>
      <c r="M159" s="10">
        <v>0.99744133174147154</v>
      </c>
      <c r="N159" s="1" t="s">
        <v>111</v>
      </c>
    </row>
    <row r="160" spans="1:14" x14ac:dyDescent="0.15">
      <c r="A160" s="9" t="s">
        <v>111</v>
      </c>
      <c r="B160" s="5" t="s">
        <v>536</v>
      </c>
      <c r="C160" s="5" t="s">
        <v>537</v>
      </c>
      <c r="D160" s="5" t="s">
        <v>538</v>
      </c>
      <c r="E160" s="5" t="s">
        <v>197</v>
      </c>
      <c r="F160" s="5" t="s">
        <v>332</v>
      </c>
      <c r="G160" s="5" t="s">
        <v>192</v>
      </c>
      <c r="H160" s="5">
        <v>289.92645299999998</v>
      </c>
      <c r="I160" s="5">
        <v>289.92645299999998</v>
      </c>
      <c r="J160" s="5">
        <v>94.810899000000006</v>
      </c>
      <c r="K160" s="5">
        <v>63.372646000000003</v>
      </c>
      <c r="L160" s="10">
        <v>6.00239428421467E-5</v>
      </c>
      <c r="M160" s="10">
        <v>0.99750135568431364</v>
      </c>
      <c r="N160" s="1" t="s">
        <v>111</v>
      </c>
    </row>
    <row r="161" spans="1:14" x14ac:dyDescent="0.15">
      <c r="A161" s="9" t="s">
        <v>111</v>
      </c>
      <c r="B161" s="5" t="s">
        <v>529</v>
      </c>
      <c r="C161" s="5" t="s">
        <v>201</v>
      </c>
      <c r="D161" s="5" t="s">
        <v>202</v>
      </c>
      <c r="E161" s="5" t="s">
        <v>327</v>
      </c>
      <c r="F161" s="5" t="s">
        <v>223</v>
      </c>
      <c r="G161" s="5" t="s">
        <v>192</v>
      </c>
      <c r="H161" s="5">
        <v>288.14603599999998</v>
      </c>
      <c r="I161" s="5">
        <v>288.14603599999998</v>
      </c>
      <c r="J161" s="5">
        <v>61.412880000000001</v>
      </c>
      <c r="K161" s="5">
        <v>51.907876999999999</v>
      </c>
      <c r="L161" s="10">
        <v>5.9655340228837783E-5</v>
      </c>
      <c r="M161" s="10">
        <v>0.99756101102454253</v>
      </c>
      <c r="N161" s="1" t="s">
        <v>111</v>
      </c>
    </row>
    <row r="162" spans="1:14" x14ac:dyDescent="0.15">
      <c r="A162" s="9" t="s">
        <v>111</v>
      </c>
      <c r="B162" s="5" t="s">
        <v>503</v>
      </c>
      <c r="C162" s="5" t="s">
        <v>314</v>
      </c>
      <c r="D162" s="5" t="s">
        <v>315</v>
      </c>
      <c r="E162" s="5" t="s">
        <v>196</v>
      </c>
      <c r="F162" s="5" t="s">
        <v>223</v>
      </c>
      <c r="G162" s="5" t="s">
        <v>192</v>
      </c>
      <c r="H162" s="5">
        <v>284.42676899999998</v>
      </c>
      <c r="I162" s="5">
        <v>284.42676899999998</v>
      </c>
      <c r="J162" s="5">
        <v>0.232904</v>
      </c>
      <c r="K162" s="5">
        <v>0.21208099999999999</v>
      </c>
      <c r="L162" s="10">
        <v>5.8885334361788863E-5</v>
      </c>
      <c r="M162" s="10">
        <v>0.99761989635890436</v>
      </c>
      <c r="N162" s="1" t="s">
        <v>111</v>
      </c>
    </row>
    <row r="163" spans="1:14" x14ac:dyDescent="0.15">
      <c r="A163" s="9" t="s">
        <v>111</v>
      </c>
      <c r="B163" s="5" t="s">
        <v>548</v>
      </c>
      <c r="C163" s="5" t="s">
        <v>405</v>
      </c>
      <c r="D163" s="5" t="s">
        <v>406</v>
      </c>
      <c r="E163" s="5" t="s">
        <v>197</v>
      </c>
      <c r="F163" s="5" t="s">
        <v>223</v>
      </c>
      <c r="G163" s="5" t="s">
        <v>192</v>
      </c>
      <c r="H163" s="5">
        <v>274.48101400000002</v>
      </c>
      <c r="I163" s="5">
        <v>274.48101400000002</v>
      </c>
      <c r="J163" s="5">
        <v>65.532157999999995</v>
      </c>
      <c r="K163" s="5">
        <v>64.373861000000005</v>
      </c>
      <c r="L163" s="10">
        <v>5.6826248605850642E-5</v>
      </c>
      <c r="M163" s="10">
        <v>0.99767672260751017</v>
      </c>
      <c r="N163" s="1" t="s">
        <v>111</v>
      </c>
    </row>
    <row r="164" spans="1:14" x14ac:dyDescent="0.15">
      <c r="A164" s="9" t="s">
        <v>111</v>
      </c>
      <c r="B164" s="5" t="s">
        <v>563</v>
      </c>
      <c r="C164" s="5" t="s">
        <v>531</v>
      </c>
      <c r="D164" s="5" t="s">
        <v>532</v>
      </c>
      <c r="E164" s="5" t="s">
        <v>197</v>
      </c>
      <c r="F164" s="5" t="s">
        <v>234</v>
      </c>
      <c r="G164" s="5" t="s">
        <v>192</v>
      </c>
      <c r="H164" s="5">
        <v>263.48914200000002</v>
      </c>
      <c r="I164" s="5">
        <v>263.48914200000002</v>
      </c>
      <c r="J164" s="5">
        <v>243.350359</v>
      </c>
      <c r="K164" s="5">
        <v>244.12425999999999</v>
      </c>
      <c r="L164" s="10">
        <v>5.4550583554148049E-5</v>
      </c>
      <c r="M164" s="10">
        <v>0.99773127319106436</v>
      </c>
      <c r="N164" s="1" t="s">
        <v>111</v>
      </c>
    </row>
    <row r="165" spans="1:14" x14ac:dyDescent="0.15">
      <c r="A165" s="9" t="s">
        <v>111</v>
      </c>
      <c r="B165" s="5" t="s">
        <v>560</v>
      </c>
      <c r="C165" s="5" t="s">
        <v>214</v>
      </c>
      <c r="D165" s="5" t="s">
        <v>215</v>
      </c>
      <c r="E165" s="5" t="s">
        <v>204</v>
      </c>
      <c r="F165" s="5" t="s">
        <v>234</v>
      </c>
      <c r="G165" s="5" t="s">
        <v>192</v>
      </c>
      <c r="H165" s="5">
        <v>257.58575200000001</v>
      </c>
      <c r="I165" s="5">
        <v>257.58575200000001</v>
      </c>
      <c r="J165" s="5">
        <v>80.619073999999998</v>
      </c>
      <c r="K165" s="5">
        <v>79.226712000000006</v>
      </c>
      <c r="L165" s="10">
        <v>5.332839516716806E-5</v>
      </c>
      <c r="M165" s="10">
        <v>0.9977846015862315</v>
      </c>
      <c r="N165" s="1" t="s">
        <v>111</v>
      </c>
    </row>
    <row r="166" spans="1:14" x14ac:dyDescent="0.15">
      <c r="A166" s="9" t="s">
        <v>111</v>
      </c>
      <c r="B166" s="5" t="s">
        <v>564</v>
      </c>
      <c r="C166" s="5" t="s">
        <v>565</v>
      </c>
      <c r="D166" s="5" t="s">
        <v>566</v>
      </c>
      <c r="E166" s="5" t="s">
        <v>197</v>
      </c>
      <c r="F166" s="5" t="s">
        <v>223</v>
      </c>
      <c r="G166" s="5" t="s">
        <v>192</v>
      </c>
      <c r="H166" s="5">
        <v>249.80670799999999</v>
      </c>
      <c r="I166" s="5">
        <v>249.80670799999999</v>
      </c>
      <c r="J166" s="5">
        <v>73.421109000000001</v>
      </c>
      <c r="K166" s="5">
        <v>80.713245999999998</v>
      </c>
      <c r="L166" s="10">
        <v>5.171788709661768E-5</v>
      </c>
      <c r="M166" s="10">
        <v>0.99783631947332807</v>
      </c>
      <c r="N166" s="1" t="s">
        <v>111</v>
      </c>
    </row>
    <row r="167" spans="1:14" x14ac:dyDescent="0.15">
      <c r="A167" s="9" t="s">
        <v>111</v>
      </c>
      <c r="B167" s="5" t="s">
        <v>583</v>
      </c>
      <c r="C167" s="5" t="s">
        <v>256</v>
      </c>
      <c r="D167" s="5" t="s">
        <v>257</v>
      </c>
      <c r="E167" s="5" t="s">
        <v>204</v>
      </c>
      <c r="F167" s="5" t="s">
        <v>234</v>
      </c>
      <c r="G167" s="5" t="s">
        <v>192</v>
      </c>
      <c r="H167" s="5">
        <v>248.17593199999999</v>
      </c>
      <c r="I167" s="5">
        <v>248.17593199999999</v>
      </c>
      <c r="J167" s="5">
        <v>247.920613</v>
      </c>
      <c r="K167" s="5">
        <v>223.758591</v>
      </c>
      <c r="L167" s="10">
        <v>5.1380264901749021E-5</v>
      </c>
      <c r="M167" s="10">
        <v>0.99788769973822977</v>
      </c>
      <c r="N167" s="1" t="s">
        <v>111</v>
      </c>
    </row>
    <row r="168" spans="1:14" x14ac:dyDescent="0.15">
      <c r="A168" s="9" t="s">
        <v>111</v>
      </c>
      <c r="B168" s="5" t="s">
        <v>613</v>
      </c>
      <c r="C168" s="5" t="s">
        <v>497</v>
      </c>
      <c r="D168" s="5" t="s">
        <v>498</v>
      </c>
      <c r="E168" s="5" t="s">
        <v>197</v>
      </c>
      <c r="F168" s="5" t="s">
        <v>408</v>
      </c>
      <c r="G168" s="5" t="s">
        <v>192</v>
      </c>
      <c r="H168" s="5">
        <v>245.04127199999999</v>
      </c>
      <c r="I168" s="5">
        <v>245.04127199999999</v>
      </c>
      <c r="J168" s="5">
        <v>196.535831</v>
      </c>
      <c r="K168" s="5">
        <v>193.561519</v>
      </c>
      <c r="L168" s="10">
        <v>5.0731291168160233E-5</v>
      </c>
      <c r="M168" s="10">
        <v>0.99793843102939794</v>
      </c>
      <c r="N168" s="1" t="s">
        <v>111</v>
      </c>
    </row>
    <row r="169" spans="1:14" x14ac:dyDescent="0.15">
      <c r="A169" s="9" t="s">
        <v>111</v>
      </c>
      <c r="B169" s="5" t="s">
        <v>601</v>
      </c>
      <c r="C169" s="5" t="s">
        <v>242</v>
      </c>
      <c r="D169" s="5" t="s">
        <v>243</v>
      </c>
      <c r="E169" s="5" t="s">
        <v>196</v>
      </c>
      <c r="F169" s="5" t="s">
        <v>223</v>
      </c>
      <c r="G169" s="5" t="s">
        <v>192</v>
      </c>
      <c r="H169" s="5">
        <v>239.95077499999999</v>
      </c>
      <c r="I169" s="5">
        <v>239.95077499999999</v>
      </c>
      <c r="J169" s="5">
        <v>117.735102</v>
      </c>
      <c r="K169" s="5">
        <v>105.398602</v>
      </c>
      <c r="L169" s="10">
        <v>4.9677397334726141E-5</v>
      </c>
      <c r="M169" s="10">
        <v>0.99798810842673269</v>
      </c>
      <c r="N169" s="1" t="s">
        <v>111</v>
      </c>
    </row>
    <row r="170" spans="1:14" x14ac:dyDescent="0.15">
      <c r="A170" s="9" t="s">
        <v>111</v>
      </c>
      <c r="B170" s="5" t="s">
        <v>549</v>
      </c>
      <c r="C170" s="5" t="s">
        <v>214</v>
      </c>
      <c r="D170" s="5" t="s">
        <v>215</v>
      </c>
      <c r="E170" s="5" t="s">
        <v>327</v>
      </c>
      <c r="F170" s="5" t="s">
        <v>191</v>
      </c>
      <c r="G170" s="5" t="s">
        <v>192</v>
      </c>
      <c r="H170" s="5">
        <v>232.83793399999999</v>
      </c>
      <c r="I170" s="5">
        <v>232.83793399999999</v>
      </c>
      <c r="J170" s="5">
        <v>42.886285999999998</v>
      </c>
      <c r="K170" s="5">
        <v>39.363593000000002</v>
      </c>
      <c r="L170" s="10">
        <v>4.8204814349587914E-5</v>
      </c>
      <c r="M170" s="10">
        <v>0.99803631324108233</v>
      </c>
      <c r="N170" s="1" t="s">
        <v>111</v>
      </c>
    </row>
    <row r="171" spans="1:14" x14ac:dyDescent="0.15">
      <c r="A171" s="9" t="s">
        <v>111</v>
      </c>
      <c r="B171" s="5" t="s">
        <v>542</v>
      </c>
      <c r="C171" s="5" t="s">
        <v>201</v>
      </c>
      <c r="D171" s="5" t="s">
        <v>202</v>
      </c>
      <c r="E171" s="5" t="s">
        <v>199</v>
      </c>
      <c r="F171" s="5" t="s">
        <v>234</v>
      </c>
      <c r="G171" s="5" t="s">
        <v>192</v>
      </c>
      <c r="H171" s="5">
        <v>224.08678599999999</v>
      </c>
      <c r="I171" s="5">
        <v>224.08678599999999</v>
      </c>
      <c r="J171" s="5">
        <v>292.53925099999998</v>
      </c>
      <c r="K171" s="5">
        <v>259.914692</v>
      </c>
      <c r="L171" s="10">
        <v>4.639305001446129E-5</v>
      </c>
      <c r="M171" s="10">
        <v>0.99808270629109674</v>
      </c>
      <c r="N171" s="1" t="s">
        <v>111</v>
      </c>
    </row>
    <row r="172" spans="1:14" x14ac:dyDescent="0.15">
      <c r="A172" s="9" t="s">
        <v>111</v>
      </c>
      <c r="B172" s="5" t="s">
        <v>604</v>
      </c>
      <c r="C172" s="5" t="s">
        <v>253</v>
      </c>
      <c r="D172" s="5" t="s">
        <v>254</v>
      </c>
      <c r="E172" s="5" t="s">
        <v>204</v>
      </c>
      <c r="F172" s="5" t="s">
        <v>223</v>
      </c>
      <c r="G172" s="5" t="s">
        <v>192</v>
      </c>
      <c r="H172" s="5">
        <v>221.27686</v>
      </c>
      <c r="I172" s="5">
        <v>221.27686</v>
      </c>
      <c r="J172" s="5">
        <v>100.294122</v>
      </c>
      <c r="K172" s="5">
        <v>96.636111999999997</v>
      </c>
      <c r="L172" s="10">
        <v>4.5811306486509869E-5</v>
      </c>
      <c r="M172" s="10">
        <v>0.99812851759758325</v>
      </c>
      <c r="N172" s="1" t="s">
        <v>111</v>
      </c>
    </row>
    <row r="173" spans="1:14" x14ac:dyDescent="0.15">
      <c r="A173" s="9" t="s">
        <v>111</v>
      </c>
      <c r="B173" s="5" t="s">
        <v>521</v>
      </c>
      <c r="C173" s="5" t="s">
        <v>522</v>
      </c>
      <c r="D173" s="5" t="s">
        <v>523</v>
      </c>
      <c r="E173" s="5" t="s">
        <v>524</v>
      </c>
      <c r="F173" s="5" t="s">
        <v>223</v>
      </c>
      <c r="G173" s="5" t="s">
        <v>192</v>
      </c>
      <c r="H173" s="5">
        <v>219.27596399999999</v>
      </c>
      <c r="I173" s="5">
        <v>219.27596399999999</v>
      </c>
      <c r="J173" s="5">
        <v>2.366663</v>
      </c>
      <c r="K173" s="5">
        <v>2.27155</v>
      </c>
      <c r="L173" s="10">
        <v>4.5397057748961658E-5</v>
      </c>
      <c r="M173" s="10">
        <v>0.99817391465533223</v>
      </c>
      <c r="N173" s="1" t="s">
        <v>111</v>
      </c>
    </row>
    <row r="174" spans="1:14" x14ac:dyDescent="0.15">
      <c r="A174" s="9" t="s">
        <v>111</v>
      </c>
      <c r="B174" s="5" t="s">
        <v>630</v>
      </c>
      <c r="C174" s="5" t="s">
        <v>439</v>
      </c>
      <c r="D174" s="5" t="s">
        <v>440</v>
      </c>
      <c r="E174" s="5" t="s">
        <v>197</v>
      </c>
      <c r="F174" s="5" t="s">
        <v>499</v>
      </c>
      <c r="G174" s="5" t="s">
        <v>192</v>
      </c>
      <c r="H174" s="5">
        <v>205.942024</v>
      </c>
      <c r="I174" s="5">
        <v>205.942024</v>
      </c>
      <c r="J174" s="5">
        <v>223.134907</v>
      </c>
      <c r="K174" s="5">
        <v>161.64478800000001</v>
      </c>
      <c r="L174" s="10">
        <v>4.263651056832681E-5</v>
      </c>
      <c r="M174" s="10">
        <v>0.99821655116590058</v>
      </c>
      <c r="N174" s="1" t="s">
        <v>111</v>
      </c>
    </row>
    <row r="175" spans="1:14" x14ac:dyDescent="0.15">
      <c r="A175" s="9" t="s">
        <v>111</v>
      </c>
      <c r="B175" s="5" t="s">
        <v>397</v>
      </c>
      <c r="C175" s="5" t="s">
        <v>194</v>
      </c>
      <c r="D175" s="5" t="s">
        <v>195</v>
      </c>
      <c r="E175" s="5" t="s">
        <v>302</v>
      </c>
      <c r="F175" s="5" t="s">
        <v>234</v>
      </c>
      <c r="G175" s="5" t="s">
        <v>192</v>
      </c>
      <c r="H175" s="5">
        <v>203.33868000000001</v>
      </c>
      <c r="I175" s="5">
        <v>203.33868000000001</v>
      </c>
      <c r="J175" s="5">
        <v>1352.677263</v>
      </c>
      <c r="K175" s="5">
        <v>1272.78187</v>
      </c>
      <c r="L175" s="10">
        <v>4.2097536046210865E-5</v>
      </c>
      <c r="M175" s="10">
        <v>0.9982586487019468</v>
      </c>
      <c r="N175" s="1" t="s">
        <v>111</v>
      </c>
    </row>
    <row r="176" spans="1:14" x14ac:dyDescent="0.15">
      <c r="A176" s="9" t="s">
        <v>111</v>
      </c>
      <c r="B176" s="5" t="s">
        <v>599</v>
      </c>
      <c r="C176" s="5" t="s">
        <v>382</v>
      </c>
      <c r="D176" s="5" t="s">
        <v>383</v>
      </c>
      <c r="E176" s="5" t="s">
        <v>384</v>
      </c>
      <c r="F176" s="5" t="s">
        <v>234</v>
      </c>
      <c r="G176" s="5" t="s">
        <v>192</v>
      </c>
      <c r="H176" s="5">
        <v>195.84947199999999</v>
      </c>
      <c r="I176" s="5">
        <v>195.84947199999999</v>
      </c>
      <c r="J176" s="5">
        <v>167.28218000000001</v>
      </c>
      <c r="K176" s="5">
        <v>172.177369</v>
      </c>
      <c r="L176" s="10">
        <v>4.0547033191871631E-5</v>
      </c>
      <c r="M176" s="10">
        <v>0.9982991957351387</v>
      </c>
      <c r="N176" s="1" t="s">
        <v>111</v>
      </c>
    </row>
    <row r="177" spans="1:14" x14ac:dyDescent="0.15">
      <c r="A177" s="9" t="s">
        <v>111</v>
      </c>
      <c r="B177" s="5" t="s">
        <v>586</v>
      </c>
      <c r="C177" s="5" t="s">
        <v>194</v>
      </c>
      <c r="D177" s="5" t="s">
        <v>195</v>
      </c>
      <c r="E177" s="5" t="s">
        <v>196</v>
      </c>
      <c r="F177" s="5" t="s">
        <v>223</v>
      </c>
      <c r="G177" s="5" t="s">
        <v>192</v>
      </c>
      <c r="H177" s="5">
        <v>193.287316</v>
      </c>
      <c r="I177" s="5">
        <v>193.287316</v>
      </c>
      <c r="J177" s="5">
        <v>85.272245999999996</v>
      </c>
      <c r="K177" s="5">
        <v>59.805185000000002</v>
      </c>
      <c r="L177" s="10">
        <v>4.0016585888062957E-5</v>
      </c>
      <c r="M177" s="10">
        <v>0.99833921232102674</v>
      </c>
      <c r="N177" s="1" t="s">
        <v>111</v>
      </c>
    </row>
    <row r="178" spans="1:14" x14ac:dyDescent="0.15">
      <c r="A178" s="9" t="s">
        <v>111</v>
      </c>
      <c r="B178" s="5" t="s">
        <v>535</v>
      </c>
      <c r="C178" s="5" t="s">
        <v>278</v>
      </c>
      <c r="D178" s="5" t="s">
        <v>279</v>
      </c>
      <c r="E178" s="5" t="s">
        <v>327</v>
      </c>
      <c r="F178" s="5" t="s">
        <v>191</v>
      </c>
      <c r="G178" s="5" t="s">
        <v>192</v>
      </c>
      <c r="H178" s="5">
        <v>191.129651</v>
      </c>
      <c r="I178" s="5">
        <v>191.129651</v>
      </c>
      <c r="J178" s="5">
        <v>0</v>
      </c>
      <c r="K178" s="5">
        <v>0</v>
      </c>
      <c r="L178" s="10">
        <v>3.956988101069704E-5</v>
      </c>
      <c r="M178" s="10">
        <v>0.99837878220203746</v>
      </c>
      <c r="N178" s="1" t="s">
        <v>111</v>
      </c>
    </row>
    <row r="179" spans="1:14" x14ac:dyDescent="0.15">
      <c r="A179" s="9" t="s">
        <v>111</v>
      </c>
      <c r="B179" s="5" t="s">
        <v>654</v>
      </c>
      <c r="C179" s="5" t="s">
        <v>546</v>
      </c>
      <c r="D179" s="5" t="s">
        <v>547</v>
      </c>
      <c r="E179" s="5" t="s">
        <v>197</v>
      </c>
      <c r="F179" s="5" t="s">
        <v>234</v>
      </c>
      <c r="G179" s="5" t="s">
        <v>192</v>
      </c>
      <c r="H179" s="5">
        <v>188.01191700000001</v>
      </c>
      <c r="I179" s="5">
        <v>188.01191700000001</v>
      </c>
      <c r="J179" s="5">
        <v>100.97982500000001</v>
      </c>
      <c r="K179" s="5">
        <v>99.246364999999997</v>
      </c>
      <c r="L179" s="10">
        <v>3.8924411494284836E-5</v>
      </c>
      <c r="M179" s="10">
        <v>0.9984177066135318</v>
      </c>
      <c r="N179" s="1" t="s">
        <v>111</v>
      </c>
    </row>
    <row r="180" spans="1:14" x14ac:dyDescent="0.15">
      <c r="A180" s="9" t="s">
        <v>111</v>
      </c>
      <c r="B180" s="5" t="s">
        <v>403</v>
      </c>
      <c r="C180" s="5" t="s">
        <v>194</v>
      </c>
      <c r="D180" s="5" t="s">
        <v>195</v>
      </c>
      <c r="E180" s="5" t="s">
        <v>199</v>
      </c>
      <c r="F180" s="5" t="s">
        <v>223</v>
      </c>
      <c r="G180" s="5" t="s">
        <v>192</v>
      </c>
      <c r="H180" s="5">
        <v>180.24721700000001</v>
      </c>
      <c r="I180" s="5">
        <v>180.24721700000001</v>
      </c>
      <c r="J180" s="5">
        <v>1230.468216</v>
      </c>
      <c r="K180" s="5">
        <v>1218.3582080000001</v>
      </c>
      <c r="L180" s="10">
        <v>3.7316873085271784E-5</v>
      </c>
      <c r="M180" s="10">
        <v>0.99845502348661708</v>
      </c>
      <c r="N180" s="1" t="s">
        <v>111</v>
      </c>
    </row>
    <row r="181" spans="1:14" x14ac:dyDescent="0.15">
      <c r="A181" s="9" t="s">
        <v>111</v>
      </c>
      <c r="B181" s="5" t="s">
        <v>568</v>
      </c>
      <c r="C181" s="5" t="s">
        <v>218</v>
      </c>
      <c r="D181" s="5" t="s">
        <v>219</v>
      </c>
      <c r="E181" s="5" t="s">
        <v>327</v>
      </c>
      <c r="F181" s="5" t="s">
        <v>191</v>
      </c>
      <c r="G181" s="5" t="s">
        <v>192</v>
      </c>
      <c r="H181" s="5">
        <v>175.47983400000001</v>
      </c>
      <c r="I181" s="5">
        <v>175.47983400000001</v>
      </c>
      <c r="J181" s="5">
        <v>66.844802000000001</v>
      </c>
      <c r="K181" s="5">
        <v>37.431455999999997</v>
      </c>
      <c r="L181" s="10">
        <v>3.6329874066252906E-5</v>
      </c>
      <c r="M181" s="10">
        <v>0.99849135336068329</v>
      </c>
      <c r="N181" s="1" t="s">
        <v>111</v>
      </c>
    </row>
    <row r="182" spans="1:14" x14ac:dyDescent="0.15">
      <c r="A182" s="9" t="s">
        <v>111</v>
      </c>
      <c r="B182" s="5" t="s">
        <v>552</v>
      </c>
      <c r="C182" s="5" t="s">
        <v>218</v>
      </c>
      <c r="D182" s="5" t="s">
        <v>219</v>
      </c>
      <c r="E182" s="5" t="s">
        <v>196</v>
      </c>
      <c r="F182" s="5" t="s">
        <v>223</v>
      </c>
      <c r="G182" s="5" t="s">
        <v>192</v>
      </c>
      <c r="H182" s="5">
        <v>174.237808</v>
      </c>
      <c r="I182" s="5">
        <v>174.237808</v>
      </c>
      <c r="J182" s="5">
        <v>14.501398</v>
      </c>
      <c r="K182" s="5">
        <v>15.476801999999999</v>
      </c>
      <c r="L182" s="10">
        <v>3.6072735413118487E-5</v>
      </c>
      <c r="M182" s="10">
        <v>0.99852742609609646</v>
      </c>
      <c r="N182" s="1" t="s">
        <v>111</v>
      </c>
    </row>
    <row r="183" spans="1:14" x14ac:dyDescent="0.15">
      <c r="A183" s="9" t="s">
        <v>111</v>
      </c>
      <c r="B183" s="5" t="s">
        <v>487</v>
      </c>
      <c r="C183" s="5" t="s">
        <v>211</v>
      </c>
      <c r="D183" s="5" t="s">
        <v>212</v>
      </c>
      <c r="E183" s="5" t="s">
        <v>302</v>
      </c>
      <c r="F183" s="5" t="s">
        <v>234</v>
      </c>
      <c r="G183" s="5" t="s">
        <v>192</v>
      </c>
      <c r="H183" s="5">
        <v>172.16833199999999</v>
      </c>
      <c r="I183" s="5">
        <v>172.16833199999999</v>
      </c>
      <c r="J183" s="5">
        <v>338.90694999999999</v>
      </c>
      <c r="K183" s="5">
        <v>365.78577999999999</v>
      </c>
      <c r="L183" s="10">
        <v>3.5644288447166075E-5</v>
      </c>
      <c r="M183" s="10">
        <v>0.99856307038454362</v>
      </c>
      <c r="N183" s="1" t="s">
        <v>111</v>
      </c>
    </row>
    <row r="184" spans="1:14" x14ac:dyDescent="0.15">
      <c r="A184" s="9" t="s">
        <v>111</v>
      </c>
      <c r="B184" s="5" t="s">
        <v>490</v>
      </c>
      <c r="C184" s="5" t="s">
        <v>295</v>
      </c>
      <c r="D184" s="5" t="s">
        <v>296</v>
      </c>
      <c r="E184" s="5" t="s">
        <v>302</v>
      </c>
      <c r="F184" s="5" t="s">
        <v>234</v>
      </c>
      <c r="G184" s="5" t="s">
        <v>192</v>
      </c>
      <c r="H184" s="5">
        <v>171.80392800000001</v>
      </c>
      <c r="I184" s="5">
        <v>171.80392800000001</v>
      </c>
      <c r="J184" s="5">
        <v>330.27853800000003</v>
      </c>
      <c r="K184" s="5">
        <v>342.95653199999998</v>
      </c>
      <c r="L184" s="10">
        <v>3.5568845297218495E-5</v>
      </c>
      <c r="M184" s="10">
        <v>0.99859863922984082</v>
      </c>
      <c r="N184" s="1" t="s">
        <v>111</v>
      </c>
    </row>
    <row r="185" spans="1:14" x14ac:dyDescent="0.15">
      <c r="A185" s="9" t="s">
        <v>111</v>
      </c>
      <c r="B185" s="5" t="s">
        <v>464</v>
      </c>
      <c r="C185" s="5" t="s">
        <v>214</v>
      </c>
      <c r="D185" s="5" t="s">
        <v>215</v>
      </c>
      <c r="E185" s="5" t="s">
        <v>302</v>
      </c>
      <c r="F185" s="5" t="s">
        <v>223</v>
      </c>
      <c r="G185" s="5" t="s">
        <v>192</v>
      </c>
      <c r="H185" s="5">
        <v>160.08985699999999</v>
      </c>
      <c r="I185" s="5">
        <v>160.08985699999999</v>
      </c>
      <c r="J185" s="5">
        <v>460.48368900000003</v>
      </c>
      <c r="K185" s="5">
        <v>449.46543800000001</v>
      </c>
      <c r="L185" s="10">
        <v>3.3143662217588123E-5</v>
      </c>
      <c r="M185" s="10">
        <v>0.99863178289205845</v>
      </c>
      <c r="N185" s="1" t="s">
        <v>111</v>
      </c>
    </row>
    <row r="186" spans="1:14" x14ac:dyDescent="0.15">
      <c r="A186" s="9" t="s">
        <v>111</v>
      </c>
      <c r="B186" s="5" t="s">
        <v>567</v>
      </c>
      <c r="C186" s="5" t="s">
        <v>194</v>
      </c>
      <c r="D186" s="5" t="s">
        <v>195</v>
      </c>
      <c r="E186" s="5" t="s">
        <v>204</v>
      </c>
      <c r="F186" s="5" t="s">
        <v>223</v>
      </c>
      <c r="G186" s="5" t="s">
        <v>192</v>
      </c>
      <c r="H186" s="5">
        <v>157.26924399999999</v>
      </c>
      <c r="I186" s="5">
        <v>157.26924399999999</v>
      </c>
      <c r="J186" s="5">
        <v>29.040734</v>
      </c>
      <c r="K186" s="5">
        <v>25.289760999999999</v>
      </c>
      <c r="L186" s="10">
        <v>3.2559706142728632E-5</v>
      </c>
      <c r="M186" s="10">
        <v>0.99866434259820114</v>
      </c>
      <c r="N186" s="1" t="s">
        <v>111</v>
      </c>
    </row>
    <row r="187" spans="1:14" x14ac:dyDescent="0.15">
      <c r="A187" s="9" t="s">
        <v>111</v>
      </c>
      <c r="B187" s="5" t="s">
        <v>619</v>
      </c>
      <c r="C187" s="5" t="s">
        <v>214</v>
      </c>
      <c r="D187" s="5" t="s">
        <v>215</v>
      </c>
      <c r="E187" s="5" t="s">
        <v>204</v>
      </c>
      <c r="F187" s="5" t="s">
        <v>223</v>
      </c>
      <c r="G187" s="5" t="s">
        <v>192</v>
      </c>
      <c r="H187" s="5">
        <v>147.436812</v>
      </c>
      <c r="I187" s="5">
        <v>147.436812</v>
      </c>
      <c r="J187" s="5">
        <v>85.258683000000005</v>
      </c>
      <c r="K187" s="5">
        <v>58.699536999999999</v>
      </c>
      <c r="L187" s="10">
        <v>3.0524081830906025E-5</v>
      </c>
      <c r="M187" s="10">
        <v>0.99869486668003205</v>
      </c>
      <c r="N187" s="1" t="s">
        <v>111</v>
      </c>
    </row>
    <row r="188" spans="1:14" x14ac:dyDescent="0.15">
      <c r="A188" s="9" t="s">
        <v>111</v>
      </c>
      <c r="B188" s="5" t="s">
        <v>628</v>
      </c>
      <c r="C188" s="5" t="s">
        <v>218</v>
      </c>
      <c r="D188" s="5" t="s">
        <v>219</v>
      </c>
      <c r="E188" s="5" t="s">
        <v>302</v>
      </c>
      <c r="F188" s="5" t="s">
        <v>223</v>
      </c>
      <c r="G188" s="5" t="s">
        <v>192</v>
      </c>
      <c r="H188" s="5">
        <v>146.99342300000001</v>
      </c>
      <c r="I188" s="5">
        <v>146.99342300000001</v>
      </c>
      <c r="J188" s="5">
        <v>134.51728399999999</v>
      </c>
      <c r="K188" s="5">
        <v>124.940653</v>
      </c>
      <c r="L188" s="10">
        <v>3.0432286288562616E-5</v>
      </c>
      <c r="M188" s="10">
        <v>0.99872529896632056</v>
      </c>
      <c r="N188" s="1" t="s">
        <v>111</v>
      </c>
    </row>
    <row r="189" spans="1:14" x14ac:dyDescent="0.15">
      <c r="A189" s="9" t="s">
        <v>111</v>
      </c>
      <c r="B189" s="5" t="s">
        <v>651</v>
      </c>
      <c r="C189" s="5" t="s">
        <v>633</v>
      </c>
      <c r="D189" s="5" t="s">
        <v>634</v>
      </c>
      <c r="E189" s="5" t="s">
        <v>197</v>
      </c>
      <c r="F189" s="5" t="s">
        <v>191</v>
      </c>
      <c r="G189" s="5" t="s">
        <v>192</v>
      </c>
      <c r="H189" s="5">
        <v>144.60151500000001</v>
      </c>
      <c r="I189" s="5">
        <v>144.60151500000001</v>
      </c>
      <c r="J189" s="5">
        <v>118.907732</v>
      </c>
      <c r="K189" s="5">
        <v>113.354895</v>
      </c>
      <c r="L189" s="10">
        <v>2.9937085703758877E-5</v>
      </c>
      <c r="M189" s="10">
        <v>0.99875523605202432</v>
      </c>
      <c r="N189" s="1" t="s">
        <v>111</v>
      </c>
    </row>
    <row r="190" spans="1:14" x14ac:dyDescent="0.15">
      <c r="A190" s="9" t="s">
        <v>111</v>
      </c>
      <c r="B190" s="5" t="s">
        <v>544</v>
      </c>
      <c r="C190" s="5" t="s">
        <v>211</v>
      </c>
      <c r="D190" s="5" t="s">
        <v>212</v>
      </c>
      <c r="E190" s="5" t="s">
        <v>199</v>
      </c>
      <c r="F190" s="5" t="s">
        <v>234</v>
      </c>
      <c r="G190" s="5" t="s">
        <v>192</v>
      </c>
      <c r="H190" s="5">
        <v>140.952112</v>
      </c>
      <c r="I190" s="5">
        <v>140.952112</v>
      </c>
      <c r="J190" s="5">
        <v>215.18376499999999</v>
      </c>
      <c r="K190" s="5">
        <v>204.22483199999999</v>
      </c>
      <c r="L190" s="10">
        <v>2.9181543893712455E-5</v>
      </c>
      <c r="M190" s="10">
        <v>0.99878441759591807</v>
      </c>
      <c r="N190" s="1" t="s">
        <v>111</v>
      </c>
    </row>
    <row r="191" spans="1:14" x14ac:dyDescent="0.15">
      <c r="A191" s="9" t="s">
        <v>111</v>
      </c>
      <c r="B191" s="5" t="s">
        <v>557</v>
      </c>
      <c r="C191" s="5" t="s">
        <v>250</v>
      </c>
      <c r="D191" s="5" t="s">
        <v>251</v>
      </c>
      <c r="E191" s="5" t="s">
        <v>327</v>
      </c>
      <c r="F191" s="5" t="s">
        <v>191</v>
      </c>
      <c r="G191" s="5" t="s">
        <v>192</v>
      </c>
      <c r="H191" s="5">
        <v>139.136088</v>
      </c>
      <c r="I191" s="5">
        <v>139.136088</v>
      </c>
      <c r="J191" s="5">
        <v>0</v>
      </c>
      <c r="K191" s="5">
        <v>0</v>
      </c>
      <c r="L191" s="10">
        <v>2.8805569505559722E-5</v>
      </c>
      <c r="M191" s="10">
        <v>0.99881322316542365</v>
      </c>
      <c r="N191" s="1" t="s">
        <v>111</v>
      </c>
    </row>
    <row r="192" spans="1:14" x14ac:dyDescent="0.15">
      <c r="A192" s="9" t="s">
        <v>111</v>
      </c>
      <c r="B192" s="5" t="s">
        <v>579</v>
      </c>
      <c r="C192" s="5" t="s">
        <v>236</v>
      </c>
      <c r="D192" s="5" t="s">
        <v>237</v>
      </c>
      <c r="E192" s="5" t="s">
        <v>196</v>
      </c>
      <c r="F192" s="5" t="s">
        <v>223</v>
      </c>
      <c r="G192" s="5" t="s">
        <v>192</v>
      </c>
      <c r="H192" s="5">
        <v>138.407365</v>
      </c>
      <c r="I192" s="5">
        <v>138.407365</v>
      </c>
      <c r="J192" s="5">
        <v>26.207998</v>
      </c>
      <c r="K192" s="5">
        <v>20.20121</v>
      </c>
      <c r="L192" s="10">
        <v>2.8654700803352141E-5</v>
      </c>
      <c r="M192" s="10">
        <v>0.99884187786622702</v>
      </c>
      <c r="N192" s="1" t="s">
        <v>111</v>
      </c>
    </row>
    <row r="193" spans="1:14" x14ac:dyDescent="0.15">
      <c r="A193" s="9" t="s">
        <v>111</v>
      </c>
      <c r="B193" s="5" t="s">
        <v>603</v>
      </c>
      <c r="C193" s="5" t="s">
        <v>565</v>
      </c>
      <c r="D193" s="5" t="s">
        <v>566</v>
      </c>
      <c r="E193" s="5" t="s">
        <v>197</v>
      </c>
      <c r="F193" s="5" t="s">
        <v>234</v>
      </c>
      <c r="G193" s="5" t="s">
        <v>192</v>
      </c>
      <c r="H193" s="5">
        <v>136.38868600000001</v>
      </c>
      <c r="I193" s="5">
        <v>136.38868600000001</v>
      </c>
      <c r="J193" s="5">
        <v>42.859259999999999</v>
      </c>
      <c r="K193" s="5">
        <v>42.800964</v>
      </c>
      <c r="L193" s="10">
        <v>2.8236770422530211E-5</v>
      </c>
      <c r="M193" s="10">
        <v>0.99887011463664954</v>
      </c>
      <c r="N193" s="1" t="s">
        <v>111</v>
      </c>
    </row>
    <row r="194" spans="1:14" x14ac:dyDescent="0.15">
      <c r="A194" s="9" t="s">
        <v>111</v>
      </c>
      <c r="B194" s="5" t="s">
        <v>443</v>
      </c>
      <c r="C194" s="5" t="s">
        <v>194</v>
      </c>
      <c r="D194" s="5" t="s">
        <v>195</v>
      </c>
      <c r="E194" s="5" t="s">
        <v>199</v>
      </c>
      <c r="F194" s="5" t="s">
        <v>234</v>
      </c>
      <c r="G194" s="5" t="s">
        <v>192</v>
      </c>
      <c r="H194" s="5">
        <v>134.05114900000001</v>
      </c>
      <c r="I194" s="5">
        <v>134.05114900000001</v>
      </c>
      <c r="J194" s="5">
        <v>799.85159399999998</v>
      </c>
      <c r="K194" s="5">
        <v>623.71515499999998</v>
      </c>
      <c r="L194" s="10">
        <v>2.7752826353861862E-5</v>
      </c>
      <c r="M194" s="10">
        <v>0.99889786746300335</v>
      </c>
      <c r="N194" s="1" t="s">
        <v>111</v>
      </c>
    </row>
    <row r="195" spans="1:14" x14ac:dyDescent="0.15">
      <c r="A195" s="9" t="s">
        <v>111</v>
      </c>
      <c r="B195" s="5" t="s">
        <v>616</v>
      </c>
      <c r="C195" s="5" t="s">
        <v>278</v>
      </c>
      <c r="D195" s="5" t="s">
        <v>279</v>
      </c>
      <c r="E195" s="5" t="s">
        <v>204</v>
      </c>
      <c r="F195" s="5" t="s">
        <v>234</v>
      </c>
      <c r="G195" s="5" t="s">
        <v>192</v>
      </c>
      <c r="H195" s="5">
        <v>131.02671100000001</v>
      </c>
      <c r="I195" s="5">
        <v>131.02671100000001</v>
      </c>
      <c r="J195" s="5">
        <v>64.978926999999999</v>
      </c>
      <c r="K195" s="5">
        <v>47.725805000000001</v>
      </c>
      <c r="L195" s="10">
        <v>2.7126672059339394E-5</v>
      </c>
      <c r="M195" s="10">
        <v>0.99892499413506264</v>
      </c>
      <c r="N195" s="1" t="s">
        <v>111</v>
      </c>
    </row>
    <row r="196" spans="1:14" x14ac:dyDescent="0.15">
      <c r="A196" s="9" t="s">
        <v>111</v>
      </c>
      <c r="B196" s="5" t="s">
        <v>572</v>
      </c>
      <c r="C196" s="5" t="s">
        <v>214</v>
      </c>
      <c r="D196" s="5" t="s">
        <v>215</v>
      </c>
      <c r="E196" s="5" t="s">
        <v>196</v>
      </c>
      <c r="F196" s="5" t="s">
        <v>234</v>
      </c>
      <c r="G196" s="5" t="s">
        <v>192</v>
      </c>
      <c r="H196" s="5">
        <v>129.51936699999999</v>
      </c>
      <c r="I196" s="5">
        <v>129.51936699999999</v>
      </c>
      <c r="J196" s="5">
        <v>8.1093130000000002</v>
      </c>
      <c r="K196" s="5">
        <v>8.9777159999999991</v>
      </c>
      <c r="L196" s="10">
        <v>2.6814604191218874E-5</v>
      </c>
      <c r="M196" s="10">
        <v>0.99895180873925382</v>
      </c>
      <c r="N196" s="1" t="s">
        <v>111</v>
      </c>
    </row>
    <row r="197" spans="1:14" x14ac:dyDescent="0.15">
      <c r="A197" s="9" t="s">
        <v>111</v>
      </c>
      <c r="B197" s="5" t="s">
        <v>711</v>
      </c>
      <c r="C197" s="5" t="s">
        <v>594</v>
      </c>
      <c r="D197" s="5" t="s">
        <v>595</v>
      </c>
      <c r="E197" s="5" t="s">
        <v>197</v>
      </c>
      <c r="F197" s="5" t="s">
        <v>223</v>
      </c>
      <c r="G197" s="5" t="s">
        <v>192</v>
      </c>
      <c r="H197" s="5">
        <v>126.538332</v>
      </c>
      <c r="I197" s="5">
        <v>126.538332</v>
      </c>
      <c r="J197" s="5">
        <v>94.831269000000006</v>
      </c>
      <c r="K197" s="5">
        <v>85.044985999999994</v>
      </c>
      <c r="L197" s="10">
        <v>2.619743569003889E-5</v>
      </c>
      <c r="M197" s="10">
        <v>0.99897800617494381</v>
      </c>
      <c r="N197" s="1" t="s">
        <v>111</v>
      </c>
    </row>
    <row r="198" spans="1:14" x14ac:dyDescent="0.15">
      <c r="A198" s="9" t="s">
        <v>111</v>
      </c>
      <c r="B198" s="5" t="s">
        <v>574</v>
      </c>
      <c r="C198" s="5" t="s">
        <v>211</v>
      </c>
      <c r="D198" s="5" t="s">
        <v>212</v>
      </c>
      <c r="E198" s="5" t="s">
        <v>196</v>
      </c>
      <c r="F198" s="5" t="s">
        <v>223</v>
      </c>
      <c r="G198" s="5" t="s">
        <v>192</v>
      </c>
      <c r="H198" s="5">
        <v>122.277722</v>
      </c>
      <c r="I198" s="5">
        <v>122.277722</v>
      </c>
      <c r="J198" s="5">
        <v>7.7563529999999998</v>
      </c>
      <c r="K198" s="5">
        <v>5.8543289999999999</v>
      </c>
      <c r="L198" s="10">
        <v>2.5315354705477339E-5</v>
      </c>
      <c r="M198" s="10">
        <v>0.99900332152964932</v>
      </c>
      <c r="N198" s="1" t="s">
        <v>111</v>
      </c>
    </row>
    <row r="199" spans="1:14" x14ac:dyDescent="0.15">
      <c r="A199" s="9" t="s">
        <v>111</v>
      </c>
      <c r="B199" s="5" t="s">
        <v>611</v>
      </c>
      <c r="C199" s="5" t="s">
        <v>236</v>
      </c>
      <c r="D199" s="5" t="s">
        <v>237</v>
      </c>
      <c r="E199" s="5" t="s">
        <v>199</v>
      </c>
      <c r="F199" s="5" t="s">
        <v>234</v>
      </c>
      <c r="G199" s="5" t="s">
        <v>192</v>
      </c>
      <c r="H199" s="5">
        <v>121.977</v>
      </c>
      <c r="I199" s="5">
        <v>121.977</v>
      </c>
      <c r="J199" s="5">
        <v>127.17799100000001</v>
      </c>
      <c r="K199" s="5">
        <v>117.443181</v>
      </c>
      <c r="L199" s="10">
        <v>2.5253095743066016E-5</v>
      </c>
      <c r="M199" s="10">
        <v>0.99902857462539241</v>
      </c>
      <c r="N199" s="1" t="s">
        <v>111</v>
      </c>
    </row>
    <row r="200" spans="1:14" x14ac:dyDescent="0.15">
      <c r="A200" s="9" t="s">
        <v>111</v>
      </c>
      <c r="B200" s="5" t="s">
        <v>589</v>
      </c>
      <c r="C200" s="5" t="s">
        <v>256</v>
      </c>
      <c r="D200" s="5" t="s">
        <v>257</v>
      </c>
      <c r="E200" s="5" t="s">
        <v>199</v>
      </c>
      <c r="F200" s="5" t="s">
        <v>234</v>
      </c>
      <c r="G200" s="5" t="s">
        <v>192</v>
      </c>
      <c r="H200" s="5">
        <v>120.337901</v>
      </c>
      <c r="I200" s="5">
        <v>120.337901</v>
      </c>
      <c r="J200" s="5">
        <v>15.853797999999999</v>
      </c>
      <c r="K200" s="5">
        <v>17.790271000000001</v>
      </c>
      <c r="L200" s="10">
        <v>2.4913750424035676E-5</v>
      </c>
      <c r="M200" s="10">
        <v>0.99905348837581642</v>
      </c>
      <c r="N200" s="1" t="s">
        <v>111</v>
      </c>
    </row>
    <row r="201" spans="1:14" x14ac:dyDescent="0.15">
      <c r="A201" s="9" t="s">
        <v>111</v>
      </c>
      <c r="B201" s="5" t="s">
        <v>500</v>
      </c>
      <c r="C201" s="5" t="s">
        <v>194</v>
      </c>
      <c r="D201" s="5" t="s">
        <v>195</v>
      </c>
      <c r="E201" s="5" t="s">
        <v>225</v>
      </c>
      <c r="F201" s="5" t="s">
        <v>234</v>
      </c>
      <c r="G201" s="5" t="s">
        <v>192</v>
      </c>
      <c r="H201" s="5">
        <v>115.365735</v>
      </c>
      <c r="I201" s="5">
        <v>115.365735</v>
      </c>
      <c r="J201" s="5">
        <v>272.70480800000001</v>
      </c>
      <c r="K201" s="5">
        <v>270.23740700000002</v>
      </c>
      <c r="L201" s="10">
        <v>2.3884354849063199E-5</v>
      </c>
      <c r="M201" s="10">
        <v>0.99907737273066544</v>
      </c>
      <c r="N201" s="1" t="s">
        <v>111</v>
      </c>
    </row>
    <row r="202" spans="1:14" x14ac:dyDescent="0.15">
      <c r="A202" s="9" t="s">
        <v>111</v>
      </c>
      <c r="B202" s="5" t="s">
        <v>602</v>
      </c>
      <c r="C202" s="5" t="s">
        <v>339</v>
      </c>
      <c r="D202" s="5" t="s">
        <v>340</v>
      </c>
      <c r="E202" s="5" t="s">
        <v>204</v>
      </c>
      <c r="F202" s="5" t="s">
        <v>234</v>
      </c>
      <c r="G202" s="5" t="s">
        <v>192</v>
      </c>
      <c r="H202" s="5">
        <v>113.605028</v>
      </c>
      <c r="I202" s="5">
        <v>113.605028</v>
      </c>
      <c r="J202" s="5">
        <v>27.630996</v>
      </c>
      <c r="K202" s="5">
        <v>27.101067</v>
      </c>
      <c r="L202" s="10">
        <v>2.351983282895706E-5</v>
      </c>
      <c r="M202" s="10">
        <v>0.99910089256349444</v>
      </c>
      <c r="N202" s="1" t="s">
        <v>111</v>
      </c>
    </row>
    <row r="203" spans="1:14" x14ac:dyDescent="0.15">
      <c r="A203" s="9" t="s">
        <v>111</v>
      </c>
      <c r="B203" s="5" t="s">
        <v>600</v>
      </c>
      <c r="C203" s="5" t="s">
        <v>537</v>
      </c>
      <c r="D203" s="5" t="s">
        <v>538</v>
      </c>
      <c r="E203" s="5" t="s">
        <v>197</v>
      </c>
      <c r="F203" s="5" t="s">
        <v>191</v>
      </c>
      <c r="G203" s="5" t="s">
        <v>192</v>
      </c>
      <c r="H203" s="5">
        <v>113.132628</v>
      </c>
      <c r="I203" s="5">
        <v>113.132628</v>
      </c>
      <c r="J203" s="5">
        <v>127.408444</v>
      </c>
      <c r="K203" s="5">
        <v>119.49164500000001</v>
      </c>
      <c r="L203" s="10">
        <v>2.3422031092326183E-5</v>
      </c>
      <c r="M203" s="10">
        <v>0.99912431459458673</v>
      </c>
      <c r="N203" s="1" t="s">
        <v>111</v>
      </c>
    </row>
    <row r="204" spans="1:14" x14ac:dyDescent="0.15">
      <c r="A204" s="9" t="s">
        <v>111</v>
      </c>
      <c r="B204" s="5" t="s">
        <v>629</v>
      </c>
      <c r="C204" s="5" t="s">
        <v>242</v>
      </c>
      <c r="D204" s="5" t="s">
        <v>243</v>
      </c>
      <c r="E204" s="5" t="s">
        <v>199</v>
      </c>
      <c r="F204" s="5" t="s">
        <v>234</v>
      </c>
      <c r="G204" s="5" t="s">
        <v>192</v>
      </c>
      <c r="H204" s="5">
        <v>111.03245099999999</v>
      </c>
      <c r="I204" s="5">
        <v>111.03245099999999</v>
      </c>
      <c r="J204" s="5">
        <v>39.354948</v>
      </c>
      <c r="K204" s="5">
        <v>38.678167999999999</v>
      </c>
      <c r="L204" s="10">
        <v>2.2987228048650858E-5</v>
      </c>
      <c r="M204" s="10">
        <v>0.99914730182263534</v>
      </c>
      <c r="N204" s="1" t="s">
        <v>111</v>
      </c>
    </row>
    <row r="205" spans="1:14" x14ac:dyDescent="0.15">
      <c r="A205" s="9" t="s">
        <v>111</v>
      </c>
      <c r="B205" s="5" t="s">
        <v>444</v>
      </c>
      <c r="C205" s="5" t="s">
        <v>253</v>
      </c>
      <c r="D205" s="5" t="s">
        <v>254</v>
      </c>
      <c r="E205" s="5" t="s">
        <v>302</v>
      </c>
      <c r="F205" s="5" t="s">
        <v>223</v>
      </c>
      <c r="G205" s="5" t="s">
        <v>192</v>
      </c>
      <c r="H205" s="5">
        <v>110.944523</v>
      </c>
      <c r="I205" s="5">
        <v>110.944523</v>
      </c>
      <c r="J205" s="5">
        <v>630.84743500000002</v>
      </c>
      <c r="K205" s="5">
        <v>586.99776699999995</v>
      </c>
      <c r="L205" s="10">
        <v>2.2969024172489812E-5</v>
      </c>
      <c r="M205" s="10">
        <v>0.99917027084680787</v>
      </c>
      <c r="N205" s="1" t="s">
        <v>111</v>
      </c>
    </row>
    <row r="206" spans="1:14" x14ac:dyDescent="0.15">
      <c r="A206" s="9" t="s">
        <v>111</v>
      </c>
      <c r="B206" s="5" t="s">
        <v>612</v>
      </c>
      <c r="C206" s="5" t="s">
        <v>194</v>
      </c>
      <c r="D206" s="5" t="s">
        <v>195</v>
      </c>
      <c r="E206" s="5" t="s">
        <v>327</v>
      </c>
      <c r="F206" s="5" t="s">
        <v>234</v>
      </c>
      <c r="G206" s="5" t="s">
        <v>192</v>
      </c>
      <c r="H206" s="5">
        <v>110.34575</v>
      </c>
      <c r="I206" s="5">
        <v>110.34575</v>
      </c>
      <c r="J206" s="5">
        <v>48.312584000000001</v>
      </c>
      <c r="K206" s="5">
        <v>30.024246999999999</v>
      </c>
      <c r="L206" s="10">
        <v>2.2845059229120461E-5</v>
      </c>
      <c r="M206" s="10">
        <v>0.99919311590603699</v>
      </c>
      <c r="N206" s="1" t="s">
        <v>111</v>
      </c>
    </row>
    <row r="207" spans="1:14" x14ac:dyDescent="0.15">
      <c r="A207" s="9" t="s">
        <v>111</v>
      </c>
      <c r="B207" s="5" t="s">
        <v>640</v>
      </c>
      <c r="C207" s="5" t="s">
        <v>641</v>
      </c>
      <c r="D207" s="5" t="s">
        <v>642</v>
      </c>
      <c r="E207" s="5" t="s">
        <v>643</v>
      </c>
      <c r="F207" s="5" t="s">
        <v>223</v>
      </c>
      <c r="G207" s="5" t="s">
        <v>192</v>
      </c>
      <c r="H207" s="5">
        <v>109.06611100000001</v>
      </c>
      <c r="I207" s="5">
        <v>109.06611100000001</v>
      </c>
      <c r="J207" s="5">
        <v>43.113672000000001</v>
      </c>
      <c r="K207" s="5">
        <v>42.626497999999998</v>
      </c>
      <c r="L207" s="10">
        <v>2.2580133495715303E-5</v>
      </c>
      <c r="M207" s="10">
        <v>0.99921569603953275</v>
      </c>
      <c r="N207" s="1" t="s">
        <v>111</v>
      </c>
    </row>
    <row r="208" spans="1:14" x14ac:dyDescent="0.15">
      <c r="A208" s="9" t="s">
        <v>111</v>
      </c>
      <c r="B208" s="5" t="s">
        <v>621</v>
      </c>
      <c r="C208" s="5" t="s">
        <v>282</v>
      </c>
      <c r="D208" s="5" t="s">
        <v>283</v>
      </c>
      <c r="E208" s="5" t="s">
        <v>197</v>
      </c>
      <c r="F208" s="5" t="s">
        <v>223</v>
      </c>
      <c r="G208" s="5" t="s">
        <v>192</v>
      </c>
      <c r="H208" s="5">
        <v>108.388626</v>
      </c>
      <c r="I208" s="5">
        <v>108.388626</v>
      </c>
      <c r="J208" s="5">
        <v>103.114918</v>
      </c>
      <c r="K208" s="5">
        <v>102.14792199999999</v>
      </c>
      <c r="L208" s="10">
        <v>2.2439872679582006E-5</v>
      </c>
      <c r="M208" s="10">
        <v>0.99923813591221233</v>
      </c>
      <c r="N208" s="1" t="s">
        <v>111</v>
      </c>
    </row>
    <row r="209" spans="1:14" x14ac:dyDescent="0.15">
      <c r="A209" s="9" t="s">
        <v>111</v>
      </c>
      <c r="B209" s="5" t="s">
        <v>622</v>
      </c>
      <c r="C209" s="5" t="s">
        <v>211</v>
      </c>
      <c r="D209" s="5" t="s">
        <v>212</v>
      </c>
      <c r="E209" s="5" t="s">
        <v>204</v>
      </c>
      <c r="F209" s="5" t="s">
        <v>223</v>
      </c>
      <c r="G209" s="5" t="s">
        <v>192</v>
      </c>
      <c r="H209" s="5">
        <v>105.541276</v>
      </c>
      <c r="I209" s="5">
        <v>105.541276</v>
      </c>
      <c r="J209" s="5">
        <v>36.403064000000001</v>
      </c>
      <c r="K209" s="5">
        <v>34.286093999999999</v>
      </c>
      <c r="L209" s="10">
        <v>2.1850381200335762E-5</v>
      </c>
      <c r="M209" s="10">
        <v>0.99925998629341262</v>
      </c>
      <c r="N209" s="1" t="s">
        <v>111</v>
      </c>
    </row>
    <row r="210" spans="1:14" x14ac:dyDescent="0.15">
      <c r="A210" s="9" t="s">
        <v>111</v>
      </c>
      <c r="B210" s="5" t="s">
        <v>534</v>
      </c>
      <c r="C210" s="5" t="s">
        <v>214</v>
      </c>
      <c r="D210" s="5" t="s">
        <v>215</v>
      </c>
      <c r="E210" s="5" t="s">
        <v>199</v>
      </c>
      <c r="F210" s="5" t="s">
        <v>223</v>
      </c>
      <c r="G210" s="5" t="s">
        <v>192</v>
      </c>
      <c r="H210" s="5">
        <v>102.009699</v>
      </c>
      <c r="I210" s="5">
        <v>102.009699</v>
      </c>
      <c r="J210" s="5">
        <v>184.75676799999999</v>
      </c>
      <c r="K210" s="5">
        <v>185.52300600000001</v>
      </c>
      <c r="L210" s="10">
        <v>2.111923309778356E-5</v>
      </c>
      <c r="M210" s="10">
        <v>0.99928110552651039</v>
      </c>
      <c r="N210" s="1" t="s">
        <v>111</v>
      </c>
    </row>
    <row r="211" spans="1:14" x14ac:dyDescent="0.15">
      <c r="A211" s="9" t="s">
        <v>111</v>
      </c>
      <c r="B211" s="5" t="s">
        <v>508</v>
      </c>
      <c r="C211" s="5" t="s">
        <v>211</v>
      </c>
      <c r="D211" s="5" t="s">
        <v>212</v>
      </c>
      <c r="E211" s="5" t="s">
        <v>302</v>
      </c>
      <c r="F211" s="5" t="s">
        <v>223</v>
      </c>
      <c r="G211" s="5" t="s">
        <v>192</v>
      </c>
      <c r="H211" s="5">
        <v>100.794922</v>
      </c>
      <c r="I211" s="5">
        <v>100.794922</v>
      </c>
      <c r="J211" s="5">
        <v>206.763777</v>
      </c>
      <c r="K211" s="5">
        <v>218.376509</v>
      </c>
      <c r="L211" s="10">
        <v>2.0867735849224617E-5</v>
      </c>
      <c r="M211" s="10">
        <v>0.99930197326235959</v>
      </c>
      <c r="N211" s="1" t="s">
        <v>111</v>
      </c>
    </row>
    <row r="212" spans="1:14" x14ac:dyDescent="0.15">
      <c r="A212" s="9" t="s">
        <v>111</v>
      </c>
      <c r="B212" s="5" t="s">
        <v>608</v>
      </c>
      <c r="C212" s="5" t="s">
        <v>291</v>
      </c>
      <c r="D212" s="5" t="s">
        <v>292</v>
      </c>
      <c r="E212" s="5" t="s">
        <v>293</v>
      </c>
      <c r="F212" s="5" t="s">
        <v>234</v>
      </c>
      <c r="G212" s="5" t="s">
        <v>192</v>
      </c>
      <c r="H212" s="5">
        <v>90.992395999999999</v>
      </c>
      <c r="I212" s="5">
        <v>90.992395999999999</v>
      </c>
      <c r="J212" s="5">
        <v>98.695145999999994</v>
      </c>
      <c r="K212" s="5">
        <v>99.423276999999999</v>
      </c>
      <c r="L212" s="10">
        <v>1.883830302498813E-5</v>
      </c>
      <c r="M212" s="10">
        <v>0.99932081156538455</v>
      </c>
      <c r="N212" s="1" t="s">
        <v>111</v>
      </c>
    </row>
    <row r="213" spans="1:14" x14ac:dyDescent="0.15">
      <c r="A213" s="9" t="s">
        <v>111</v>
      </c>
      <c r="B213" s="5" t="s">
        <v>578</v>
      </c>
      <c r="C213" s="5" t="s">
        <v>214</v>
      </c>
      <c r="D213" s="5" t="s">
        <v>215</v>
      </c>
      <c r="E213" s="5" t="s">
        <v>199</v>
      </c>
      <c r="F213" s="5" t="s">
        <v>234</v>
      </c>
      <c r="G213" s="5" t="s">
        <v>192</v>
      </c>
      <c r="H213" s="5">
        <v>87.329628999999997</v>
      </c>
      <c r="I213" s="5">
        <v>87.329628999999997</v>
      </c>
      <c r="J213" s="5">
        <v>120.592128</v>
      </c>
      <c r="K213" s="5">
        <v>122.97730799999999</v>
      </c>
      <c r="L213" s="10">
        <v>1.8079994444390618E-5</v>
      </c>
      <c r="M213" s="10">
        <v>0.99933889155982891</v>
      </c>
      <c r="N213" s="1" t="s">
        <v>111</v>
      </c>
    </row>
    <row r="214" spans="1:14" x14ac:dyDescent="0.15">
      <c r="A214" s="9" t="s">
        <v>111</v>
      </c>
      <c r="B214" s="5" t="s">
        <v>398</v>
      </c>
      <c r="C214" s="5" t="s">
        <v>253</v>
      </c>
      <c r="D214" s="5" t="s">
        <v>254</v>
      </c>
      <c r="E214" s="5" t="s">
        <v>199</v>
      </c>
      <c r="F214" s="5" t="s">
        <v>223</v>
      </c>
      <c r="G214" s="5" t="s">
        <v>192</v>
      </c>
      <c r="H214" s="5">
        <v>86.400192000000004</v>
      </c>
      <c r="I214" s="5">
        <v>86.400192000000004</v>
      </c>
      <c r="J214" s="5">
        <v>1047.701757</v>
      </c>
      <c r="K214" s="5">
        <v>1180.1863269999999</v>
      </c>
      <c r="L214" s="10">
        <v>1.7887571597885557E-5</v>
      </c>
      <c r="M214" s="10">
        <v>0.99935677913142684</v>
      </c>
      <c r="N214" s="1" t="s">
        <v>111</v>
      </c>
    </row>
    <row r="215" spans="1:14" x14ac:dyDescent="0.15">
      <c r="A215" s="9" t="s">
        <v>111</v>
      </c>
      <c r="B215" s="5" t="s">
        <v>649</v>
      </c>
      <c r="C215" s="5" t="s">
        <v>531</v>
      </c>
      <c r="D215" s="5" t="s">
        <v>532</v>
      </c>
      <c r="E215" s="5" t="s">
        <v>197</v>
      </c>
      <c r="F215" s="5" t="s">
        <v>191</v>
      </c>
      <c r="G215" s="5" t="s">
        <v>192</v>
      </c>
      <c r="H215" s="5">
        <v>83.358536000000001</v>
      </c>
      <c r="I215" s="5">
        <v>83.358536000000001</v>
      </c>
      <c r="J215" s="5">
        <v>30.121441999999998</v>
      </c>
      <c r="K215" s="5">
        <v>29.714421000000002</v>
      </c>
      <c r="L215" s="10">
        <v>1.7257852632953879E-5</v>
      </c>
      <c r="M215" s="10">
        <v>0.9993740369840598</v>
      </c>
      <c r="N215" s="1" t="s">
        <v>111</v>
      </c>
    </row>
    <row r="216" spans="1:14" x14ac:dyDescent="0.15">
      <c r="A216" s="9" t="s">
        <v>111</v>
      </c>
      <c r="B216" s="5" t="s">
        <v>488</v>
      </c>
      <c r="C216" s="5" t="s">
        <v>211</v>
      </c>
      <c r="D216" s="5" t="s">
        <v>212</v>
      </c>
      <c r="E216" s="5" t="s">
        <v>199</v>
      </c>
      <c r="F216" s="5" t="s">
        <v>223</v>
      </c>
      <c r="G216" s="5" t="s">
        <v>192</v>
      </c>
      <c r="H216" s="5">
        <v>80.323373000000004</v>
      </c>
      <c r="I216" s="5">
        <v>80.323373000000004</v>
      </c>
      <c r="J216" s="5">
        <v>322.99615299999999</v>
      </c>
      <c r="K216" s="5">
        <v>305.66444300000001</v>
      </c>
      <c r="L216" s="10">
        <v>1.6629477924321828E-5</v>
      </c>
      <c r="M216" s="10">
        <v>0.99939066646198416</v>
      </c>
      <c r="N216" s="1" t="s">
        <v>111</v>
      </c>
    </row>
    <row r="217" spans="1:14" x14ac:dyDescent="0.15">
      <c r="A217" s="9" t="s">
        <v>111</v>
      </c>
      <c r="B217" s="5" t="s">
        <v>677</v>
      </c>
      <c r="C217" s="5" t="s">
        <v>218</v>
      </c>
      <c r="D217" s="5" t="s">
        <v>219</v>
      </c>
      <c r="E217" s="5" t="s">
        <v>199</v>
      </c>
      <c r="F217" s="5" t="s">
        <v>223</v>
      </c>
      <c r="G217" s="5" t="s">
        <v>192</v>
      </c>
      <c r="H217" s="5">
        <v>76.256388000000001</v>
      </c>
      <c r="I217" s="5">
        <v>76.256388000000001</v>
      </c>
      <c r="J217" s="5">
        <v>19.928149000000001</v>
      </c>
      <c r="K217" s="5">
        <v>36.379292999999997</v>
      </c>
      <c r="L217" s="10">
        <v>1.5787483436913436E-5</v>
      </c>
      <c r="M217" s="10">
        <v>0.99940645394542105</v>
      </c>
      <c r="N217" s="1" t="s">
        <v>111</v>
      </c>
    </row>
    <row r="218" spans="1:14" x14ac:dyDescent="0.15">
      <c r="A218" s="9" t="s">
        <v>111</v>
      </c>
      <c r="B218" s="5" t="s">
        <v>659</v>
      </c>
      <c r="C218" s="5" t="s">
        <v>497</v>
      </c>
      <c r="D218" s="5" t="s">
        <v>498</v>
      </c>
      <c r="E218" s="5" t="s">
        <v>197</v>
      </c>
      <c r="F218" s="5" t="s">
        <v>209</v>
      </c>
      <c r="G218" s="5" t="s">
        <v>192</v>
      </c>
      <c r="H218" s="5">
        <v>68.613308000000004</v>
      </c>
      <c r="I218" s="5">
        <v>68.613308000000004</v>
      </c>
      <c r="J218" s="5">
        <v>36.225546000000001</v>
      </c>
      <c r="K218" s="5">
        <v>26.289662</v>
      </c>
      <c r="L218" s="10">
        <v>1.4205124213355612E-5</v>
      </c>
      <c r="M218" s="10">
        <v>0.9994206590696344</v>
      </c>
      <c r="N218" s="1" t="s">
        <v>111</v>
      </c>
    </row>
    <row r="219" spans="1:14" x14ac:dyDescent="0.15">
      <c r="A219" s="9" t="s">
        <v>111</v>
      </c>
      <c r="B219" s="5" t="s">
        <v>699</v>
      </c>
      <c r="C219" s="5" t="s">
        <v>256</v>
      </c>
      <c r="D219" s="5" t="s">
        <v>257</v>
      </c>
      <c r="E219" s="5" t="s">
        <v>204</v>
      </c>
      <c r="F219" s="5" t="s">
        <v>223</v>
      </c>
      <c r="G219" s="5" t="s">
        <v>192</v>
      </c>
      <c r="H219" s="5">
        <v>68.585476</v>
      </c>
      <c r="I219" s="5">
        <v>68.585476</v>
      </c>
      <c r="J219" s="5">
        <v>52.739969000000002</v>
      </c>
      <c r="K219" s="5">
        <v>50.674579999999999</v>
      </c>
      <c r="L219" s="10">
        <v>1.4199362109346486E-5</v>
      </c>
      <c r="M219" s="10">
        <v>0.99943485843174373</v>
      </c>
      <c r="N219" s="1" t="s">
        <v>111</v>
      </c>
    </row>
    <row r="220" spans="1:14" x14ac:dyDescent="0.15">
      <c r="A220" s="9" t="s">
        <v>111</v>
      </c>
      <c r="B220" s="5" t="s">
        <v>626</v>
      </c>
      <c r="C220" s="5" t="s">
        <v>250</v>
      </c>
      <c r="D220" s="5" t="s">
        <v>251</v>
      </c>
      <c r="E220" s="5" t="s">
        <v>204</v>
      </c>
      <c r="F220" s="5" t="s">
        <v>234</v>
      </c>
      <c r="G220" s="5" t="s">
        <v>192</v>
      </c>
      <c r="H220" s="5">
        <v>66.383183000000002</v>
      </c>
      <c r="I220" s="5">
        <v>66.383183000000002</v>
      </c>
      <c r="J220" s="5">
        <v>9.9527769999999993</v>
      </c>
      <c r="K220" s="5">
        <v>9.7191679999999998</v>
      </c>
      <c r="L220" s="10">
        <v>1.3743417824905288E-5</v>
      </c>
      <c r="M220" s="10">
        <v>0.99944860184956863</v>
      </c>
      <c r="N220" s="1" t="s">
        <v>111</v>
      </c>
    </row>
    <row r="221" spans="1:14" x14ac:dyDescent="0.15">
      <c r="A221" s="9" t="s">
        <v>111</v>
      </c>
      <c r="B221" s="5" t="s">
        <v>632</v>
      </c>
      <c r="C221" s="5" t="s">
        <v>633</v>
      </c>
      <c r="D221" s="5" t="s">
        <v>634</v>
      </c>
      <c r="E221" s="5" t="s">
        <v>197</v>
      </c>
      <c r="F221" s="5" t="s">
        <v>223</v>
      </c>
      <c r="G221" s="5" t="s">
        <v>192</v>
      </c>
      <c r="H221" s="5">
        <v>65.212401</v>
      </c>
      <c r="I221" s="5">
        <v>65.212401</v>
      </c>
      <c r="J221" s="5">
        <v>76.217404999999999</v>
      </c>
      <c r="K221" s="5">
        <v>71.140574999999998</v>
      </c>
      <c r="L221" s="10">
        <v>1.3501028932407043E-5</v>
      </c>
      <c r="M221" s="10">
        <v>0.99946210287850101</v>
      </c>
      <c r="N221" s="1" t="s">
        <v>111</v>
      </c>
    </row>
    <row r="222" spans="1:14" x14ac:dyDescent="0.15">
      <c r="A222" s="9" t="s">
        <v>111</v>
      </c>
      <c r="B222" s="5" t="s">
        <v>610</v>
      </c>
      <c r="C222" s="5" t="s">
        <v>318</v>
      </c>
      <c r="D222" s="5" t="s">
        <v>319</v>
      </c>
      <c r="E222" s="5" t="s">
        <v>225</v>
      </c>
      <c r="F222" s="5" t="s">
        <v>191</v>
      </c>
      <c r="G222" s="5" t="s">
        <v>192</v>
      </c>
      <c r="H222" s="5">
        <v>64.855999999999995</v>
      </c>
      <c r="I222" s="5">
        <v>64.855999999999995</v>
      </c>
      <c r="J222" s="5">
        <v>0.543489</v>
      </c>
      <c r="K222" s="5">
        <v>0.58875200000000005</v>
      </c>
      <c r="L222" s="10">
        <v>1.3427242656503188E-5</v>
      </c>
      <c r="M222" s="10">
        <v>0.99947553012115753</v>
      </c>
      <c r="N222" s="1" t="s">
        <v>111</v>
      </c>
    </row>
    <row r="223" spans="1:14" x14ac:dyDescent="0.15">
      <c r="A223" s="9" t="s">
        <v>111</v>
      </c>
      <c r="B223" s="5" t="s">
        <v>682</v>
      </c>
      <c r="C223" s="5" t="s">
        <v>278</v>
      </c>
      <c r="D223" s="5" t="s">
        <v>279</v>
      </c>
      <c r="E223" s="5" t="s">
        <v>196</v>
      </c>
      <c r="F223" s="5" t="s">
        <v>234</v>
      </c>
      <c r="G223" s="5" t="s">
        <v>192</v>
      </c>
      <c r="H223" s="5">
        <v>63.287567000000003</v>
      </c>
      <c r="I223" s="5">
        <v>63.287567000000003</v>
      </c>
      <c r="J223" s="5">
        <v>34.058121</v>
      </c>
      <c r="K223" s="5">
        <v>30.259616000000001</v>
      </c>
      <c r="L223" s="10">
        <v>1.3102527433833471E-5</v>
      </c>
      <c r="M223" s="10">
        <v>0.99948863264859134</v>
      </c>
      <c r="N223" s="1" t="s">
        <v>111</v>
      </c>
    </row>
    <row r="224" spans="1:14" x14ac:dyDescent="0.15">
      <c r="A224" s="9" t="s">
        <v>111</v>
      </c>
      <c r="B224" s="5" t="s">
        <v>683</v>
      </c>
      <c r="C224" s="5" t="s">
        <v>236</v>
      </c>
      <c r="D224" s="5" t="s">
        <v>237</v>
      </c>
      <c r="E224" s="5" t="s">
        <v>204</v>
      </c>
      <c r="F224" s="5" t="s">
        <v>223</v>
      </c>
      <c r="G224" s="5" t="s">
        <v>192</v>
      </c>
      <c r="H224" s="5">
        <v>59.858459000000003</v>
      </c>
      <c r="I224" s="5">
        <v>59.858459000000003</v>
      </c>
      <c r="J224" s="5">
        <v>29.468019000000002</v>
      </c>
      <c r="K224" s="5">
        <v>28.178186</v>
      </c>
      <c r="L224" s="10">
        <v>1.2392593654208512E-5</v>
      </c>
      <c r="M224" s="10">
        <v>0.99950102524224549</v>
      </c>
      <c r="N224" s="1" t="s">
        <v>111</v>
      </c>
    </row>
    <row r="225" spans="1:14" x14ac:dyDescent="0.15">
      <c r="A225" s="9" t="s">
        <v>111</v>
      </c>
      <c r="B225" s="5" t="s">
        <v>445</v>
      </c>
      <c r="C225" s="5" t="s">
        <v>295</v>
      </c>
      <c r="D225" s="5" t="s">
        <v>296</v>
      </c>
      <c r="E225" s="5" t="s">
        <v>225</v>
      </c>
      <c r="F225" s="5" t="s">
        <v>191</v>
      </c>
      <c r="G225" s="5" t="s">
        <v>192</v>
      </c>
      <c r="H225" s="5">
        <v>57.788679000000002</v>
      </c>
      <c r="I225" s="5">
        <v>57.788679000000002</v>
      </c>
      <c r="J225" s="5">
        <v>561.191733</v>
      </c>
      <c r="K225" s="5">
        <v>542.26695400000006</v>
      </c>
      <c r="L225" s="10">
        <v>1.1964083750644043E-5</v>
      </c>
      <c r="M225" s="10">
        <v>0.99951298932599608</v>
      </c>
      <c r="N225" s="1" t="s">
        <v>111</v>
      </c>
    </row>
    <row r="226" spans="1:14" x14ac:dyDescent="0.15">
      <c r="A226" s="9" t="s">
        <v>111</v>
      </c>
      <c r="B226" s="5" t="s">
        <v>617</v>
      </c>
      <c r="C226" s="5" t="s">
        <v>522</v>
      </c>
      <c r="D226" s="5" t="s">
        <v>523</v>
      </c>
      <c r="E226" s="5" t="s">
        <v>524</v>
      </c>
      <c r="F226" s="5" t="s">
        <v>234</v>
      </c>
      <c r="G226" s="5" t="s">
        <v>192</v>
      </c>
      <c r="H226" s="5">
        <v>56.889625000000002</v>
      </c>
      <c r="I226" s="5">
        <v>56.889625000000002</v>
      </c>
      <c r="J226" s="5">
        <v>1.097062</v>
      </c>
      <c r="K226" s="5">
        <v>1.0344230000000001</v>
      </c>
      <c r="L226" s="10">
        <v>1.1777951145807177E-5</v>
      </c>
      <c r="M226" s="10">
        <v>0.9995247672771419</v>
      </c>
      <c r="N226" s="1" t="s">
        <v>111</v>
      </c>
    </row>
    <row r="227" spans="1:14" x14ac:dyDescent="0.15">
      <c r="A227" s="9" t="s">
        <v>111</v>
      </c>
      <c r="B227" s="5" t="s">
        <v>609</v>
      </c>
      <c r="C227" s="5" t="s">
        <v>537</v>
      </c>
      <c r="D227" s="5" t="s">
        <v>538</v>
      </c>
      <c r="E227" s="5" t="s">
        <v>197</v>
      </c>
      <c r="F227" s="5" t="s">
        <v>234</v>
      </c>
      <c r="G227" s="5" t="s">
        <v>192</v>
      </c>
      <c r="H227" s="5">
        <v>56.695236000000001</v>
      </c>
      <c r="I227" s="5">
        <v>56.695236000000001</v>
      </c>
      <c r="J227" s="5">
        <v>80.408938000000006</v>
      </c>
      <c r="K227" s="5">
        <v>76.443754999999996</v>
      </c>
      <c r="L227" s="10">
        <v>1.1737706476497398E-5</v>
      </c>
      <c r="M227" s="10">
        <v>0.99953650498361835</v>
      </c>
      <c r="N227" s="1" t="s">
        <v>111</v>
      </c>
    </row>
    <row r="228" spans="1:14" x14ac:dyDescent="0.15">
      <c r="A228" s="9" t="s">
        <v>111</v>
      </c>
      <c r="B228" s="5" t="s">
        <v>636</v>
      </c>
      <c r="C228" s="5" t="s">
        <v>637</v>
      </c>
      <c r="D228" s="5" t="s">
        <v>638</v>
      </c>
      <c r="E228" s="5" t="s">
        <v>197</v>
      </c>
      <c r="F228" s="5" t="s">
        <v>223</v>
      </c>
      <c r="G228" s="5" t="s">
        <v>192</v>
      </c>
      <c r="H228" s="5">
        <v>56.347607000000004</v>
      </c>
      <c r="I228" s="5">
        <v>56.347607000000004</v>
      </c>
      <c r="J228" s="5">
        <v>9.2046170000000007</v>
      </c>
      <c r="K228" s="5">
        <v>8.6201659999999993</v>
      </c>
      <c r="L228" s="10">
        <v>1.1665736281951982E-5</v>
      </c>
      <c r="M228" s="10">
        <v>0.99954817071990032</v>
      </c>
      <c r="N228" s="1" t="s">
        <v>111</v>
      </c>
    </row>
    <row r="229" spans="1:14" x14ac:dyDescent="0.15">
      <c r="A229" s="9" t="s">
        <v>111</v>
      </c>
      <c r="B229" s="5" t="s">
        <v>650</v>
      </c>
      <c r="C229" s="5" t="s">
        <v>250</v>
      </c>
      <c r="D229" s="5" t="s">
        <v>251</v>
      </c>
      <c r="E229" s="5" t="s">
        <v>196</v>
      </c>
      <c r="F229" s="5" t="s">
        <v>234</v>
      </c>
      <c r="G229" s="5" t="s">
        <v>192</v>
      </c>
      <c r="H229" s="5">
        <v>55.780079999999998</v>
      </c>
      <c r="I229" s="5">
        <v>55.780079999999998</v>
      </c>
      <c r="J229" s="5">
        <v>13.388423</v>
      </c>
      <c r="K229" s="5">
        <v>12.864530999999999</v>
      </c>
      <c r="L229" s="10">
        <v>1.1548240248537688E-5</v>
      </c>
      <c r="M229" s="10">
        <v>0.99955971896014884</v>
      </c>
      <c r="N229" s="1" t="s">
        <v>111</v>
      </c>
    </row>
    <row r="230" spans="1:14" x14ac:dyDescent="0.15">
      <c r="A230" s="9" t="s">
        <v>111</v>
      </c>
      <c r="B230" s="5" t="s">
        <v>480</v>
      </c>
      <c r="C230" s="5" t="s">
        <v>278</v>
      </c>
      <c r="D230" s="5" t="s">
        <v>279</v>
      </c>
      <c r="E230" s="5" t="s">
        <v>199</v>
      </c>
      <c r="F230" s="5" t="s">
        <v>223</v>
      </c>
      <c r="G230" s="5" t="s">
        <v>192</v>
      </c>
      <c r="H230" s="5">
        <v>55.755336</v>
      </c>
      <c r="I230" s="5">
        <v>55.755336</v>
      </c>
      <c r="J230" s="5">
        <v>361.87746499999997</v>
      </c>
      <c r="K230" s="5">
        <v>337.59802999999999</v>
      </c>
      <c r="L230" s="10">
        <v>1.1543117458166829E-5</v>
      </c>
      <c r="M230" s="10">
        <v>0.99957126207760705</v>
      </c>
      <c r="N230" s="1" t="s">
        <v>111</v>
      </c>
    </row>
    <row r="231" spans="1:14" x14ac:dyDescent="0.15">
      <c r="A231" s="9" t="s">
        <v>111</v>
      </c>
      <c r="B231" s="5" t="s">
        <v>788</v>
      </c>
      <c r="C231" s="5" t="s">
        <v>382</v>
      </c>
      <c r="D231" s="5" t="s">
        <v>383</v>
      </c>
      <c r="E231" s="5" t="s">
        <v>517</v>
      </c>
      <c r="F231" s="5" t="s">
        <v>234</v>
      </c>
      <c r="G231" s="5" t="s">
        <v>192</v>
      </c>
      <c r="H231" s="5">
        <v>55.369480000000003</v>
      </c>
      <c r="I231" s="5">
        <v>55.369480000000003</v>
      </c>
      <c r="J231" s="5">
        <v>40.833385</v>
      </c>
      <c r="K231" s="5">
        <v>35.386245000000002</v>
      </c>
      <c r="L231" s="10">
        <v>1.1463233065936847E-5</v>
      </c>
      <c r="M231" s="10">
        <v>0.99958272531067294</v>
      </c>
      <c r="N231" s="1" t="s">
        <v>111</v>
      </c>
    </row>
    <row r="232" spans="1:14" x14ac:dyDescent="0.15">
      <c r="A232" s="9" t="s">
        <v>111</v>
      </c>
      <c r="B232" s="5" t="s">
        <v>618</v>
      </c>
      <c r="C232" s="5" t="s">
        <v>456</v>
      </c>
      <c r="D232" s="5" t="s">
        <v>457</v>
      </c>
      <c r="E232" s="5" t="s">
        <v>196</v>
      </c>
      <c r="F232" s="5" t="s">
        <v>191</v>
      </c>
      <c r="G232" s="5" t="s">
        <v>192</v>
      </c>
      <c r="H232" s="5">
        <v>54.7</v>
      </c>
      <c r="I232" s="5">
        <v>54.7</v>
      </c>
      <c r="J232" s="5">
        <v>0</v>
      </c>
      <c r="K232" s="5">
        <v>0</v>
      </c>
      <c r="L232" s="10">
        <v>1.1324629537910517E-5</v>
      </c>
      <c r="M232" s="10">
        <v>0.99959404994021084</v>
      </c>
      <c r="N232" s="1" t="s">
        <v>111</v>
      </c>
    </row>
    <row r="233" spans="1:14" x14ac:dyDescent="0.15">
      <c r="A233" s="9" t="s">
        <v>111</v>
      </c>
      <c r="B233" s="5" t="s">
        <v>551</v>
      </c>
      <c r="C233" s="5" t="s">
        <v>295</v>
      </c>
      <c r="D233" s="5" t="s">
        <v>296</v>
      </c>
      <c r="E233" s="5" t="s">
        <v>302</v>
      </c>
      <c r="F233" s="5" t="s">
        <v>223</v>
      </c>
      <c r="G233" s="5" t="s">
        <v>192</v>
      </c>
      <c r="H233" s="5">
        <v>51.964796999999997</v>
      </c>
      <c r="I233" s="5">
        <v>51.964796999999997</v>
      </c>
      <c r="J233" s="5">
        <v>135.96010699999999</v>
      </c>
      <c r="K233" s="5">
        <v>135.96524500000001</v>
      </c>
      <c r="L233" s="10">
        <v>1.0758356033596411E-5</v>
      </c>
      <c r="M233" s="10">
        <v>0.99960480829624443</v>
      </c>
      <c r="N233" s="1" t="s">
        <v>111</v>
      </c>
    </row>
    <row r="234" spans="1:14" x14ac:dyDescent="0.15">
      <c r="A234" s="9" t="s">
        <v>111</v>
      </c>
      <c r="B234" s="5" t="s">
        <v>555</v>
      </c>
      <c r="C234" s="5" t="s">
        <v>236</v>
      </c>
      <c r="D234" s="5" t="s">
        <v>237</v>
      </c>
      <c r="E234" s="5" t="s">
        <v>302</v>
      </c>
      <c r="F234" s="5" t="s">
        <v>234</v>
      </c>
      <c r="G234" s="5" t="s">
        <v>192</v>
      </c>
      <c r="H234" s="5">
        <v>48.991323000000001</v>
      </c>
      <c r="I234" s="5">
        <v>48.991323000000001</v>
      </c>
      <c r="J234" s="5">
        <v>128.74084300000001</v>
      </c>
      <c r="K234" s="5">
        <v>123.690708</v>
      </c>
      <c r="L234" s="10">
        <v>1.0142752898484731E-5</v>
      </c>
      <c r="M234" s="10">
        <v>0.99961495104914289</v>
      </c>
      <c r="N234" s="1" t="s">
        <v>111</v>
      </c>
    </row>
    <row r="235" spans="1:14" x14ac:dyDescent="0.15">
      <c r="A235" s="9" t="s">
        <v>111</v>
      </c>
      <c r="B235" s="5" t="s">
        <v>790</v>
      </c>
      <c r="C235" s="5" t="s">
        <v>382</v>
      </c>
      <c r="D235" s="5" t="s">
        <v>383</v>
      </c>
      <c r="E235" s="5" t="s">
        <v>334</v>
      </c>
      <c r="F235" s="5" t="s">
        <v>223</v>
      </c>
      <c r="G235" s="5" t="s">
        <v>192</v>
      </c>
      <c r="H235" s="5">
        <v>48.730783000000002</v>
      </c>
      <c r="I235" s="5">
        <v>48.730783000000002</v>
      </c>
      <c r="J235" s="5">
        <v>30.765025999999999</v>
      </c>
      <c r="K235" s="5">
        <v>30.499773999999999</v>
      </c>
      <c r="L235" s="10">
        <v>1.0088812880572352E-5</v>
      </c>
      <c r="M235" s="10">
        <v>0.99962503986202345</v>
      </c>
      <c r="N235" s="1" t="s">
        <v>111</v>
      </c>
    </row>
    <row r="236" spans="1:14" x14ac:dyDescent="0.15">
      <c r="A236" s="9" t="s">
        <v>111</v>
      </c>
      <c r="B236" s="5" t="s">
        <v>639</v>
      </c>
      <c r="C236" s="5" t="s">
        <v>188</v>
      </c>
      <c r="D236" s="5" t="s">
        <v>189</v>
      </c>
      <c r="E236" s="5" t="s">
        <v>272</v>
      </c>
      <c r="F236" s="5" t="s">
        <v>223</v>
      </c>
      <c r="G236" s="5" t="s">
        <v>192</v>
      </c>
      <c r="H236" s="5">
        <v>47.277766</v>
      </c>
      <c r="I236" s="5">
        <v>47.277766</v>
      </c>
      <c r="J236" s="5">
        <v>57.228059999999999</v>
      </c>
      <c r="K236" s="5">
        <v>56.938727</v>
      </c>
      <c r="L236" s="10">
        <v>9.7879924191960058E-6</v>
      </c>
      <c r="M236" s="10">
        <v>0.99963482785444269</v>
      </c>
      <c r="N236" s="1" t="s">
        <v>111</v>
      </c>
    </row>
    <row r="237" spans="1:14" x14ac:dyDescent="0.15">
      <c r="A237" s="9" t="s">
        <v>111</v>
      </c>
      <c r="B237" s="5" t="s">
        <v>509</v>
      </c>
      <c r="C237" s="5" t="s">
        <v>253</v>
      </c>
      <c r="D237" s="5" t="s">
        <v>254</v>
      </c>
      <c r="E237" s="5" t="s">
        <v>327</v>
      </c>
      <c r="F237" s="5" t="s">
        <v>191</v>
      </c>
      <c r="G237" s="5" t="s">
        <v>192</v>
      </c>
      <c r="H237" s="5">
        <v>44.966233000000003</v>
      </c>
      <c r="I237" s="5">
        <v>44.966233000000003</v>
      </c>
      <c r="J237" s="5">
        <v>196.125068</v>
      </c>
      <c r="K237" s="5">
        <v>182.733631</v>
      </c>
      <c r="L237" s="10">
        <v>9.3094320007379641E-6</v>
      </c>
      <c r="M237" s="10">
        <v>0.99964413728644341</v>
      </c>
      <c r="N237" s="1" t="s">
        <v>111</v>
      </c>
    </row>
    <row r="238" spans="1:14" x14ac:dyDescent="0.15">
      <c r="A238" s="9" t="s">
        <v>111</v>
      </c>
      <c r="B238" s="5" t="s">
        <v>648</v>
      </c>
      <c r="C238" s="5" t="s">
        <v>339</v>
      </c>
      <c r="D238" s="5" t="s">
        <v>340</v>
      </c>
      <c r="E238" s="5" t="s">
        <v>204</v>
      </c>
      <c r="F238" s="5" t="s">
        <v>223</v>
      </c>
      <c r="G238" s="5" t="s">
        <v>192</v>
      </c>
      <c r="H238" s="5">
        <v>42.016967000000001</v>
      </c>
      <c r="I238" s="5">
        <v>42.016967000000001</v>
      </c>
      <c r="J238" s="5">
        <v>3.7692570000000001</v>
      </c>
      <c r="K238" s="5">
        <v>3.5550609999999998</v>
      </c>
      <c r="L238" s="10">
        <v>8.6988406870495687E-6</v>
      </c>
      <c r="M238" s="10">
        <v>0.99965283612713052</v>
      </c>
      <c r="N238" s="1" t="s">
        <v>111</v>
      </c>
    </row>
    <row r="239" spans="1:14" x14ac:dyDescent="0.15">
      <c r="A239" s="9" t="s">
        <v>111</v>
      </c>
      <c r="B239" s="5" t="s">
        <v>694</v>
      </c>
      <c r="C239" s="5" t="s">
        <v>314</v>
      </c>
      <c r="D239" s="5" t="s">
        <v>315</v>
      </c>
      <c r="E239" s="5" t="s">
        <v>204</v>
      </c>
      <c r="F239" s="5" t="s">
        <v>234</v>
      </c>
      <c r="G239" s="5" t="s">
        <v>192</v>
      </c>
      <c r="H239" s="5">
        <v>41.281939000000001</v>
      </c>
      <c r="I239" s="5">
        <v>41.281939000000001</v>
      </c>
      <c r="J239" s="5">
        <v>17.773713000000001</v>
      </c>
      <c r="K239" s="5">
        <v>17.809262</v>
      </c>
      <c r="L239" s="10">
        <v>8.5466666504866558E-6</v>
      </c>
      <c r="M239" s="10">
        <v>0.99966138279378103</v>
      </c>
      <c r="N239" s="1" t="s">
        <v>111</v>
      </c>
    </row>
    <row r="240" spans="1:14" x14ac:dyDescent="0.15">
      <c r="A240" s="9" t="s">
        <v>111</v>
      </c>
      <c r="B240" s="5" t="s">
        <v>673</v>
      </c>
      <c r="C240" s="5" t="s">
        <v>278</v>
      </c>
      <c r="D240" s="5" t="s">
        <v>279</v>
      </c>
      <c r="E240" s="5" t="s">
        <v>199</v>
      </c>
      <c r="F240" s="5" t="s">
        <v>234</v>
      </c>
      <c r="G240" s="5" t="s">
        <v>192</v>
      </c>
      <c r="H240" s="5">
        <v>40.516402999999997</v>
      </c>
      <c r="I240" s="5">
        <v>40.516402999999997</v>
      </c>
      <c r="J240" s="5">
        <v>41.010021000000002</v>
      </c>
      <c r="K240" s="5">
        <v>38.476362000000002</v>
      </c>
      <c r="L240" s="10">
        <v>8.3881764933032215E-6</v>
      </c>
      <c r="M240" s="10">
        <v>0.99966977097027432</v>
      </c>
      <c r="N240" s="1" t="s">
        <v>111</v>
      </c>
    </row>
    <row r="241" spans="1:14" x14ac:dyDescent="0.15">
      <c r="A241" s="9" t="s">
        <v>111</v>
      </c>
      <c r="B241" s="5" t="s">
        <v>350</v>
      </c>
      <c r="C241" s="5" t="s">
        <v>194</v>
      </c>
      <c r="D241" s="5" t="s">
        <v>195</v>
      </c>
      <c r="E241" s="5" t="s">
        <v>302</v>
      </c>
      <c r="F241" s="5" t="s">
        <v>223</v>
      </c>
      <c r="G241" s="5" t="s">
        <v>192</v>
      </c>
      <c r="H241" s="5">
        <v>39.630516999999998</v>
      </c>
      <c r="I241" s="5">
        <v>39.630516999999998</v>
      </c>
      <c r="J241" s="5">
        <v>2142.2732420000002</v>
      </c>
      <c r="K241" s="5">
        <v>1992.590504</v>
      </c>
      <c r="L241" s="10">
        <v>8.2047700808201969E-6</v>
      </c>
      <c r="M241" s="10">
        <v>0.99967797574035511</v>
      </c>
      <c r="N241" s="1" t="s">
        <v>111</v>
      </c>
    </row>
    <row r="242" spans="1:14" x14ac:dyDescent="0.15">
      <c r="A242" s="9" t="s">
        <v>111</v>
      </c>
      <c r="B242" s="5" t="s">
        <v>520</v>
      </c>
      <c r="C242" s="5" t="s">
        <v>214</v>
      </c>
      <c r="D242" s="5" t="s">
        <v>215</v>
      </c>
      <c r="E242" s="5" t="s">
        <v>302</v>
      </c>
      <c r="F242" s="5" t="s">
        <v>234</v>
      </c>
      <c r="G242" s="5" t="s">
        <v>192</v>
      </c>
      <c r="H242" s="5">
        <v>37.191479999999999</v>
      </c>
      <c r="I242" s="5">
        <v>37.191479999999999</v>
      </c>
      <c r="J242" s="5">
        <v>159.76921100000001</v>
      </c>
      <c r="K242" s="5">
        <v>160.08260899999999</v>
      </c>
      <c r="L242" s="10">
        <v>7.6998123028630371E-6</v>
      </c>
      <c r="M242" s="10">
        <v>0.99968567555265797</v>
      </c>
      <c r="N242" s="1" t="s">
        <v>111</v>
      </c>
    </row>
    <row r="243" spans="1:14" x14ac:dyDescent="0.15">
      <c r="A243" s="9" t="s">
        <v>111</v>
      </c>
      <c r="B243" s="5" t="s">
        <v>668</v>
      </c>
      <c r="C243" s="5" t="s">
        <v>278</v>
      </c>
      <c r="D243" s="5" t="s">
        <v>279</v>
      </c>
      <c r="E243" s="5" t="s">
        <v>204</v>
      </c>
      <c r="F243" s="5" t="s">
        <v>223</v>
      </c>
      <c r="G243" s="5" t="s">
        <v>192</v>
      </c>
      <c r="H243" s="5">
        <v>36.923223999999998</v>
      </c>
      <c r="I243" s="5">
        <v>36.923223999999998</v>
      </c>
      <c r="J243" s="5">
        <v>12.662053999999999</v>
      </c>
      <c r="K243" s="5">
        <v>9.2468669999999999</v>
      </c>
      <c r="L243" s="10">
        <v>7.6442748289814702E-6</v>
      </c>
      <c r="M243" s="10">
        <v>0.99969331982748699</v>
      </c>
      <c r="N243" s="1" t="s">
        <v>111</v>
      </c>
    </row>
    <row r="244" spans="1:14" x14ac:dyDescent="0.15">
      <c r="A244" s="9" t="s">
        <v>111</v>
      </c>
      <c r="B244" s="5" t="s">
        <v>587</v>
      </c>
      <c r="C244" s="5" t="s">
        <v>295</v>
      </c>
      <c r="D244" s="5" t="s">
        <v>296</v>
      </c>
      <c r="E244" s="5" t="s">
        <v>199</v>
      </c>
      <c r="F244" s="5" t="s">
        <v>223</v>
      </c>
      <c r="G244" s="5" t="s">
        <v>192</v>
      </c>
      <c r="H244" s="5">
        <v>35.868927999999997</v>
      </c>
      <c r="I244" s="5">
        <v>35.868927999999997</v>
      </c>
      <c r="J244" s="5">
        <v>92.470834999999994</v>
      </c>
      <c r="K244" s="5">
        <v>84.398133999999999</v>
      </c>
      <c r="L244" s="10">
        <v>7.4260022216085102E-6</v>
      </c>
      <c r="M244" s="10">
        <v>0.99970074582970858</v>
      </c>
      <c r="N244" s="1" t="s">
        <v>111</v>
      </c>
    </row>
    <row r="245" spans="1:14" x14ac:dyDescent="0.15">
      <c r="A245" s="9" t="s">
        <v>111</v>
      </c>
      <c r="B245" s="5" t="s">
        <v>665</v>
      </c>
      <c r="C245" s="5" t="s">
        <v>295</v>
      </c>
      <c r="D245" s="5" t="s">
        <v>296</v>
      </c>
      <c r="E245" s="5" t="s">
        <v>196</v>
      </c>
      <c r="F245" s="5" t="s">
        <v>234</v>
      </c>
      <c r="G245" s="5" t="s">
        <v>192</v>
      </c>
      <c r="H245" s="5">
        <v>35.296944000000003</v>
      </c>
      <c r="I245" s="5">
        <v>35.296944000000003</v>
      </c>
      <c r="J245" s="5">
        <v>24.735429</v>
      </c>
      <c r="K245" s="5">
        <v>6.8383940000000001</v>
      </c>
      <c r="L245" s="10">
        <v>7.3075834482700801E-6</v>
      </c>
      <c r="M245" s="10">
        <v>0.99970805341315683</v>
      </c>
      <c r="N245" s="1" t="s">
        <v>111</v>
      </c>
    </row>
    <row r="246" spans="1:14" x14ac:dyDescent="0.15">
      <c r="A246" s="9" t="s">
        <v>111</v>
      </c>
      <c r="B246" s="5" t="s">
        <v>671</v>
      </c>
      <c r="C246" s="5" t="s">
        <v>253</v>
      </c>
      <c r="D246" s="5" t="s">
        <v>254</v>
      </c>
      <c r="E246" s="5" t="s">
        <v>196</v>
      </c>
      <c r="F246" s="5" t="s">
        <v>234</v>
      </c>
      <c r="G246" s="5" t="s">
        <v>192</v>
      </c>
      <c r="H246" s="5">
        <v>33.819955</v>
      </c>
      <c r="I246" s="5">
        <v>33.819955</v>
      </c>
      <c r="J246" s="5">
        <v>8.9087429999999994</v>
      </c>
      <c r="K246" s="5">
        <v>7.9254939999999996</v>
      </c>
      <c r="L246" s="10">
        <v>7.0018000249324398E-6</v>
      </c>
      <c r="M246" s="10">
        <v>0.99971505521318171</v>
      </c>
      <c r="N246" s="1" t="s">
        <v>111</v>
      </c>
    </row>
    <row r="247" spans="1:14" x14ac:dyDescent="0.15">
      <c r="A247" s="9" t="s">
        <v>111</v>
      </c>
      <c r="B247" s="5" t="s">
        <v>669</v>
      </c>
      <c r="C247" s="5" t="s">
        <v>295</v>
      </c>
      <c r="D247" s="5" t="s">
        <v>296</v>
      </c>
      <c r="E247" s="5" t="s">
        <v>204</v>
      </c>
      <c r="F247" s="5" t="s">
        <v>234</v>
      </c>
      <c r="G247" s="5" t="s">
        <v>192</v>
      </c>
      <c r="H247" s="5">
        <v>32.726998000000002</v>
      </c>
      <c r="I247" s="5">
        <v>32.726998000000002</v>
      </c>
      <c r="J247" s="5">
        <v>7.6107519999999997</v>
      </c>
      <c r="K247" s="5">
        <v>6.6424320000000003</v>
      </c>
      <c r="L247" s="10">
        <v>6.7755233681524386E-6</v>
      </c>
      <c r="M247" s="10">
        <v>0.99972183073654985</v>
      </c>
      <c r="N247" s="1" t="s">
        <v>111</v>
      </c>
    </row>
    <row r="248" spans="1:14" x14ac:dyDescent="0.15">
      <c r="A248" s="9" t="s">
        <v>111</v>
      </c>
      <c r="B248" s="5" t="s">
        <v>674</v>
      </c>
      <c r="C248" s="5" t="s">
        <v>250</v>
      </c>
      <c r="D248" s="5" t="s">
        <v>251</v>
      </c>
      <c r="E248" s="5" t="s">
        <v>196</v>
      </c>
      <c r="F248" s="5" t="s">
        <v>223</v>
      </c>
      <c r="G248" s="5" t="s">
        <v>192</v>
      </c>
      <c r="H248" s="5">
        <v>32.368380000000002</v>
      </c>
      <c r="I248" s="5">
        <v>32.368380000000002</v>
      </c>
      <c r="J248" s="5">
        <v>8.0830490000000008</v>
      </c>
      <c r="K248" s="5">
        <v>7.6641789999999999</v>
      </c>
      <c r="L248" s="10">
        <v>6.7012781031501277E-6</v>
      </c>
      <c r="M248" s="10">
        <v>0.99972853201465306</v>
      </c>
      <c r="N248" s="1" t="s">
        <v>111</v>
      </c>
    </row>
    <row r="249" spans="1:14" x14ac:dyDescent="0.15">
      <c r="A249" s="9" t="s">
        <v>111</v>
      </c>
      <c r="B249" s="5" t="s">
        <v>695</v>
      </c>
      <c r="C249" s="5" t="s">
        <v>456</v>
      </c>
      <c r="D249" s="5" t="s">
        <v>457</v>
      </c>
      <c r="E249" s="5" t="s">
        <v>204</v>
      </c>
      <c r="F249" s="5" t="s">
        <v>234</v>
      </c>
      <c r="G249" s="5" t="s">
        <v>192</v>
      </c>
      <c r="H249" s="5">
        <v>31.314209000000002</v>
      </c>
      <c r="I249" s="5">
        <v>31.314209000000002</v>
      </c>
      <c r="J249" s="5">
        <v>12.131297</v>
      </c>
      <c r="K249" s="5">
        <v>11.870301</v>
      </c>
      <c r="L249" s="10">
        <v>6.4830313747294945E-6</v>
      </c>
      <c r="M249" s="10">
        <v>0.9997350150460278</v>
      </c>
      <c r="N249" s="1" t="s">
        <v>111</v>
      </c>
    </row>
    <row r="250" spans="1:14" x14ac:dyDescent="0.15">
      <c r="A250" s="9" t="s">
        <v>111</v>
      </c>
      <c r="B250" s="5" t="s">
        <v>592</v>
      </c>
      <c r="C250" s="5" t="s">
        <v>236</v>
      </c>
      <c r="D250" s="5" t="s">
        <v>237</v>
      </c>
      <c r="E250" s="5" t="s">
        <v>199</v>
      </c>
      <c r="F250" s="5" t="s">
        <v>223</v>
      </c>
      <c r="G250" s="5" t="s">
        <v>192</v>
      </c>
      <c r="H250" s="5">
        <v>29.803882999999999</v>
      </c>
      <c r="I250" s="5">
        <v>29.803882999999999</v>
      </c>
      <c r="J250" s="5">
        <v>79.194332000000003</v>
      </c>
      <c r="K250" s="5">
        <v>70.593557000000004</v>
      </c>
      <c r="L250" s="10">
        <v>6.1703461383222862E-6</v>
      </c>
      <c r="M250" s="10">
        <v>0.99974118539216617</v>
      </c>
      <c r="N250" s="1" t="s">
        <v>111</v>
      </c>
    </row>
    <row r="251" spans="1:14" x14ac:dyDescent="0.15">
      <c r="A251" s="9" t="s">
        <v>111</v>
      </c>
      <c r="B251" s="5" t="s">
        <v>729</v>
      </c>
      <c r="C251" s="5" t="s">
        <v>641</v>
      </c>
      <c r="D251" s="5" t="s">
        <v>642</v>
      </c>
      <c r="E251" s="5" t="s">
        <v>643</v>
      </c>
      <c r="F251" s="5" t="s">
        <v>234</v>
      </c>
      <c r="G251" s="5" t="s">
        <v>192</v>
      </c>
      <c r="H251" s="5">
        <v>28.674906</v>
      </c>
      <c r="I251" s="5">
        <v>28.674906</v>
      </c>
      <c r="J251" s="5">
        <v>15.494645999999999</v>
      </c>
      <c r="K251" s="5">
        <v>14.913726</v>
      </c>
      <c r="L251" s="10">
        <v>5.9366122026399902E-6</v>
      </c>
      <c r="M251" s="10">
        <v>0.99974712200436877</v>
      </c>
      <c r="N251" s="1" t="s">
        <v>111</v>
      </c>
    </row>
    <row r="252" spans="1:14" x14ac:dyDescent="0.15">
      <c r="A252" s="9" t="s">
        <v>111</v>
      </c>
      <c r="B252" s="5" t="s">
        <v>702</v>
      </c>
      <c r="C252" s="5" t="s">
        <v>359</v>
      </c>
      <c r="D252" s="5" t="s">
        <v>360</v>
      </c>
      <c r="E252" s="5" t="s">
        <v>197</v>
      </c>
      <c r="F252" s="5" t="s">
        <v>223</v>
      </c>
      <c r="G252" s="5" t="s">
        <v>192</v>
      </c>
      <c r="H252" s="5">
        <v>28.667401999999999</v>
      </c>
      <c r="I252" s="5">
        <v>28.667401999999999</v>
      </c>
      <c r="J252" s="5">
        <v>15.101710000000001</v>
      </c>
      <c r="K252" s="5">
        <v>11.640253</v>
      </c>
      <c r="L252" s="10">
        <v>5.9350586373739489E-6</v>
      </c>
      <c r="M252" s="10">
        <v>0.9997530570630061</v>
      </c>
      <c r="N252" s="1" t="s">
        <v>111</v>
      </c>
    </row>
    <row r="253" spans="1:14" x14ac:dyDescent="0.15">
      <c r="A253" s="9" t="s">
        <v>111</v>
      </c>
      <c r="B253" s="5" t="s">
        <v>661</v>
      </c>
      <c r="C253" s="5" t="s">
        <v>278</v>
      </c>
      <c r="D253" s="5" t="s">
        <v>279</v>
      </c>
      <c r="E253" s="5" t="s">
        <v>196</v>
      </c>
      <c r="F253" s="5" t="s">
        <v>223</v>
      </c>
      <c r="G253" s="5" t="s">
        <v>192</v>
      </c>
      <c r="H253" s="5">
        <v>28.188728000000001</v>
      </c>
      <c r="I253" s="5">
        <v>28.188728000000001</v>
      </c>
      <c r="J253" s="5">
        <v>23.996131999999999</v>
      </c>
      <c r="K253" s="5">
        <v>34.653872999999997</v>
      </c>
      <c r="L253" s="10">
        <v>5.8359579843679204E-6</v>
      </c>
      <c r="M253" s="10">
        <v>0.99975889302099041</v>
      </c>
      <c r="N253" s="1" t="s">
        <v>111</v>
      </c>
    </row>
    <row r="254" spans="1:14" x14ac:dyDescent="0.15">
      <c r="A254" s="9" t="s">
        <v>111</v>
      </c>
      <c r="B254" s="5" t="s">
        <v>689</v>
      </c>
      <c r="C254" s="5" t="s">
        <v>546</v>
      </c>
      <c r="D254" s="5" t="s">
        <v>547</v>
      </c>
      <c r="E254" s="5" t="s">
        <v>197</v>
      </c>
      <c r="F254" s="5" t="s">
        <v>223</v>
      </c>
      <c r="G254" s="5" t="s">
        <v>192</v>
      </c>
      <c r="H254" s="5">
        <v>27.461948</v>
      </c>
      <c r="I254" s="5">
        <v>27.461948</v>
      </c>
      <c r="J254" s="5">
        <v>13.872168</v>
      </c>
      <c r="K254" s="5">
        <v>8.7351600000000005</v>
      </c>
      <c r="L254" s="10">
        <v>5.6854915445952946E-6</v>
      </c>
      <c r="M254" s="10">
        <v>0.99976457851253497</v>
      </c>
      <c r="N254" s="1" t="s">
        <v>111</v>
      </c>
    </row>
    <row r="255" spans="1:14" x14ac:dyDescent="0.15">
      <c r="A255" s="9" t="s">
        <v>111</v>
      </c>
      <c r="B255" s="5" t="s">
        <v>738</v>
      </c>
      <c r="C255" s="5" t="s">
        <v>382</v>
      </c>
      <c r="D255" s="5" t="s">
        <v>383</v>
      </c>
      <c r="E255" s="5" t="s">
        <v>384</v>
      </c>
      <c r="F255" s="5" t="s">
        <v>223</v>
      </c>
      <c r="G255" s="5" t="s">
        <v>192</v>
      </c>
      <c r="H255" s="5">
        <v>27.064782000000001</v>
      </c>
      <c r="I255" s="5">
        <v>27.064782000000001</v>
      </c>
      <c r="J255" s="5">
        <v>19.694859999999998</v>
      </c>
      <c r="K255" s="5">
        <v>19.150006999999999</v>
      </c>
      <c r="L255" s="10">
        <v>5.6032656247588458E-6</v>
      </c>
      <c r="M255" s="10">
        <v>0.99977018177815968</v>
      </c>
      <c r="N255" s="1" t="s">
        <v>111</v>
      </c>
    </row>
    <row r="256" spans="1:14" x14ac:dyDescent="0.15">
      <c r="A256" s="9" t="s">
        <v>111</v>
      </c>
      <c r="B256" s="5" t="s">
        <v>701</v>
      </c>
      <c r="C256" s="5" t="s">
        <v>236</v>
      </c>
      <c r="D256" s="5" t="s">
        <v>237</v>
      </c>
      <c r="E256" s="5" t="s">
        <v>327</v>
      </c>
      <c r="F256" s="5" t="s">
        <v>191</v>
      </c>
      <c r="G256" s="5" t="s">
        <v>192</v>
      </c>
      <c r="H256" s="5">
        <v>26.88</v>
      </c>
      <c r="I256" s="5">
        <v>26.88</v>
      </c>
      <c r="J256" s="5">
        <v>4.2231040000000002</v>
      </c>
      <c r="K256" s="5">
        <v>10.158219000000001</v>
      </c>
      <c r="L256" s="10">
        <v>5.5650099082090427E-6</v>
      </c>
      <c r="M256" s="10">
        <v>0.99977574678806791</v>
      </c>
      <c r="N256" s="1" t="s">
        <v>111</v>
      </c>
    </row>
    <row r="257" spans="1:14" x14ac:dyDescent="0.15">
      <c r="A257" s="9" t="s">
        <v>111</v>
      </c>
      <c r="B257" s="5" t="s">
        <v>664</v>
      </c>
      <c r="C257" s="5" t="s">
        <v>256</v>
      </c>
      <c r="D257" s="5" t="s">
        <v>257</v>
      </c>
      <c r="E257" s="5" t="s">
        <v>196</v>
      </c>
      <c r="F257" s="5" t="s">
        <v>234</v>
      </c>
      <c r="G257" s="5" t="s">
        <v>192</v>
      </c>
      <c r="H257" s="5">
        <v>26.613019999999999</v>
      </c>
      <c r="I257" s="5">
        <v>26.613019999999999</v>
      </c>
      <c r="J257" s="5">
        <v>0.26545600000000003</v>
      </c>
      <c r="K257" s="5">
        <v>0.85430899999999999</v>
      </c>
      <c r="L257" s="10">
        <v>5.5097366066728211E-6</v>
      </c>
      <c r="M257" s="10">
        <v>0.99978125652467453</v>
      </c>
      <c r="N257" s="1" t="s">
        <v>111</v>
      </c>
    </row>
    <row r="258" spans="1:14" x14ac:dyDescent="0.15">
      <c r="A258" s="9" t="s">
        <v>111</v>
      </c>
      <c r="B258" s="5" t="s">
        <v>713</v>
      </c>
      <c r="C258" s="5" t="s">
        <v>239</v>
      </c>
      <c r="D258" s="5" t="s">
        <v>240</v>
      </c>
      <c r="E258" s="5" t="s">
        <v>197</v>
      </c>
      <c r="F258" s="5" t="s">
        <v>191</v>
      </c>
      <c r="G258" s="5" t="s">
        <v>192</v>
      </c>
      <c r="H258" s="5">
        <v>26.459472000000002</v>
      </c>
      <c r="I258" s="5">
        <v>26.459472000000002</v>
      </c>
      <c r="J258" s="5">
        <v>15.887077</v>
      </c>
      <c r="K258" s="5">
        <v>12.157838999999999</v>
      </c>
      <c r="L258" s="10">
        <v>5.4779473156986517E-6</v>
      </c>
      <c r="M258" s="10">
        <v>0.99978673447199018</v>
      </c>
      <c r="N258" s="1" t="s">
        <v>111</v>
      </c>
    </row>
    <row r="259" spans="1:14" x14ac:dyDescent="0.15">
      <c r="A259" s="9" t="s">
        <v>111</v>
      </c>
      <c r="B259" s="5" t="s">
        <v>670</v>
      </c>
      <c r="C259" s="5" t="s">
        <v>242</v>
      </c>
      <c r="D259" s="5" t="s">
        <v>243</v>
      </c>
      <c r="E259" s="5" t="s">
        <v>204</v>
      </c>
      <c r="F259" s="5" t="s">
        <v>234</v>
      </c>
      <c r="G259" s="5" t="s">
        <v>192</v>
      </c>
      <c r="H259" s="5">
        <v>25.969726000000001</v>
      </c>
      <c r="I259" s="5">
        <v>25.969726000000001</v>
      </c>
      <c r="J259" s="5">
        <v>2.6599370000000002</v>
      </c>
      <c r="K259" s="5">
        <v>2.5705719999999999</v>
      </c>
      <c r="L259" s="10">
        <v>5.3765544086113843E-6</v>
      </c>
      <c r="M259" s="10">
        <v>0.99979211102639876</v>
      </c>
      <c r="N259" s="1" t="s">
        <v>111</v>
      </c>
    </row>
    <row r="260" spans="1:14" x14ac:dyDescent="0.15">
      <c r="A260" s="9" t="s">
        <v>111</v>
      </c>
      <c r="B260" s="5" t="s">
        <v>672</v>
      </c>
      <c r="C260" s="5" t="s">
        <v>295</v>
      </c>
      <c r="D260" s="5" t="s">
        <v>296</v>
      </c>
      <c r="E260" s="5" t="s">
        <v>199</v>
      </c>
      <c r="F260" s="5" t="s">
        <v>234</v>
      </c>
      <c r="G260" s="5" t="s">
        <v>192</v>
      </c>
      <c r="H260" s="5">
        <v>25.710583</v>
      </c>
      <c r="I260" s="5">
        <v>25.710583</v>
      </c>
      <c r="J260" s="5">
        <v>37.685496999999998</v>
      </c>
      <c r="K260" s="5">
        <v>29.734479</v>
      </c>
      <c r="L260" s="10">
        <v>5.3229036138702008E-6</v>
      </c>
      <c r="M260" s="10">
        <v>0.99979743393001264</v>
      </c>
      <c r="N260" s="1" t="s">
        <v>111</v>
      </c>
    </row>
    <row r="261" spans="1:14" x14ac:dyDescent="0.15">
      <c r="A261" s="9" t="s">
        <v>111</v>
      </c>
      <c r="B261" s="5" t="s">
        <v>627</v>
      </c>
      <c r="C261" s="5" t="s">
        <v>211</v>
      </c>
      <c r="D261" s="5" t="s">
        <v>212</v>
      </c>
      <c r="E261" s="5" t="s">
        <v>225</v>
      </c>
      <c r="F261" s="5" t="s">
        <v>234</v>
      </c>
      <c r="G261" s="5" t="s">
        <v>192</v>
      </c>
      <c r="H261" s="5">
        <v>25.657592000000001</v>
      </c>
      <c r="I261" s="5">
        <v>25.657592000000001</v>
      </c>
      <c r="J261" s="5">
        <v>45.701582999999999</v>
      </c>
      <c r="K261" s="5">
        <v>48.438881000000002</v>
      </c>
      <c r="L261" s="10">
        <v>5.311932801368493E-6</v>
      </c>
      <c r="M261" s="10">
        <v>0.99980274586281404</v>
      </c>
      <c r="N261" s="1" t="s">
        <v>111</v>
      </c>
    </row>
    <row r="262" spans="1:14" x14ac:dyDescent="0.15">
      <c r="A262" s="9" t="s">
        <v>111</v>
      </c>
      <c r="B262" s="5" t="s">
        <v>676</v>
      </c>
      <c r="C262" s="5" t="s">
        <v>318</v>
      </c>
      <c r="D262" s="5" t="s">
        <v>319</v>
      </c>
      <c r="E262" s="5" t="s">
        <v>196</v>
      </c>
      <c r="F262" s="5" t="s">
        <v>234</v>
      </c>
      <c r="G262" s="5" t="s">
        <v>192</v>
      </c>
      <c r="H262" s="5">
        <v>25.542663000000001</v>
      </c>
      <c r="I262" s="5">
        <v>25.542663000000001</v>
      </c>
      <c r="J262" s="5">
        <v>4.5994109999999999</v>
      </c>
      <c r="K262" s="5">
        <v>3.925303</v>
      </c>
      <c r="L262" s="10">
        <v>5.2881388644733828E-6</v>
      </c>
      <c r="M262" s="10">
        <v>0.9998080340016785</v>
      </c>
      <c r="N262" s="1" t="s">
        <v>111</v>
      </c>
    </row>
    <row r="263" spans="1:14" x14ac:dyDescent="0.15">
      <c r="A263" s="9" t="s">
        <v>111</v>
      </c>
      <c r="B263" s="5" t="s">
        <v>736</v>
      </c>
      <c r="C263" s="5" t="s">
        <v>540</v>
      </c>
      <c r="D263" s="5" t="s">
        <v>541</v>
      </c>
      <c r="E263" s="5" t="s">
        <v>197</v>
      </c>
      <c r="F263" s="5" t="s">
        <v>234</v>
      </c>
      <c r="G263" s="5" t="s">
        <v>192</v>
      </c>
      <c r="H263" s="5">
        <v>24.525690000000001</v>
      </c>
      <c r="I263" s="5">
        <v>24.525690000000001</v>
      </c>
      <c r="J263" s="5">
        <v>11.867630999999999</v>
      </c>
      <c r="K263" s="5">
        <v>13.371157999999999</v>
      </c>
      <c r="L263" s="10">
        <v>5.0775932982017653E-6</v>
      </c>
      <c r="M263" s="10">
        <v>0.99981311159497666</v>
      </c>
      <c r="N263" s="1" t="s">
        <v>111</v>
      </c>
    </row>
    <row r="264" spans="1:14" x14ac:dyDescent="0.15">
      <c r="A264" s="9" t="s">
        <v>111</v>
      </c>
      <c r="B264" s="5" t="s">
        <v>591</v>
      </c>
      <c r="C264" s="5" t="s">
        <v>236</v>
      </c>
      <c r="D264" s="5" t="s">
        <v>237</v>
      </c>
      <c r="E264" s="5" t="s">
        <v>302</v>
      </c>
      <c r="F264" s="5" t="s">
        <v>223</v>
      </c>
      <c r="G264" s="5" t="s">
        <v>192</v>
      </c>
      <c r="H264" s="5">
        <v>24.467274</v>
      </c>
      <c r="I264" s="5">
        <v>24.467274</v>
      </c>
      <c r="J264" s="5">
        <v>72.113924999999995</v>
      </c>
      <c r="K264" s="5">
        <v>69.205489999999998</v>
      </c>
      <c r="L264" s="10">
        <v>5.0654993391691036E-6</v>
      </c>
      <c r="M264" s="10">
        <v>0.99981817709431586</v>
      </c>
      <c r="N264" s="1" t="s">
        <v>111</v>
      </c>
    </row>
    <row r="265" spans="1:14" x14ac:dyDescent="0.15">
      <c r="A265" s="9" t="s">
        <v>111</v>
      </c>
      <c r="B265" s="5" t="s">
        <v>794</v>
      </c>
      <c r="C265" s="5" t="s">
        <v>278</v>
      </c>
      <c r="D265" s="5" t="s">
        <v>279</v>
      </c>
      <c r="E265" s="5" t="s">
        <v>225</v>
      </c>
      <c r="F265" s="5" t="s">
        <v>234</v>
      </c>
      <c r="G265" s="5" t="s">
        <v>192</v>
      </c>
      <c r="H265" s="5">
        <v>24.056511</v>
      </c>
      <c r="I265" s="5">
        <v>24.056511</v>
      </c>
      <c r="J265" s="5">
        <v>17.183626</v>
      </c>
      <c r="K265" s="5">
        <v>15.488343</v>
      </c>
      <c r="L265" s="10">
        <v>4.9804584104144284E-6</v>
      </c>
      <c r="M265" s="10">
        <v>0.99982315755272633</v>
      </c>
      <c r="N265" s="1" t="s">
        <v>111</v>
      </c>
    </row>
    <row r="266" spans="1:14" x14ac:dyDescent="0.15">
      <c r="A266" s="9" t="s">
        <v>111</v>
      </c>
      <c r="B266" s="5" t="s">
        <v>667</v>
      </c>
      <c r="C266" s="5" t="s">
        <v>314</v>
      </c>
      <c r="D266" s="5" t="s">
        <v>315</v>
      </c>
      <c r="E266" s="5" t="s">
        <v>327</v>
      </c>
      <c r="F266" s="5" t="s">
        <v>191</v>
      </c>
      <c r="G266" s="5" t="s">
        <v>192</v>
      </c>
      <c r="H266" s="5">
        <v>23.965078999999999</v>
      </c>
      <c r="I266" s="5">
        <v>23.965078999999999</v>
      </c>
      <c r="J266" s="5">
        <v>0</v>
      </c>
      <c r="K266" s="5">
        <v>0</v>
      </c>
      <c r="L266" s="10">
        <v>4.9615290954617736E-6</v>
      </c>
      <c r="M266" s="10">
        <v>0.99982811908182179</v>
      </c>
      <c r="N266" s="1" t="s">
        <v>111</v>
      </c>
    </row>
    <row r="267" spans="1:14" x14ac:dyDescent="0.15">
      <c r="A267" s="9" t="s">
        <v>111</v>
      </c>
      <c r="B267" s="5" t="s">
        <v>690</v>
      </c>
      <c r="C267" s="5" t="s">
        <v>321</v>
      </c>
      <c r="D267" s="5" t="s">
        <v>322</v>
      </c>
      <c r="E267" s="5" t="s">
        <v>197</v>
      </c>
      <c r="F267" s="5" t="s">
        <v>234</v>
      </c>
      <c r="G267" s="5" t="s">
        <v>192</v>
      </c>
      <c r="H267" s="5">
        <v>22.253330999999999</v>
      </c>
      <c r="I267" s="5">
        <v>22.253330999999999</v>
      </c>
      <c r="J267" s="5">
        <v>5.3480759999999998</v>
      </c>
      <c r="K267" s="5">
        <v>5.4812649999999996</v>
      </c>
      <c r="L267" s="10">
        <v>4.6071431363711106E-6</v>
      </c>
      <c r="M267" s="10">
        <v>0.99983272622495811</v>
      </c>
      <c r="N267" s="1" t="s">
        <v>111</v>
      </c>
    </row>
    <row r="268" spans="1:14" x14ac:dyDescent="0.15">
      <c r="A268" s="9" t="s">
        <v>111</v>
      </c>
      <c r="B268" s="5" t="s">
        <v>580</v>
      </c>
      <c r="C268" s="5" t="s">
        <v>497</v>
      </c>
      <c r="D268" s="5" t="s">
        <v>498</v>
      </c>
      <c r="E268" s="5" t="s">
        <v>197</v>
      </c>
      <c r="F268" s="5" t="s">
        <v>581</v>
      </c>
      <c r="G268" s="5" t="s">
        <v>192</v>
      </c>
      <c r="H268" s="5">
        <v>21.866872999999998</v>
      </c>
      <c r="I268" s="5">
        <v>21.866872999999998</v>
      </c>
      <c r="J268" s="5">
        <v>78.057018999999997</v>
      </c>
      <c r="K268" s="5">
        <v>80.955417999999995</v>
      </c>
      <c r="L268" s="10">
        <v>4.5271341111067261E-6</v>
      </c>
      <c r="M268" s="10">
        <v>0.99983725335906926</v>
      </c>
      <c r="N268" s="1" t="s">
        <v>111</v>
      </c>
    </row>
    <row r="269" spans="1:14" x14ac:dyDescent="0.15">
      <c r="A269" s="9" t="s">
        <v>111</v>
      </c>
      <c r="B269" s="5" t="s">
        <v>569</v>
      </c>
      <c r="C269" s="5" t="s">
        <v>570</v>
      </c>
      <c r="D269" s="5" t="s">
        <v>571</v>
      </c>
      <c r="E269" s="5" t="s">
        <v>197</v>
      </c>
      <c r="F269" s="5" t="s">
        <v>191</v>
      </c>
      <c r="G269" s="5" t="s">
        <v>192</v>
      </c>
      <c r="H269" s="5">
        <v>21.534946000000001</v>
      </c>
      <c r="I269" s="5">
        <v>21.534946000000001</v>
      </c>
      <c r="J269" s="5">
        <v>126.98302099999999</v>
      </c>
      <c r="K269" s="5">
        <v>87.132237000000003</v>
      </c>
      <c r="L269" s="10">
        <v>4.458414727036708E-6</v>
      </c>
      <c r="M269" s="10">
        <v>0.99984171177379633</v>
      </c>
      <c r="N269" s="1" t="s">
        <v>111</v>
      </c>
    </row>
    <row r="270" spans="1:14" x14ac:dyDescent="0.15">
      <c r="A270" s="9" t="s">
        <v>111</v>
      </c>
      <c r="B270" s="5" t="s">
        <v>645</v>
      </c>
      <c r="C270" s="5" t="s">
        <v>211</v>
      </c>
      <c r="D270" s="5" t="s">
        <v>212</v>
      </c>
      <c r="E270" s="5" t="s">
        <v>327</v>
      </c>
      <c r="F270" s="5" t="s">
        <v>191</v>
      </c>
      <c r="G270" s="5" t="s">
        <v>192</v>
      </c>
      <c r="H270" s="5">
        <v>21.459379999999999</v>
      </c>
      <c r="I270" s="5">
        <v>21.459379999999999</v>
      </c>
      <c r="J270" s="5">
        <v>27.46246</v>
      </c>
      <c r="K270" s="5">
        <v>39.517709000000004</v>
      </c>
      <c r="L270" s="10">
        <v>4.4427701757449019E-6</v>
      </c>
      <c r="M270" s="10">
        <v>0.99984615454397208</v>
      </c>
      <c r="N270" s="1" t="s">
        <v>111</v>
      </c>
    </row>
    <row r="271" spans="1:14" x14ac:dyDescent="0.15">
      <c r="A271" s="9" t="s">
        <v>111</v>
      </c>
      <c r="B271" s="5" t="s">
        <v>691</v>
      </c>
      <c r="C271" s="5" t="s">
        <v>456</v>
      </c>
      <c r="D271" s="5" t="s">
        <v>457</v>
      </c>
      <c r="E271" s="5" t="s">
        <v>199</v>
      </c>
      <c r="F271" s="5" t="s">
        <v>234</v>
      </c>
      <c r="G271" s="5" t="s">
        <v>192</v>
      </c>
      <c r="H271" s="5">
        <v>21.015498000000001</v>
      </c>
      <c r="I271" s="5">
        <v>21.015498000000001</v>
      </c>
      <c r="J271" s="5">
        <v>25.692039999999999</v>
      </c>
      <c r="K271" s="5">
        <v>21.818023</v>
      </c>
      <c r="L271" s="10">
        <v>4.3508725668135166E-6</v>
      </c>
      <c r="M271" s="10">
        <v>0.99985050541653886</v>
      </c>
      <c r="N271" s="1" t="s">
        <v>111</v>
      </c>
    </row>
    <row r="272" spans="1:14" x14ac:dyDescent="0.15">
      <c r="A272" s="9" t="s">
        <v>111</v>
      </c>
      <c r="B272" s="5" t="s">
        <v>501</v>
      </c>
      <c r="C272" s="5" t="s">
        <v>250</v>
      </c>
      <c r="D272" s="5" t="s">
        <v>251</v>
      </c>
      <c r="E272" s="5" t="s">
        <v>199</v>
      </c>
      <c r="F272" s="5" t="s">
        <v>223</v>
      </c>
      <c r="G272" s="5" t="s">
        <v>192</v>
      </c>
      <c r="H272" s="5">
        <v>20.970441000000001</v>
      </c>
      <c r="I272" s="5">
        <v>20.970441000000001</v>
      </c>
      <c r="J272" s="5">
        <v>191.86229599999999</v>
      </c>
      <c r="K272" s="5">
        <v>209.26002099999999</v>
      </c>
      <c r="L272" s="10">
        <v>4.341544343173853E-6</v>
      </c>
      <c r="M272" s="10">
        <v>0.999854846960882</v>
      </c>
      <c r="N272" s="1" t="s">
        <v>111</v>
      </c>
    </row>
    <row r="273" spans="1:14" x14ac:dyDescent="0.15">
      <c r="A273" s="9" t="s">
        <v>111</v>
      </c>
      <c r="B273" s="5" t="s">
        <v>692</v>
      </c>
      <c r="C273" s="5" t="s">
        <v>242</v>
      </c>
      <c r="D273" s="5" t="s">
        <v>243</v>
      </c>
      <c r="E273" s="5" t="s">
        <v>199</v>
      </c>
      <c r="F273" s="5" t="s">
        <v>223</v>
      </c>
      <c r="G273" s="5" t="s">
        <v>192</v>
      </c>
      <c r="H273" s="5">
        <v>20.608250999999999</v>
      </c>
      <c r="I273" s="5">
        <v>20.608250999999999</v>
      </c>
      <c r="J273" s="5">
        <v>13.013111</v>
      </c>
      <c r="K273" s="5">
        <v>21.525213000000001</v>
      </c>
      <c r="L273" s="10">
        <v>4.2665595612298704E-6</v>
      </c>
      <c r="M273" s="10">
        <v>0.99985911352044321</v>
      </c>
      <c r="N273" s="1" t="s">
        <v>111</v>
      </c>
    </row>
    <row r="274" spans="1:14" x14ac:dyDescent="0.15">
      <c r="A274" s="9" t="s">
        <v>111</v>
      </c>
      <c r="B274" s="5" t="s">
        <v>518</v>
      </c>
      <c r="C274" s="5" t="s">
        <v>253</v>
      </c>
      <c r="D274" s="5" t="s">
        <v>254</v>
      </c>
      <c r="E274" s="5" t="s">
        <v>302</v>
      </c>
      <c r="F274" s="5" t="s">
        <v>234</v>
      </c>
      <c r="G274" s="5" t="s">
        <v>192</v>
      </c>
      <c r="H274" s="5">
        <v>20.595095000000001</v>
      </c>
      <c r="I274" s="5">
        <v>20.595095000000001</v>
      </c>
      <c r="J274" s="5">
        <v>152.96320499999999</v>
      </c>
      <c r="K274" s="5">
        <v>156.65442400000001</v>
      </c>
      <c r="L274" s="10">
        <v>4.2638358532554508E-6</v>
      </c>
      <c r="M274" s="10">
        <v>0.99986337735629649</v>
      </c>
      <c r="N274" s="1" t="s">
        <v>111</v>
      </c>
    </row>
    <row r="275" spans="1:14" x14ac:dyDescent="0.15">
      <c r="A275" s="9" t="s">
        <v>111</v>
      </c>
      <c r="B275" s="5" t="s">
        <v>675</v>
      </c>
      <c r="C275" s="5" t="s">
        <v>314</v>
      </c>
      <c r="D275" s="5" t="s">
        <v>315</v>
      </c>
      <c r="E275" s="5" t="s">
        <v>196</v>
      </c>
      <c r="F275" s="5" t="s">
        <v>234</v>
      </c>
      <c r="G275" s="5" t="s">
        <v>192</v>
      </c>
      <c r="H275" s="5">
        <v>19.442589999999999</v>
      </c>
      <c r="I275" s="5">
        <v>19.442589999999999</v>
      </c>
      <c r="J275" s="5">
        <v>5.0730000000000003E-3</v>
      </c>
      <c r="K275" s="5">
        <v>5.5250000000000004E-3</v>
      </c>
      <c r="L275" s="10">
        <v>4.0252308776505231E-6</v>
      </c>
      <c r="M275" s="10">
        <v>0.9998674025871741</v>
      </c>
      <c r="N275" s="1" t="s">
        <v>111</v>
      </c>
    </row>
    <row r="276" spans="1:14" x14ac:dyDescent="0.15">
      <c r="A276" s="9" t="s">
        <v>111</v>
      </c>
      <c r="B276" s="5" t="s">
        <v>697</v>
      </c>
      <c r="C276" s="5" t="s">
        <v>310</v>
      </c>
      <c r="D276" s="5" t="s">
        <v>311</v>
      </c>
      <c r="E276" s="5" t="s">
        <v>204</v>
      </c>
      <c r="F276" s="5" t="s">
        <v>223</v>
      </c>
      <c r="G276" s="5" t="s">
        <v>192</v>
      </c>
      <c r="H276" s="5">
        <v>19.104645999999999</v>
      </c>
      <c r="I276" s="5">
        <v>19.104645999999999</v>
      </c>
      <c r="J276" s="5">
        <v>4.7602149999999996</v>
      </c>
      <c r="K276" s="5">
        <v>4.5979869999999998</v>
      </c>
      <c r="L276" s="10">
        <v>3.9552657843313343E-6</v>
      </c>
      <c r="M276" s="10">
        <v>0.99987135785295844</v>
      </c>
      <c r="N276" s="1" t="s">
        <v>111</v>
      </c>
    </row>
    <row r="277" spans="1:14" x14ac:dyDescent="0.15">
      <c r="A277" s="9" t="s">
        <v>111</v>
      </c>
      <c r="B277" s="5" t="s">
        <v>688</v>
      </c>
      <c r="C277" s="5" t="s">
        <v>250</v>
      </c>
      <c r="D277" s="5" t="s">
        <v>251</v>
      </c>
      <c r="E277" s="5" t="s">
        <v>204</v>
      </c>
      <c r="F277" s="5" t="s">
        <v>223</v>
      </c>
      <c r="G277" s="5" t="s">
        <v>192</v>
      </c>
      <c r="H277" s="5">
        <v>18.580383000000001</v>
      </c>
      <c r="I277" s="5">
        <v>18.580383000000001</v>
      </c>
      <c r="J277" s="5">
        <v>3.2835160000000001</v>
      </c>
      <c r="K277" s="5">
        <v>3.052387</v>
      </c>
      <c r="L277" s="10">
        <v>3.8467267668645418E-6</v>
      </c>
      <c r="M277" s="10">
        <v>0.99987520457972534</v>
      </c>
      <c r="N277" s="1" t="s">
        <v>111</v>
      </c>
    </row>
    <row r="278" spans="1:14" x14ac:dyDescent="0.15">
      <c r="A278" s="9" t="s">
        <v>111</v>
      </c>
      <c r="B278" s="5" t="s">
        <v>761</v>
      </c>
      <c r="C278" s="5" t="s">
        <v>382</v>
      </c>
      <c r="D278" s="5" t="s">
        <v>383</v>
      </c>
      <c r="E278" s="5" t="s">
        <v>517</v>
      </c>
      <c r="F278" s="5" t="s">
        <v>223</v>
      </c>
      <c r="G278" s="5" t="s">
        <v>192</v>
      </c>
      <c r="H278" s="5">
        <v>18.370985000000001</v>
      </c>
      <c r="I278" s="5">
        <v>18.370985000000001</v>
      </c>
      <c r="J278" s="5">
        <v>14.500406999999999</v>
      </c>
      <c r="K278" s="5">
        <v>12.460701</v>
      </c>
      <c r="L278" s="10">
        <v>3.8033747599910606E-6</v>
      </c>
      <c r="M278" s="10">
        <v>0.99987900795448537</v>
      </c>
      <c r="N278" s="1" t="s">
        <v>111</v>
      </c>
    </row>
    <row r="279" spans="1:14" x14ac:dyDescent="0.15">
      <c r="A279" s="9" t="s">
        <v>111</v>
      </c>
      <c r="B279" s="5" t="s">
        <v>631</v>
      </c>
      <c r="C279" s="5" t="s">
        <v>194</v>
      </c>
      <c r="D279" s="5" t="s">
        <v>195</v>
      </c>
      <c r="E279" s="5" t="s">
        <v>225</v>
      </c>
      <c r="F279" s="5" t="s">
        <v>223</v>
      </c>
      <c r="G279" s="5" t="s">
        <v>192</v>
      </c>
      <c r="H279" s="5">
        <v>17.282636</v>
      </c>
      <c r="I279" s="5">
        <v>17.282636</v>
      </c>
      <c r="J279" s="5">
        <v>41.953901999999999</v>
      </c>
      <c r="K279" s="5">
        <v>41.014919999999996</v>
      </c>
      <c r="L279" s="10">
        <v>3.5780521049096096E-6</v>
      </c>
      <c r="M279" s="10">
        <v>0.9998825860065903</v>
      </c>
      <c r="N279" s="1" t="s">
        <v>111</v>
      </c>
    </row>
    <row r="280" spans="1:14" x14ac:dyDescent="0.15">
      <c r="A280" s="9" t="s">
        <v>111</v>
      </c>
      <c r="B280" s="5" t="s">
        <v>732</v>
      </c>
      <c r="C280" s="5" t="s">
        <v>278</v>
      </c>
      <c r="D280" s="5" t="s">
        <v>279</v>
      </c>
      <c r="E280" s="5" t="s">
        <v>225</v>
      </c>
      <c r="F280" s="5" t="s">
        <v>223</v>
      </c>
      <c r="G280" s="5" t="s">
        <v>192</v>
      </c>
      <c r="H280" s="5">
        <v>17.08156</v>
      </c>
      <c r="I280" s="5">
        <v>17.08156</v>
      </c>
      <c r="J280" s="5">
        <v>8.3801649999999999</v>
      </c>
      <c r="K280" s="5">
        <v>7.603453</v>
      </c>
      <c r="L280" s="10">
        <v>3.5364230151661928E-6</v>
      </c>
      <c r="M280" s="10">
        <v>0.99988612242960551</v>
      </c>
      <c r="N280" s="1" t="s">
        <v>111</v>
      </c>
    </row>
    <row r="281" spans="1:14" x14ac:dyDescent="0.15">
      <c r="A281" s="9" t="s">
        <v>111</v>
      </c>
      <c r="B281" s="5" t="s">
        <v>681</v>
      </c>
      <c r="C281" s="5" t="s">
        <v>310</v>
      </c>
      <c r="D281" s="5" t="s">
        <v>311</v>
      </c>
      <c r="E281" s="5" t="s">
        <v>196</v>
      </c>
      <c r="F281" s="5" t="s">
        <v>223</v>
      </c>
      <c r="G281" s="5" t="s">
        <v>192</v>
      </c>
      <c r="H281" s="5">
        <v>17.068044</v>
      </c>
      <c r="I281" s="5">
        <v>17.068044</v>
      </c>
      <c r="J281" s="5">
        <v>0.77054800000000001</v>
      </c>
      <c r="K281" s="5">
        <v>0.62204099999999996</v>
      </c>
      <c r="L281" s="10">
        <v>3.5336247758090741E-6</v>
      </c>
      <c r="M281" s="10">
        <v>0.99988965605438129</v>
      </c>
      <c r="N281" s="1" t="s">
        <v>111</v>
      </c>
    </row>
    <row r="282" spans="1:14" x14ac:dyDescent="0.15">
      <c r="A282" s="9" t="s">
        <v>111</v>
      </c>
      <c r="B282" s="5" t="s">
        <v>745</v>
      </c>
      <c r="C282" s="5" t="s">
        <v>637</v>
      </c>
      <c r="D282" s="5" t="s">
        <v>638</v>
      </c>
      <c r="E282" s="5" t="s">
        <v>197</v>
      </c>
      <c r="F282" s="5" t="s">
        <v>191</v>
      </c>
      <c r="G282" s="5" t="s">
        <v>192</v>
      </c>
      <c r="H282" s="5">
        <v>16.46142</v>
      </c>
      <c r="I282" s="5">
        <v>16.46142</v>
      </c>
      <c r="J282" s="5">
        <v>14.852734</v>
      </c>
      <c r="K282" s="5">
        <v>12.000786</v>
      </c>
      <c r="L282" s="10">
        <v>3.4080344272020278E-6</v>
      </c>
      <c r="M282" s="10">
        <v>0.99989306408880851</v>
      </c>
      <c r="N282" s="1" t="s">
        <v>111</v>
      </c>
    </row>
    <row r="283" spans="1:14" x14ac:dyDescent="0.15">
      <c r="A283" s="9" t="s">
        <v>111</v>
      </c>
      <c r="B283" s="5" t="s">
        <v>528</v>
      </c>
      <c r="C283" s="5" t="s">
        <v>214</v>
      </c>
      <c r="D283" s="5" t="s">
        <v>215</v>
      </c>
      <c r="E283" s="5" t="s">
        <v>225</v>
      </c>
      <c r="F283" s="5" t="s">
        <v>234</v>
      </c>
      <c r="G283" s="5" t="s">
        <v>192</v>
      </c>
      <c r="H283" s="5">
        <v>15.968399</v>
      </c>
      <c r="I283" s="5">
        <v>15.968399</v>
      </c>
      <c r="J283" s="5">
        <v>137.42982699999999</v>
      </c>
      <c r="K283" s="5">
        <v>144.21441799999999</v>
      </c>
      <c r="L283" s="10">
        <v>3.305963491563816E-6</v>
      </c>
      <c r="M283" s="10">
        <v>0.99989637005230003</v>
      </c>
      <c r="N283" s="1" t="s">
        <v>111</v>
      </c>
    </row>
    <row r="284" spans="1:14" x14ac:dyDescent="0.15">
      <c r="A284" s="9" t="s">
        <v>111</v>
      </c>
      <c r="B284" s="5" t="s">
        <v>678</v>
      </c>
      <c r="C284" s="5" t="s">
        <v>218</v>
      </c>
      <c r="D284" s="5" t="s">
        <v>219</v>
      </c>
      <c r="E284" s="5" t="s">
        <v>199</v>
      </c>
      <c r="F284" s="5" t="s">
        <v>234</v>
      </c>
      <c r="G284" s="5" t="s">
        <v>192</v>
      </c>
      <c r="H284" s="5">
        <v>15.926824999999999</v>
      </c>
      <c r="I284" s="5">
        <v>15.926824999999999</v>
      </c>
      <c r="J284" s="5">
        <v>23.502165999999999</v>
      </c>
      <c r="K284" s="5">
        <v>21.500876999999999</v>
      </c>
      <c r="L284" s="10">
        <v>3.2973563590517666E-6</v>
      </c>
      <c r="M284" s="10">
        <v>0.9998996674086591</v>
      </c>
      <c r="N284" s="1" t="s">
        <v>111</v>
      </c>
    </row>
    <row r="285" spans="1:14" x14ac:dyDescent="0.15">
      <c r="A285" s="9" t="s">
        <v>111</v>
      </c>
      <c r="B285" s="5" t="s">
        <v>698</v>
      </c>
      <c r="C285" s="5" t="s">
        <v>295</v>
      </c>
      <c r="D285" s="5" t="s">
        <v>296</v>
      </c>
      <c r="E285" s="5" t="s">
        <v>196</v>
      </c>
      <c r="F285" s="5" t="s">
        <v>223</v>
      </c>
      <c r="G285" s="5" t="s">
        <v>192</v>
      </c>
      <c r="H285" s="5">
        <v>15.712056</v>
      </c>
      <c r="I285" s="5">
        <v>15.712056</v>
      </c>
      <c r="J285" s="5">
        <v>4.043863</v>
      </c>
      <c r="K285" s="5">
        <v>2.621963</v>
      </c>
      <c r="L285" s="10">
        <v>3.2528923853547379E-6</v>
      </c>
      <c r="M285" s="10">
        <v>0.99990292030104444</v>
      </c>
      <c r="N285" s="1" t="s">
        <v>111</v>
      </c>
    </row>
    <row r="286" spans="1:14" x14ac:dyDescent="0.15">
      <c r="A286" s="9" t="s">
        <v>111</v>
      </c>
      <c r="B286" s="5" t="s">
        <v>582</v>
      </c>
      <c r="C286" s="5" t="s">
        <v>188</v>
      </c>
      <c r="D286" s="5" t="s">
        <v>189</v>
      </c>
      <c r="E286" s="5" t="s">
        <v>272</v>
      </c>
      <c r="F286" s="5" t="s">
        <v>234</v>
      </c>
      <c r="G286" s="5" t="s">
        <v>192</v>
      </c>
      <c r="H286" s="5">
        <v>15.68215</v>
      </c>
      <c r="I286" s="5">
        <v>15.68215</v>
      </c>
      <c r="J286" s="5">
        <v>80.494924999999995</v>
      </c>
      <c r="K286" s="5">
        <v>77.032984999999996</v>
      </c>
      <c r="L286" s="10">
        <v>3.246700897768618E-6</v>
      </c>
      <c r="M286" s="10">
        <v>0.99990616700194224</v>
      </c>
      <c r="N286" s="1" t="s">
        <v>111</v>
      </c>
    </row>
    <row r="287" spans="1:14" x14ac:dyDescent="0.15">
      <c r="A287" s="9" t="s">
        <v>111</v>
      </c>
      <c r="B287" s="5" t="s">
        <v>655</v>
      </c>
      <c r="C287" s="5" t="s">
        <v>250</v>
      </c>
      <c r="D287" s="5" t="s">
        <v>251</v>
      </c>
      <c r="E287" s="5" t="s">
        <v>199</v>
      </c>
      <c r="F287" s="5" t="s">
        <v>234</v>
      </c>
      <c r="G287" s="5" t="s">
        <v>192</v>
      </c>
      <c r="H287" s="5">
        <v>15.022837000000001</v>
      </c>
      <c r="I287" s="5">
        <v>15.022837000000001</v>
      </c>
      <c r="J287" s="5">
        <v>27.531677999999999</v>
      </c>
      <c r="K287" s="5">
        <v>27.915400000000002</v>
      </c>
      <c r="L287" s="10">
        <v>3.110202260208684E-6</v>
      </c>
      <c r="M287" s="10">
        <v>0.99990927720420242</v>
      </c>
      <c r="N287" s="1" t="s">
        <v>111</v>
      </c>
    </row>
    <row r="288" spans="1:14" x14ac:dyDescent="0.15">
      <c r="A288" s="9" t="s">
        <v>111</v>
      </c>
      <c r="B288" s="5" t="s">
        <v>558</v>
      </c>
      <c r="C288" s="5" t="s">
        <v>250</v>
      </c>
      <c r="D288" s="5" t="s">
        <v>251</v>
      </c>
      <c r="E288" s="5" t="s">
        <v>302</v>
      </c>
      <c r="F288" s="5" t="s">
        <v>234</v>
      </c>
      <c r="G288" s="5" t="s">
        <v>192</v>
      </c>
      <c r="H288" s="5">
        <v>14.483040000000001</v>
      </c>
      <c r="I288" s="5">
        <v>14.483040000000001</v>
      </c>
      <c r="J288" s="5">
        <v>95.066260999999997</v>
      </c>
      <c r="K288" s="5">
        <v>95.606353999999996</v>
      </c>
      <c r="L288" s="10">
        <v>2.9984472135784189E-6</v>
      </c>
      <c r="M288" s="10">
        <v>0.99991227565141605</v>
      </c>
      <c r="N288" s="1" t="s">
        <v>111</v>
      </c>
    </row>
    <row r="289" spans="1:14" x14ac:dyDescent="0.15">
      <c r="A289" s="9" t="s">
        <v>111</v>
      </c>
      <c r="B289" s="5" t="s">
        <v>772</v>
      </c>
      <c r="C289" s="5" t="s">
        <v>367</v>
      </c>
      <c r="D289" s="5" t="s">
        <v>368</v>
      </c>
      <c r="E289" s="5" t="s">
        <v>197</v>
      </c>
      <c r="F289" s="5" t="s">
        <v>234</v>
      </c>
      <c r="G289" s="5" t="s">
        <v>192</v>
      </c>
      <c r="H289" s="5">
        <v>14.228382</v>
      </c>
      <c r="I289" s="5">
        <v>14.228382</v>
      </c>
      <c r="J289" s="5">
        <v>8.1973160000000007</v>
      </c>
      <c r="K289" s="5">
        <v>8.3589380000000002</v>
      </c>
      <c r="L289" s="10">
        <v>2.9457249556466965E-6</v>
      </c>
      <c r="M289" s="10">
        <v>0.99991522137637168</v>
      </c>
      <c r="N289" s="1" t="s">
        <v>111</v>
      </c>
    </row>
    <row r="290" spans="1:14" x14ac:dyDescent="0.15">
      <c r="A290" s="9" t="s">
        <v>111</v>
      </c>
      <c r="B290" s="5" t="s">
        <v>693</v>
      </c>
      <c r="C290" s="5" t="s">
        <v>242</v>
      </c>
      <c r="D290" s="5" t="s">
        <v>243</v>
      </c>
      <c r="E290" s="5" t="s">
        <v>204</v>
      </c>
      <c r="F290" s="5" t="s">
        <v>223</v>
      </c>
      <c r="G290" s="5" t="s">
        <v>192</v>
      </c>
      <c r="H290" s="5">
        <v>14.106597000000001</v>
      </c>
      <c r="I290" s="5">
        <v>14.106597000000001</v>
      </c>
      <c r="J290" s="5">
        <v>0.56301400000000001</v>
      </c>
      <c r="K290" s="5">
        <v>0.53170099999999998</v>
      </c>
      <c r="L290" s="10">
        <v>2.9205116099744037E-6</v>
      </c>
      <c r="M290" s="10">
        <v>0.99991814188798167</v>
      </c>
      <c r="N290" s="1" t="s">
        <v>111</v>
      </c>
    </row>
    <row r="291" spans="1:14" x14ac:dyDescent="0.15">
      <c r="A291" s="9" t="s">
        <v>111</v>
      </c>
      <c r="B291" s="5" t="s">
        <v>686</v>
      </c>
      <c r="C291" s="5" t="s">
        <v>386</v>
      </c>
      <c r="D291" s="5" t="s">
        <v>387</v>
      </c>
      <c r="E291" s="5" t="s">
        <v>197</v>
      </c>
      <c r="F291" s="5" t="s">
        <v>408</v>
      </c>
      <c r="G291" s="5" t="s">
        <v>192</v>
      </c>
      <c r="H291" s="5">
        <v>14.1</v>
      </c>
      <c r="I291" s="5">
        <v>14.1</v>
      </c>
      <c r="J291" s="5">
        <v>0</v>
      </c>
      <c r="K291" s="5">
        <v>0</v>
      </c>
      <c r="L291" s="10">
        <v>2.9191458223864399E-6</v>
      </c>
      <c r="M291" s="10">
        <v>0.99992106103380407</v>
      </c>
      <c r="N291" s="1" t="s">
        <v>111</v>
      </c>
    </row>
    <row r="292" spans="1:14" x14ac:dyDescent="0.15">
      <c r="A292" s="9" t="s">
        <v>111</v>
      </c>
      <c r="B292" s="5" t="s">
        <v>703</v>
      </c>
      <c r="C292" s="5" t="s">
        <v>201</v>
      </c>
      <c r="D292" s="5" t="s">
        <v>202</v>
      </c>
      <c r="E292" s="5" t="s">
        <v>327</v>
      </c>
      <c r="F292" s="5" t="s">
        <v>234</v>
      </c>
      <c r="G292" s="5" t="s">
        <v>192</v>
      </c>
      <c r="H292" s="5">
        <v>13.79945</v>
      </c>
      <c r="I292" s="5">
        <v>13.79945</v>
      </c>
      <c r="J292" s="5">
        <v>2.8526509999999998</v>
      </c>
      <c r="K292" s="5">
        <v>2.3320319999999999</v>
      </c>
      <c r="L292" s="10">
        <v>2.8569224694135149E-6</v>
      </c>
      <c r="M292" s="10">
        <v>0.99992391795627344</v>
      </c>
      <c r="N292" s="1" t="s">
        <v>111</v>
      </c>
    </row>
    <row r="293" spans="1:14" x14ac:dyDescent="0.15">
      <c r="A293" s="9" t="s">
        <v>111</v>
      </c>
      <c r="B293" s="5" t="s">
        <v>743</v>
      </c>
      <c r="C293" s="5" t="s">
        <v>211</v>
      </c>
      <c r="D293" s="5" t="s">
        <v>212</v>
      </c>
      <c r="E293" s="5" t="s">
        <v>225</v>
      </c>
      <c r="F293" s="5" t="s">
        <v>223</v>
      </c>
      <c r="G293" s="5" t="s">
        <v>192</v>
      </c>
      <c r="H293" s="5">
        <v>13.33403</v>
      </c>
      <c r="I293" s="5">
        <v>13.33403</v>
      </c>
      <c r="J293" s="5">
        <v>6.2923669999999996</v>
      </c>
      <c r="K293" s="5">
        <v>6.7870210000000002</v>
      </c>
      <c r="L293" s="10">
        <v>2.7605658134805293E-6</v>
      </c>
      <c r="M293" s="10">
        <v>0.99992667852208694</v>
      </c>
      <c r="N293" s="1" t="s">
        <v>111</v>
      </c>
    </row>
    <row r="294" spans="1:14" x14ac:dyDescent="0.15">
      <c r="A294" s="9" t="s">
        <v>111</v>
      </c>
      <c r="B294" s="5" t="s">
        <v>763</v>
      </c>
      <c r="C294" s="5" t="s">
        <v>295</v>
      </c>
      <c r="D294" s="5" t="s">
        <v>296</v>
      </c>
      <c r="E294" s="5" t="s">
        <v>204</v>
      </c>
      <c r="F294" s="5" t="s">
        <v>223</v>
      </c>
      <c r="G294" s="5" t="s">
        <v>192</v>
      </c>
      <c r="H294" s="5">
        <v>13.240451</v>
      </c>
      <c r="I294" s="5">
        <v>13.240451</v>
      </c>
      <c r="J294" s="5">
        <v>7.9905540000000004</v>
      </c>
      <c r="K294" s="5">
        <v>7.5589550000000001</v>
      </c>
      <c r="L294" s="10">
        <v>2.7411920016427208E-6</v>
      </c>
      <c r="M294" s="10">
        <v>0.99992941971408855</v>
      </c>
      <c r="N294" s="1" t="s">
        <v>111</v>
      </c>
    </row>
    <row r="295" spans="1:14" x14ac:dyDescent="0.15">
      <c r="A295" s="9" t="s">
        <v>111</v>
      </c>
      <c r="B295" s="5" t="s">
        <v>706</v>
      </c>
      <c r="C295" s="5" t="s">
        <v>218</v>
      </c>
      <c r="D295" s="5" t="s">
        <v>219</v>
      </c>
      <c r="E295" s="5" t="s">
        <v>204</v>
      </c>
      <c r="F295" s="5" t="s">
        <v>234</v>
      </c>
      <c r="G295" s="5" t="s">
        <v>192</v>
      </c>
      <c r="H295" s="5">
        <v>12.714842000000001</v>
      </c>
      <c r="I295" s="5">
        <v>12.714842000000001</v>
      </c>
      <c r="J295" s="5">
        <v>1.9291640000000001</v>
      </c>
      <c r="K295" s="5">
        <v>2.2587199999999998</v>
      </c>
      <c r="L295" s="10">
        <v>2.63237431961728E-6</v>
      </c>
      <c r="M295" s="10">
        <v>0.99993205208840819</v>
      </c>
      <c r="N295" s="1" t="s">
        <v>111</v>
      </c>
    </row>
    <row r="296" spans="1:14" x14ac:dyDescent="0.15">
      <c r="A296" s="9" t="s">
        <v>111</v>
      </c>
      <c r="B296" s="5" t="s">
        <v>507</v>
      </c>
      <c r="C296" s="5" t="s">
        <v>236</v>
      </c>
      <c r="D296" s="5" t="s">
        <v>237</v>
      </c>
      <c r="E296" s="5" t="s">
        <v>225</v>
      </c>
      <c r="F296" s="5" t="s">
        <v>234</v>
      </c>
      <c r="G296" s="5" t="s">
        <v>192</v>
      </c>
      <c r="H296" s="5">
        <v>12.493772999999999</v>
      </c>
      <c r="I296" s="5">
        <v>12.493772999999999</v>
      </c>
      <c r="J296" s="5">
        <v>190.07259500000001</v>
      </c>
      <c r="K296" s="5">
        <v>169.38182499999999</v>
      </c>
      <c r="L296" s="10">
        <v>2.5866060467230142E-6</v>
      </c>
      <c r="M296" s="10">
        <v>0.99993463869445487</v>
      </c>
      <c r="N296" s="1" t="s">
        <v>111</v>
      </c>
    </row>
    <row r="297" spans="1:14" x14ac:dyDescent="0.15">
      <c r="A297" s="9" t="s">
        <v>111</v>
      </c>
      <c r="B297" s="5" t="s">
        <v>646</v>
      </c>
      <c r="C297" s="5" t="s">
        <v>382</v>
      </c>
      <c r="D297" s="5" t="s">
        <v>383</v>
      </c>
      <c r="E297" s="5" t="s">
        <v>492</v>
      </c>
      <c r="F297" s="5" t="s">
        <v>191</v>
      </c>
      <c r="G297" s="5" t="s">
        <v>192</v>
      </c>
      <c r="H297" s="5">
        <v>12.413902999999999</v>
      </c>
      <c r="I297" s="5">
        <v>12.413902999999999</v>
      </c>
      <c r="J297" s="5">
        <v>34.070602000000001</v>
      </c>
      <c r="K297" s="5">
        <v>31.810115</v>
      </c>
      <c r="L297" s="10">
        <v>2.5700704313447159E-6</v>
      </c>
      <c r="M297" s="10">
        <v>0.99993720876488623</v>
      </c>
      <c r="N297" s="1" t="s">
        <v>111</v>
      </c>
    </row>
    <row r="298" spans="1:14" x14ac:dyDescent="0.15">
      <c r="A298" s="9" t="s">
        <v>111</v>
      </c>
      <c r="B298" s="5" t="s">
        <v>747</v>
      </c>
      <c r="C298" s="5" t="s">
        <v>456</v>
      </c>
      <c r="D298" s="5" t="s">
        <v>457</v>
      </c>
      <c r="E298" s="5" t="s">
        <v>199</v>
      </c>
      <c r="F298" s="5" t="s">
        <v>223</v>
      </c>
      <c r="G298" s="5" t="s">
        <v>192</v>
      </c>
      <c r="H298" s="5">
        <v>11.096105</v>
      </c>
      <c r="I298" s="5">
        <v>11.096105</v>
      </c>
      <c r="J298" s="5">
        <v>10.191935000000001</v>
      </c>
      <c r="K298" s="5">
        <v>8.3435039999999994</v>
      </c>
      <c r="L298" s="10">
        <v>2.2972445784050557E-6</v>
      </c>
      <c r="M298" s="10">
        <v>0.99993950600946468</v>
      </c>
      <c r="N298" s="1" t="s">
        <v>111</v>
      </c>
    </row>
    <row r="299" spans="1:14" x14ac:dyDescent="0.15">
      <c r="A299" s="9" t="s">
        <v>111</v>
      </c>
      <c r="B299" s="5" t="s">
        <v>727</v>
      </c>
      <c r="C299" s="5" t="s">
        <v>318</v>
      </c>
      <c r="D299" s="5" t="s">
        <v>319</v>
      </c>
      <c r="E299" s="5" t="s">
        <v>204</v>
      </c>
      <c r="F299" s="5" t="s">
        <v>234</v>
      </c>
      <c r="G299" s="5" t="s">
        <v>192</v>
      </c>
      <c r="H299" s="5">
        <v>10.664834000000001</v>
      </c>
      <c r="I299" s="5">
        <v>10.664834000000001</v>
      </c>
      <c r="J299" s="5">
        <v>2.987619</v>
      </c>
      <c r="K299" s="5">
        <v>3.27834</v>
      </c>
      <c r="L299" s="10">
        <v>2.2079578452159482E-6</v>
      </c>
      <c r="M299" s="10">
        <v>0.99994171396730991</v>
      </c>
      <c r="N299" s="1" t="s">
        <v>111</v>
      </c>
    </row>
    <row r="300" spans="1:14" x14ac:dyDescent="0.15">
      <c r="A300" s="9" t="s">
        <v>111</v>
      </c>
      <c r="B300" s="5" t="s">
        <v>590</v>
      </c>
      <c r="C300" s="5" t="s">
        <v>188</v>
      </c>
      <c r="D300" s="5" t="s">
        <v>189</v>
      </c>
      <c r="E300" s="5" t="s">
        <v>199</v>
      </c>
      <c r="F300" s="5" t="s">
        <v>223</v>
      </c>
      <c r="G300" s="5" t="s">
        <v>192</v>
      </c>
      <c r="H300" s="5">
        <v>10.430486999999999</v>
      </c>
      <c r="I300" s="5">
        <v>10.430486999999999</v>
      </c>
      <c r="J300" s="5">
        <v>63.346535000000003</v>
      </c>
      <c r="K300" s="5">
        <v>63.882541000000003</v>
      </c>
      <c r="L300" s="10">
        <v>2.1594406064897923E-6</v>
      </c>
      <c r="M300" s="10">
        <v>0.99994387340791635</v>
      </c>
      <c r="N300" s="1" t="s">
        <v>111</v>
      </c>
    </row>
    <row r="301" spans="1:14" x14ac:dyDescent="0.15">
      <c r="A301" s="9" t="s">
        <v>111</v>
      </c>
      <c r="B301" s="5" t="s">
        <v>720</v>
      </c>
      <c r="C301" s="5" t="s">
        <v>318</v>
      </c>
      <c r="D301" s="5" t="s">
        <v>319</v>
      </c>
      <c r="E301" s="5" t="s">
        <v>196</v>
      </c>
      <c r="F301" s="5" t="s">
        <v>223</v>
      </c>
      <c r="G301" s="5" t="s">
        <v>192</v>
      </c>
      <c r="H301" s="5">
        <v>9.7165719999999993</v>
      </c>
      <c r="I301" s="5">
        <v>9.7165719999999993</v>
      </c>
      <c r="J301" s="5">
        <v>2.9058009999999999</v>
      </c>
      <c r="K301" s="5">
        <v>2.2683960000000001</v>
      </c>
      <c r="L301" s="10">
        <v>2.0116376284905715E-6</v>
      </c>
      <c r="M301" s="10">
        <v>0.99994588504554482</v>
      </c>
      <c r="N301" s="1" t="s">
        <v>111</v>
      </c>
    </row>
    <row r="302" spans="1:14" x14ac:dyDescent="0.15">
      <c r="A302" s="9" t="s">
        <v>111</v>
      </c>
      <c r="B302" s="5" t="s">
        <v>765</v>
      </c>
      <c r="C302" s="5" t="s">
        <v>378</v>
      </c>
      <c r="D302" s="5" t="s">
        <v>379</v>
      </c>
      <c r="E302" s="5" t="s">
        <v>197</v>
      </c>
      <c r="F302" s="5" t="s">
        <v>234</v>
      </c>
      <c r="G302" s="5" t="s">
        <v>192</v>
      </c>
      <c r="H302" s="5">
        <v>9.507498</v>
      </c>
      <c r="I302" s="5">
        <v>9.507498</v>
      </c>
      <c r="J302" s="5">
        <v>7.2292529999999999</v>
      </c>
      <c r="K302" s="5">
        <v>6.8081170000000002</v>
      </c>
      <c r="L302" s="10">
        <v>1.9683526998615203E-6</v>
      </c>
      <c r="M302" s="10">
        <v>0.99994785339824466</v>
      </c>
      <c r="N302" s="1" t="s">
        <v>111</v>
      </c>
    </row>
    <row r="303" spans="1:14" x14ac:dyDescent="0.15">
      <c r="A303" s="9" t="s">
        <v>111</v>
      </c>
      <c r="B303" s="5" t="s">
        <v>647</v>
      </c>
      <c r="C303" s="5" t="s">
        <v>214</v>
      </c>
      <c r="D303" s="5" t="s">
        <v>215</v>
      </c>
      <c r="E303" s="5" t="s">
        <v>225</v>
      </c>
      <c r="F303" s="5" t="s">
        <v>223</v>
      </c>
      <c r="G303" s="5" t="s">
        <v>192</v>
      </c>
      <c r="H303" s="5">
        <v>9.4751159999999999</v>
      </c>
      <c r="I303" s="5">
        <v>9.4751159999999999</v>
      </c>
      <c r="J303" s="5">
        <v>24.427308</v>
      </c>
      <c r="K303" s="5">
        <v>29.884152</v>
      </c>
      <c r="L303" s="10">
        <v>1.9616486019877247E-6</v>
      </c>
      <c r="M303" s="10">
        <v>0.99994981504684666</v>
      </c>
      <c r="N303" s="1" t="s">
        <v>111</v>
      </c>
    </row>
    <row r="304" spans="1:14" x14ac:dyDescent="0.15">
      <c r="A304" s="9" t="s">
        <v>111</v>
      </c>
      <c r="B304" s="5" t="s">
        <v>757</v>
      </c>
      <c r="C304" s="5" t="s">
        <v>194</v>
      </c>
      <c r="D304" s="5" t="s">
        <v>195</v>
      </c>
      <c r="E304" s="5" t="s">
        <v>327</v>
      </c>
      <c r="F304" s="5" t="s">
        <v>223</v>
      </c>
      <c r="G304" s="5" t="s">
        <v>192</v>
      </c>
      <c r="H304" s="5">
        <v>9.2141710000000003</v>
      </c>
      <c r="I304" s="5">
        <v>9.2141710000000003</v>
      </c>
      <c r="J304" s="5">
        <v>5.7577340000000001</v>
      </c>
      <c r="K304" s="5">
        <v>4.9289649999999998</v>
      </c>
      <c r="L304" s="10">
        <v>1.9076247362698076E-6</v>
      </c>
      <c r="M304" s="10">
        <v>0.99995172267158294</v>
      </c>
      <c r="N304" s="1" t="s">
        <v>111</v>
      </c>
    </row>
    <row r="305" spans="1:14" x14ac:dyDescent="0.15">
      <c r="A305" s="9" t="s">
        <v>111</v>
      </c>
      <c r="B305" s="5" t="s">
        <v>719</v>
      </c>
      <c r="C305" s="5" t="s">
        <v>295</v>
      </c>
      <c r="D305" s="5" t="s">
        <v>296</v>
      </c>
      <c r="E305" s="5" t="s">
        <v>327</v>
      </c>
      <c r="F305" s="5" t="s">
        <v>234</v>
      </c>
      <c r="G305" s="5" t="s">
        <v>192</v>
      </c>
      <c r="H305" s="5">
        <v>8.7485789999999994</v>
      </c>
      <c r="I305" s="5">
        <v>8.7485789999999994</v>
      </c>
      <c r="J305" s="5">
        <v>2.4085269999999999</v>
      </c>
      <c r="K305" s="5">
        <v>1.590382</v>
      </c>
      <c r="L305" s="10">
        <v>1.8112324708984211E-6</v>
      </c>
      <c r="M305" s="10">
        <v>0.99995353390405384</v>
      </c>
      <c r="N305" s="1" t="s">
        <v>111</v>
      </c>
    </row>
    <row r="306" spans="1:14" x14ac:dyDescent="0.15">
      <c r="A306" s="9" t="s">
        <v>111</v>
      </c>
      <c r="B306" s="5" t="s">
        <v>710</v>
      </c>
      <c r="C306" s="5" t="s">
        <v>256</v>
      </c>
      <c r="D306" s="5" t="s">
        <v>257</v>
      </c>
      <c r="E306" s="5" t="s">
        <v>225</v>
      </c>
      <c r="F306" s="5" t="s">
        <v>234</v>
      </c>
      <c r="G306" s="5" t="s">
        <v>192</v>
      </c>
      <c r="H306" s="5">
        <v>8.6132950000000008</v>
      </c>
      <c r="I306" s="5">
        <v>8.6132950000000008</v>
      </c>
      <c r="J306" s="5">
        <v>0.54512499999999997</v>
      </c>
      <c r="K306" s="5">
        <v>0.45121</v>
      </c>
      <c r="L306" s="10">
        <v>1.7832244054065259E-6</v>
      </c>
      <c r="M306" s="10">
        <v>0.9999553171284592</v>
      </c>
      <c r="N306" s="1" t="s">
        <v>111</v>
      </c>
    </row>
    <row r="307" spans="1:14" x14ac:dyDescent="0.15">
      <c r="A307" s="9" t="s">
        <v>111</v>
      </c>
      <c r="B307" s="5" t="s">
        <v>722</v>
      </c>
      <c r="C307" s="5" t="s">
        <v>723</v>
      </c>
      <c r="D307" s="5" t="s">
        <v>724</v>
      </c>
      <c r="E307" s="5" t="s">
        <v>725</v>
      </c>
      <c r="F307" s="5" t="s">
        <v>223</v>
      </c>
      <c r="G307" s="5" t="s">
        <v>192</v>
      </c>
      <c r="H307" s="5">
        <v>8.4761240000000004</v>
      </c>
      <c r="I307" s="5">
        <v>8.4761240000000004</v>
      </c>
      <c r="J307" s="5">
        <v>1.5562</v>
      </c>
      <c r="K307" s="5">
        <v>1.4976510000000001</v>
      </c>
      <c r="L307" s="10">
        <v>1.7548256712503151E-6</v>
      </c>
      <c r="M307" s="10">
        <v>0.99995707195413042</v>
      </c>
      <c r="N307" s="1" t="s">
        <v>111</v>
      </c>
    </row>
    <row r="308" spans="1:14" x14ac:dyDescent="0.15">
      <c r="A308" s="9" t="s">
        <v>111</v>
      </c>
      <c r="B308" s="5" t="s">
        <v>347</v>
      </c>
      <c r="C308" s="5" t="s">
        <v>348</v>
      </c>
      <c r="D308" s="5" t="s">
        <v>349</v>
      </c>
      <c r="E308" s="5" t="s">
        <v>197</v>
      </c>
      <c r="F308" s="5" t="s">
        <v>223</v>
      </c>
      <c r="G308" s="5" t="s">
        <v>192</v>
      </c>
      <c r="H308" s="5">
        <v>8.1678549999999994</v>
      </c>
      <c r="I308" s="5">
        <v>8.1678549999999994</v>
      </c>
      <c r="J308" s="5">
        <v>1895.6050560000001</v>
      </c>
      <c r="K308" s="5">
        <v>1973.1105749999999</v>
      </c>
      <c r="L308" s="10">
        <v>1.6910042412133471E-6</v>
      </c>
      <c r="M308" s="10">
        <v>0.99995876295837161</v>
      </c>
      <c r="N308" s="1" t="s">
        <v>111</v>
      </c>
    </row>
    <row r="309" spans="1:14" x14ac:dyDescent="0.15">
      <c r="A309" s="9" t="s">
        <v>111</v>
      </c>
      <c r="B309" s="5" t="s">
        <v>709</v>
      </c>
      <c r="C309" s="5" t="s">
        <v>218</v>
      </c>
      <c r="D309" s="5" t="s">
        <v>219</v>
      </c>
      <c r="E309" s="5" t="s">
        <v>225</v>
      </c>
      <c r="F309" s="5" t="s">
        <v>234</v>
      </c>
      <c r="G309" s="5" t="s">
        <v>192</v>
      </c>
      <c r="H309" s="5">
        <v>8.0705749999999998</v>
      </c>
      <c r="I309" s="5">
        <v>8.0705749999999998</v>
      </c>
      <c r="J309" s="5">
        <v>7.2199999999999999E-4</v>
      </c>
      <c r="K309" s="5">
        <v>0</v>
      </c>
      <c r="L309" s="10">
        <v>1.6708642053550669E-6</v>
      </c>
      <c r="M309" s="10">
        <v>0.99996043382257693</v>
      </c>
      <c r="N309" s="1" t="s">
        <v>111</v>
      </c>
    </row>
    <row r="310" spans="1:14" x14ac:dyDescent="0.15">
      <c r="A310" s="9" t="s">
        <v>111</v>
      </c>
      <c r="B310" s="5" t="s">
        <v>805</v>
      </c>
      <c r="C310" s="5" t="s">
        <v>314</v>
      </c>
      <c r="D310" s="5" t="s">
        <v>315</v>
      </c>
      <c r="E310" s="5" t="s">
        <v>204</v>
      </c>
      <c r="F310" s="5" t="s">
        <v>223</v>
      </c>
      <c r="G310" s="5" t="s">
        <v>192</v>
      </c>
      <c r="H310" s="5">
        <v>7.9945919999999999</v>
      </c>
      <c r="I310" s="5">
        <v>7.9945919999999999</v>
      </c>
      <c r="J310" s="5">
        <v>5.3450189999999997</v>
      </c>
      <c r="K310" s="5">
        <v>5.2281370000000003</v>
      </c>
      <c r="L310" s="10">
        <v>1.6551333218783017E-6</v>
      </c>
      <c r="M310" s="10">
        <v>0.99996208895589878</v>
      </c>
      <c r="N310" s="1" t="s">
        <v>111</v>
      </c>
    </row>
    <row r="311" spans="1:14" x14ac:dyDescent="0.15">
      <c r="A311" s="9" t="s">
        <v>111</v>
      </c>
      <c r="B311" s="5" t="s">
        <v>486</v>
      </c>
      <c r="C311" s="5" t="s">
        <v>250</v>
      </c>
      <c r="D311" s="5" t="s">
        <v>251</v>
      </c>
      <c r="E311" s="5" t="s">
        <v>302</v>
      </c>
      <c r="F311" s="5" t="s">
        <v>223</v>
      </c>
      <c r="G311" s="5" t="s">
        <v>192</v>
      </c>
      <c r="H311" s="5">
        <v>7.5057239999999998</v>
      </c>
      <c r="I311" s="5">
        <v>7.5057239999999998</v>
      </c>
      <c r="J311" s="5">
        <v>273.55567000000002</v>
      </c>
      <c r="K311" s="5">
        <v>263.74859099999998</v>
      </c>
      <c r="L311" s="10">
        <v>1.553922188552173E-6</v>
      </c>
      <c r="M311" s="10">
        <v>0.99996364287808737</v>
      </c>
      <c r="N311" s="1" t="s">
        <v>111</v>
      </c>
    </row>
    <row r="312" spans="1:14" x14ac:dyDescent="0.15">
      <c r="A312" s="9" t="s">
        <v>111</v>
      </c>
      <c r="B312" s="5" t="s">
        <v>715</v>
      </c>
      <c r="C312" s="5" t="s">
        <v>253</v>
      </c>
      <c r="D312" s="5" t="s">
        <v>254</v>
      </c>
      <c r="E312" s="5" t="s">
        <v>199</v>
      </c>
      <c r="F312" s="5" t="s">
        <v>234</v>
      </c>
      <c r="G312" s="5" t="s">
        <v>192</v>
      </c>
      <c r="H312" s="5">
        <v>7.4992939999999999</v>
      </c>
      <c r="I312" s="5">
        <v>7.4992939999999999</v>
      </c>
      <c r="J312" s="5">
        <v>9.3877489999999995</v>
      </c>
      <c r="K312" s="5">
        <v>9.2958870000000005</v>
      </c>
      <c r="L312" s="10">
        <v>1.5525909752445174E-6</v>
      </c>
      <c r="M312" s="10">
        <v>0.9999651954690626</v>
      </c>
      <c r="N312" s="1" t="s">
        <v>111</v>
      </c>
    </row>
    <row r="313" spans="1:14" x14ac:dyDescent="0.15">
      <c r="A313" s="9" t="s">
        <v>111</v>
      </c>
      <c r="B313" s="5" t="s">
        <v>758</v>
      </c>
      <c r="C313" s="5" t="s">
        <v>291</v>
      </c>
      <c r="D313" s="5" t="s">
        <v>292</v>
      </c>
      <c r="E313" s="5" t="s">
        <v>293</v>
      </c>
      <c r="F313" s="5" t="s">
        <v>223</v>
      </c>
      <c r="G313" s="5" t="s">
        <v>192</v>
      </c>
      <c r="H313" s="5">
        <v>7.459714</v>
      </c>
      <c r="I313" s="5">
        <v>7.459714</v>
      </c>
      <c r="J313" s="5">
        <v>6.3472540000000004</v>
      </c>
      <c r="K313" s="5">
        <v>5.6038740000000002</v>
      </c>
      <c r="L313" s="10">
        <v>1.5443966637799745E-6</v>
      </c>
      <c r="M313" s="10">
        <v>0.99996673986572637</v>
      </c>
      <c r="N313" s="1" t="s">
        <v>111</v>
      </c>
    </row>
    <row r="314" spans="1:14" x14ac:dyDescent="0.15">
      <c r="A314" s="9" t="s">
        <v>111</v>
      </c>
      <c r="B314" s="5" t="s">
        <v>660</v>
      </c>
      <c r="C314" s="5" t="s">
        <v>278</v>
      </c>
      <c r="D314" s="5" t="s">
        <v>279</v>
      </c>
      <c r="E314" s="5" t="s">
        <v>302</v>
      </c>
      <c r="F314" s="5" t="s">
        <v>234</v>
      </c>
      <c r="G314" s="5" t="s">
        <v>192</v>
      </c>
      <c r="H314" s="5">
        <v>7.2240900000000003</v>
      </c>
      <c r="I314" s="5">
        <v>7.2240900000000003</v>
      </c>
      <c r="J314" s="5">
        <v>30.167950000000001</v>
      </c>
      <c r="K314" s="5">
        <v>21.587527999999999</v>
      </c>
      <c r="L314" s="10">
        <v>1.4956150456768553E-6</v>
      </c>
      <c r="M314" s="10">
        <v>0.99996823548077207</v>
      </c>
      <c r="N314" s="1" t="s">
        <v>111</v>
      </c>
    </row>
    <row r="315" spans="1:14" x14ac:dyDescent="0.15">
      <c r="A315" s="9" t="s">
        <v>111</v>
      </c>
      <c r="B315" s="5" t="s">
        <v>593</v>
      </c>
      <c r="C315" s="5" t="s">
        <v>594</v>
      </c>
      <c r="D315" s="5" t="s">
        <v>595</v>
      </c>
      <c r="E315" s="5" t="s">
        <v>197</v>
      </c>
      <c r="F315" s="5" t="s">
        <v>191</v>
      </c>
      <c r="G315" s="5" t="s">
        <v>192</v>
      </c>
      <c r="H315" s="5">
        <v>6.9239560000000004</v>
      </c>
      <c r="I315" s="5">
        <v>6.9239560000000004</v>
      </c>
      <c r="J315" s="5">
        <v>53.927185000000001</v>
      </c>
      <c r="K315" s="5">
        <v>56.011378000000001</v>
      </c>
      <c r="L315" s="10">
        <v>1.4334778178572715E-6</v>
      </c>
      <c r="M315" s="10">
        <v>0.99996966895858996</v>
      </c>
      <c r="N315" s="1" t="s">
        <v>111</v>
      </c>
    </row>
    <row r="316" spans="1:14" x14ac:dyDescent="0.15">
      <c r="A316" s="9" t="s">
        <v>111</v>
      </c>
      <c r="B316" s="5" t="s">
        <v>712</v>
      </c>
      <c r="C316" s="5" t="s">
        <v>537</v>
      </c>
      <c r="D316" s="5" t="s">
        <v>538</v>
      </c>
      <c r="E316" s="5" t="s">
        <v>197</v>
      </c>
      <c r="F316" s="5" t="s">
        <v>223</v>
      </c>
      <c r="G316" s="5" t="s">
        <v>192</v>
      </c>
      <c r="H316" s="5">
        <v>6.8148080000000002</v>
      </c>
      <c r="I316" s="5">
        <v>6.8148080000000002</v>
      </c>
      <c r="J316" s="5">
        <v>9.7481679999999997</v>
      </c>
      <c r="K316" s="5">
        <v>9.273631</v>
      </c>
      <c r="L316" s="10">
        <v>1.4108807307493399E-6</v>
      </c>
      <c r="M316" s="10">
        <v>0.99997107983932076</v>
      </c>
      <c r="N316" s="1" t="s">
        <v>111</v>
      </c>
    </row>
    <row r="317" spans="1:14" x14ac:dyDescent="0.15">
      <c r="A317" s="9" t="s">
        <v>111</v>
      </c>
      <c r="B317" s="5" t="s">
        <v>742</v>
      </c>
      <c r="C317" s="5" t="s">
        <v>291</v>
      </c>
      <c r="D317" s="5" t="s">
        <v>292</v>
      </c>
      <c r="E317" s="5" t="s">
        <v>506</v>
      </c>
      <c r="F317" s="5" t="s">
        <v>234</v>
      </c>
      <c r="G317" s="5" t="s">
        <v>192</v>
      </c>
      <c r="H317" s="5">
        <v>6.5852839999999997</v>
      </c>
      <c r="I317" s="5">
        <v>6.5852839999999997</v>
      </c>
      <c r="J317" s="5">
        <v>2.8264140000000002</v>
      </c>
      <c r="K317" s="5">
        <v>2.5039349999999998</v>
      </c>
      <c r="L317" s="10">
        <v>1.363362005519735E-6</v>
      </c>
      <c r="M317" s="10">
        <v>0.99997244320132628</v>
      </c>
      <c r="N317" s="1" t="s">
        <v>111</v>
      </c>
    </row>
    <row r="318" spans="1:14" x14ac:dyDescent="0.15">
      <c r="A318" s="9" t="s">
        <v>111</v>
      </c>
      <c r="B318" s="5" t="s">
        <v>718</v>
      </c>
      <c r="C318" s="5" t="s">
        <v>318</v>
      </c>
      <c r="D318" s="5" t="s">
        <v>319</v>
      </c>
      <c r="E318" s="5" t="s">
        <v>327</v>
      </c>
      <c r="F318" s="5" t="s">
        <v>191</v>
      </c>
      <c r="G318" s="5" t="s">
        <v>192</v>
      </c>
      <c r="H318" s="5">
        <v>6.5031119999999998</v>
      </c>
      <c r="I318" s="5">
        <v>6.5031119999999998</v>
      </c>
      <c r="J318" s="5">
        <v>0</v>
      </c>
      <c r="K318" s="5">
        <v>0</v>
      </c>
      <c r="L318" s="10">
        <v>1.346349803355399E-6</v>
      </c>
      <c r="M318" s="10">
        <v>0.99997378955112959</v>
      </c>
      <c r="N318" s="1" t="s">
        <v>111</v>
      </c>
    </row>
    <row r="319" spans="1:14" x14ac:dyDescent="0.15">
      <c r="A319" s="9" t="s">
        <v>111</v>
      </c>
      <c r="B319" s="5" t="s">
        <v>721</v>
      </c>
      <c r="C319" s="5" t="s">
        <v>256</v>
      </c>
      <c r="D319" s="5" t="s">
        <v>257</v>
      </c>
      <c r="E319" s="5" t="s">
        <v>225</v>
      </c>
      <c r="F319" s="5" t="s">
        <v>223</v>
      </c>
      <c r="G319" s="5" t="s">
        <v>192</v>
      </c>
      <c r="H319" s="5">
        <v>6.5004099999999996</v>
      </c>
      <c r="I319" s="5">
        <v>6.5004099999999996</v>
      </c>
      <c r="J319" s="5">
        <v>0.24909899999999999</v>
      </c>
      <c r="K319" s="5">
        <v>0.233683</v>
      </c>
      <c r="L319" s="10">
        <v>1.3457904039219176E-6</v>
      </c>
      <c r="M319" s="10">
        <v>0.99997513534153348</v>
      </c>
      <c r="N319" s="1" t="s">
        <v>111</v>
      </c>
    </row>
    <row r="320" spans="1:14" x14ac:dyDescent="0.15">
      <c r="A320" s="9" t="s">
        <v>111</v>
      </c>
      <c r="B320" s="5" t="s">
        <v>679</v>
      </c>
      <c r="C320" s="5" t="s">
        <v>256</v>
      </c>
      <c r="D320" s="5" t="s">
        <v>257</v>
      </c>
      <c r="E320" s="5" t="s">
        <v>199</v>
      </c>
      <c r="F320" s="5" t="s">
        <v>223</v>
      </c>
      <c r="G320" s="5" t="s">
        <v>192</v>
      </c>
      <c r="H320" s="5">
        <v>6.3956390000000001</v>
      </c>
      <c r="I320" s="5">
        <v>6.3956390000000001</v>
      </c>
      <c r="J320" s="5">
        <v>13.074510999999999</v>
      </c>
      <c r="K320" s="5">
        <v>14.936311999999999</v>
      </c>
      <c r="L320" s="10">
        <v>1.3240994942086376E-6</v>
      </c>
      <c r="M320" s="10">
        <v>0.99997645944102764</v>
      </c>
      <c r="N320" s="1" t="s">
        <v>111</v>
      </c>
    </row>
    <row r="321" spans="1:14" x14ac:dyDescent="0.15">
      <c r="A321" s="9" t="s">
        <v>111</v>
      </c>
      <c r="B321" s="5" t="s">
        <v>770</v>
      </c>
      <c r="C321" s="5" t="s">
        <v>412</v>
      </c>
      <c r="D321" s="5" t="s">
        <v>413</v>
      </c>
      <c r="E321" s="5" t="s">
        <v>197</v>
      </c>
      <c r="F321" s="5" t="s">
        <v>223</v>
      </c>
      <c r="G321" s="5" t="s">
        <v>192</v>
      </c>
      <c r="H321" s="5">
        <v>6.2375369999999997</v>
      </c>
      <c r="I321" s="5">
        <v>6.2375369999999997</v>
      </c>
      <c r="J321" s="5">
        <v>8.2622630000000008</v>
      </c>
      <c r="K321" s="5">
        <v>4.6263870000000002</v>
      </c>
      <c r="L321" s="10">
        <v>1.2913673812433225E-6</v>
      </c>
      <c r="M321" s="10">
        <v>0.99997775080840889</v>
      </c>
      <c r="N321" s="1" t="s">
        <v>111</v>
      </c>
    </row>
    <row r="322" spans="1:14" x14ac:dyDescent="0.15">
      <c r="A322" s="9" t="s">
        <v>111</v>
      </c>
      <c r="B322" s="5" t="s">
        <v>733</v>
      </c>
      <c r="C322" s="5" t="s">
        <v>382</v>
      </c>
      <c r="D322" s="5" t="s">
        <v>383</v>
      </c>
      <c r="E322" s="5" t="s">
        <v>334</v>
      </c>
      <c r="F322" s="5" t="s">
        <v>234</v>
      </c>
      <c r="G322" s="5" t="s">
        <v>192</v>
      </c>
      <c r="H322" s="5">
        <v>6.0099869999999997</v>
      </c>
      <c r="I322" s="5">
        <v>6.0099869999999997</v>
      </c>
      <c r="J322" s="5">
        <v>6.8426770000000001</v>
      </c>
      <c r="K322" s="5">
        <v>6.8628479999999996</v>
      </c>
      <c r="L322" s="10">
        <v>1.2442573364288521E-6</v>
      </c>
      <c r="M322" s="10">
        <v>0.99997899506574528</v>
      </c>
      <c r="N322" s="1" t="s">
        <v>111</v>
      </c>
    </row>
    <row r="323" spans="1:14" x14ac:dyDescent="0.15">
      <c r="A323" s="9" t="s">
        <v>111</v>
      </c>
      <c r="B323" s="5" t="s">
        <v>726</v>
      </c>
      <c r="C323" s="5" t="s">
        <v>218</v>
      </c>
      <c r="D323" s="5" t="s">
        <v>219</v>
      </c>
      <c r="E323" s="5" t="s">
        <v>225</v>
      </c>
      <c r="F323" s="5" t="s">
        <v>223</v>
      </c>
      <c r="G323" s="5" t="s">
        <v>192</v>
      </c>
      <c r="H323" s="5">
        <v>5.5428100000000002</v>
      </c>
      <c r="I323" s="5">
        <v>5.5428100000000002</v>
      </c>
      <c r="J323" s="5">
        <v>5.7200000000000003E-4</v>
      </c>
      <c r="K323" s="5">
        <v>0</v>
      </c>
      <c r="L323" s="10">
        <v>1.1475369259419706E-6</v>
      </c>
      <c r="M323" s="10">
        <v>0.99998014260267121</v>
      </c>
      <c r="N323" s="1" t="s">
        <v>111</v>
      </c>
    </row>
    <row r="324" spans="1:14" x14ac:dyDescent="0.15">
      <c r="A324" s="9" t="s">
        <v>111</v>
      </c>
      <c r="B324" s="5" t="s">
        <v>731</v>
      </c>
      <c r="C324" s="5" t="s">
        <v>242</v>
      </c>
      <c r="D324" s="5" t="s">
        <v>243</v>
      </c>
      <c r="E324" s="5" t="s">
        <v>225</v>
      </c>
      <c r="F324" s="5" t="s">
        <v>234</v>
      </c>
      <c r="G324" s="5" t="s">
        <v>192</v>
      </c>
      <c r="H324" s="5">
        <v>5.21652</v>
      </c>
      <c r="I324" s="5">
        <v>5.21652</v>
      </c>
      <c r="J324" s="5">
        <v>3.4979000000000003E-2</v>
      </c>
      <c r="K324" s="5">
        <v>9.0489E-2</v>
      </c>
      <c r="L324" s="10">
        <v>1.0799845791060505E-6</v>
      </c>
      <c r="M324" s="10">
        <v>0.99998122258725031</v>
      </c>
      <c r="N324" s="1" t="s">
        <v>111</v>
      </c>
    </row>
    <row r="325" spans="1:14" x14ac:dyDescent="0.15">
      <c r="A325" s="9" t="s">
        <v>111</v>
      </c>
      <c r="B325" s="5" t="s">
        <v>562</v>
      </c>
      <c r="C325" s="5" t="s">
        <v>236</v>
      </c>
      <c r="D325" s="5" t="s">
        <v>237</v>
      </c>
      <c r="E325" s="5" t="s">
        <v>225</v>
      </c>
      <c r="F325" s="5" t="s">
        <v>223</v>
      </c>
      <c r="G325" s="5" t="s">
        <v>192</v>
      </c>
      <c r="H325" s="5">
        <v>4.8525410000000004</v>
      </c>
      <c r="I325" s="5">
        <v>4.8525410000000004</v>
      </c>
      <c r="J325" s="5">
        <v>86.002521000000002</v>
      </c>
      <c r="K325" s="5">
        <v>81.863603999999995</v>
      </c>
      <c r="L325" s="10">
        <v>1.0046294175963772E-6</v>
      </c>
      <c r="M325" s="10">
        <v>0.99998222721666785</v>
      </c>
      <c r="N325" s="1" t="s">
        <v>111</v>
      </c>
    </row>
    <row r="326" spans="1:14" x14ac:dyDescent="0.15">
      <c r="A326" s="9" t="s">
        <v>111</v>
      </c>
      <c r="B326" s="5" t="s">
        <v>588</v>
      </c>
      <c r="C326" s="5" t="s">
        <v>250</v>
      </c>
      <c r="D326" s="5" t="s">
        <v>251</v>
      </c>
      <c r="E326" s="5" t="s">
        <v>225</v>
      </c>
      <c r="F326" s="5" t="s">
        <v>191</v>
      </c>
      <c r="G326" s="5" t="s">
        <v>192</v>
      </c>
      <c r="H326" s="5">
        <v>4.7709840000000003</v>
      </c>
      <c r="I326" s="5">
        <v>4.7709840000000003</v>
      </c>
      <c r="J326" s="5">
        <v>87.543000000000006</v>
      </c>
      <c r="K326" s="5">
        <v>63.743346000000003</v>
      </c>
      <c r="L326" s="10">
        <v>9.8774453987748566E-7</v>
      </c>
      <c r="M326" s="10">
        <v>0.99998321496120768</v>
      </c>
      <c r="N326" s="1" t="s">
        <v>111</v>
      </c>
    </row>
    <row r="327" spans="1:14" x14ac:dyDescent="0.15">
      <c r="A327" s="9" t="s">
        <v>111</v>
      </c>
      <c r="B327" s="5" t="s">
        <v>206</v>
      </c>
      <c r="C327" s="5" t="s">
        <v>207</v>
      </c>
      <c r="D327" s="5" t="s">
        <v>208</v>
      </c>
      <c r="E327" s="5" t="s">
        <v>197</v>
      </c>
      <c r="F327" s="5" t="s">
        <v>209</v>
      </c>
      <c r="G327" s="5" t="s">
        <v>192</v>
      </c>
      <c r="H327" s="5">
        <v>4.6627840000000003</v>
      </c>
      <c r="I327" s="5">
        <v>4.6627840000000003</v>
      </c>
      <c r="J327" s="5">
        <v>54151.296317</v>
      </c>
      <c r="K327" s="5">
        <v>51246.765309000002</v>
      </c>
      <c r="L327" s="10">
        <v>9.6534371874399549E-7</v>
      </c>
      <c r="M327" s="10">
        <v>0.99998418030492642</v>
      </c>
      <c r="N327" s="1" t="s">
        <v>111</v>
      </c>
    </row>
    <row r="328" spans="1:14" x14ac:dyDescent="0.15">
      <c r="A328" s="9" t="s">
        <v>111</v>
      </c>
      <c r="B328" s="5" t="s">
        <v>614</v>
      </c>
      <c r="C328" s="5" t="s">
        <v>218</v>
      </c>
      <c r="D328" s="5" t="s">
        <v>219</v>
      </c>
      <c r="E328" s="5" t="s">
        <v>302</v>
      </c>
      <c r="F328" s="5" t="s">
        <v>234</v>
      </c>
      <c r="G328" s="5" t="s">
        <v>192</v>
      </c>
      <c r="H328" s="5">
        <v>4.2700149999999999</v>
      </c>
      <c r="I328" s="5">
        <v>4.2700149999999999</v>
      </c>
      <c r="J328" s="5">
        <v>41.085796999999999</v>
      </c>
      <c r="K328" s="5">
        <v>40.462525999999997</v>
      </c>
      <c r="L328" s="10">
        <v>8.8402811693456984E-7</v>
      </c>
      <c r="M328" s="10">
        <v>0.99998506433304335</v>
      </c>
      <c r="N328" s="1" t="s">
        <v>111</v>
      </c>
    </row>
    <row r="329" spans="1:14" x14ac:dyDescent="0.15">
      <c r="A329" s="9" t="s">
        <v>111</v>
      </c>
      <c r="B329" s="5" t="s">
        <v>739</v>
      </c>
      <c r="C329" s="5" t="s">
        <v>318</v>
      </c>
      <c r="D329" s="5" t="s">
        <v>319</v>
      </c>
      <c r="E329" s="5" t="s">
        <v>204</v>
      </c>
      <c r="F329" s="5" t="s">
        <v>223</v>
      </c>
      <c r="G329" s="5" t="s">
        <v>192</v>
      </c>
      <c r="H329" s="5">
        <v>4.2259539999999998</v>
      </c>
      <c r="I329" s="5">
        <v>4.2259539999999998</v>
      </c>
      <c r="J329" s="5">
        <v>0.67519300000000004</v>
      </c>
      <c r="K329" s="5">
        <v>0.83287699999999998</v>
      </c>
      <c r="L329" s="10">
        <v>8.7490609678704011E-7</v>
      </c>
      <c r="M329" s="10">
        <v>0.99998593923914014</v>
      </c>
      <c r="N329" s="1" t="s">
        <v>111</v>
      </c>
    </row>
    <row r="330" spans="1:14" x14ac:dyDescent="0.15">
      <c r="A330" s="9" t="s">
        <v>111</v>
      </c>
      <c r="B330" s="5" t="s">
        <v>714</v>
      </c>
      <c r="C330" s="5" t="s">
        <v>318</v>
      </c>
      <c r="D330" s="5" t="s">
        <v>319</v>
      </c>
      <c r="E330" s="5" t="s">
        <v>199</v>
      </c>
      <c r="F330" s="5" t="s">
        <v>234</v>
      </c>
      <c r="G330" s="5" t="s">
        <v>192</v>
      </c>
      <c r="H330" s="5">
        <v>4.1445179999999997</v>
      </c>
      <c r="I330" s="5">
        <v>4.1445179999999997</v>
      </c>
      <c r="J330" s="5">
        <v>8.1635650000000002</v>
      </c>
      <c r="K330" s="5">
        <v>7.191592</v>
      </c>
      <c r="L330" s="10">
        <v>8.5804626989400019E-7</v>
      </c>
      <c r="M330" s="10">
        <v>0.99998679728541007</v>
      </c>
      <c r="N330" s="1" t="s">
        <v>111</v>
      </c>
    </row>
    <row r="331" spans="1:14" x14ac:dyDescent="0.15">
      <c r="A331" s="9" t="s">
        <v>111</v>
      </c>
      <c r="B331" s="5" t="s">
        <v>735</v>
      </c>
      <c r="C331" s="5" t="s">
        <v>242</v>
      </c>
      <c r="D331" s="5" t="s">
        <v>243</v>
      </c>
      <c r="E331" s="5" t="s">
        <v>225</v>
      </c>
      <c r="F331" s="5" t="s">
        <v>223</v>
      </c>
      <c r="G331" s="5" t="s">
        <v>192</v>
      </c>
      <c r="H331" s="5">
        <v>4.1353150000000003</v>
      </c>
      <c r="I331" s="5">
        <v>4.1353150000000003</v>
      </c>
      <c r="J331" s="5">
        <v>2.4813999999999999E-2</v>
      </c>
      <c r="K331" s="5">
        <v>6.5686999999999995E-2</v>
      </c>
      <c r="L331" s="10">
        <v>8.5614095790794199E-7</v>
      </c>
      <c r="M331" s="10">
        <v>0.99998765342636797</v>
      </c>
      <c r="N331" s="1" t="s">
        <v>111</v>
      </c>
    </row>
    <row r="332" spans="1:14" x14ac:dyDescent="0.15">
      <c r="A332" s="9" t="s">
        <v>111</v>
      </c>
      <c r="B332" s="5" t="s">
        <v>684</v>
      </c>
      <c r="C332" s="5" t="s">
        <v>633</v>
      </c>
      <c r="D332" s="5" t="s">
        <v>634</v>
      </c>
      <c r="E332" s="5" t="s">
        <v>197</v>
      </c>
      <c r="F332" s="5" t="s">
        <v>234</v>
      </c>
      <c r="G332" s="5" t="s">
        <v>192</v>
      </c>
      <c r="H332" s="5">
        <v>4.0075019999999997</v>
      </c>
      <c r="I332" s="5">
        <v>4.0075019999999997</v>
      </c>
      <c r="J332" s="5">
        <v>9.5946429999999996</v>
      </c>
      <c r="K332" s="5">
        <v>12.178889</v>
      </c>
      <c r="L332" s="10">
        <v>8.2967962563867392E-7</v>
      </c>
      <c r="M332" s="10">
        <v>0.99998848310599364</v>
      </c>
      <c r="N332" s="1" t="s">
        <v>111</v>
      </c>
    </row>
    <row r="333" spans="1:14" x14ac:dyDescent="0.15">
      <c r="A333" s="9" t="s">
        <v>111</v>
      </c>
      <c r="B333" s="5" t="s">
        <v>749</v>
      </c>
      <c r="C333" s="5" t="s">
        <v>218</v>
      </c>
      <c r="D333" s="5" t="s">
        <v>219</v>
      </c>
      <c r="E333" s="5" t="s">
        <v>204</v>
      </c>
      <c r="F333" s="5" t="s">
        <v>223</v>
      </c>
      <c r="G333" s="5" t="s">
        <v>192</v>
      </c>
      <c r="H333" s="5">
        <v>3.799925</v>
      </c>
      <c r="I333" s="5">
        <v>3.799925</v>
      </c>
      <c r="J333" s="5">
        <v>1.0342880000000001</v>
      </c>
      <c r="K333" s="5">
        <v>1.195773</v>
      </c>
      <c r="L333" s="10">
        <v>7.8670462334268037E-7</v>
      </c>
      <c r="M333" s="10">
        <v>0.99998926981061698</v>
      </c>
      <c r="N333" s="1" t="s">
        <v>111</v>
      </c>
    </row>
    <row r="334" spans="1:14" x14ac:dyDescent="0.15">
      <c r="A334" s="9" t="s">
        <v>111</v>
      </c>
      <c r="B334" s="5" t="s">
        <v>737</v>
      </c>
      <c r="C334" s="5" t="s">
        <v>278</v>
      </c>
      <c r="D334" s="5" t="s">
        <v>279</v>
      </c>
      <c r="E334" s="5" t="s">
        <v>327</v>
      </c>
      <c r="F334" s="5" t="s">
        <v>234</v>
      </c>
      <c r="G334" s="5" t="s">
        <v>192</v>
      </c>
      <c r="H334" s="5">
        <v>3.3784380000000001</v>
      </c>
      <c r="I334" s="5">
        <v>3.3784380000000001</v>
      </c>
      <c r="J334" s="5">
        <v>0</v>
      </c>
      <c r="K334" s="5">
        <v>0</v>
      </c>
      <c r="L334" s="10">
        <v>6.994434875100426E-7</v>
      </c>
      <c r="M334" s="10">
        <v>0.99998996925410444</v>
      </c>
      <c r="N334" s="1" t="s">
        <v>111</v>
      </c>
    </row>
    <row r="335" spans="1:14" x14ac:dyDescent="0.15">
      <c r="A335" s="9" t="s">
        <v>111</v>
      </c>
      <c r="B335" s="5" t="s">
        <v>766</v>
      </c>
      <c r="C335" s="5" t="s">
        <v>256</v>
      </c>
      <c r="D335" s="5" t="s">
        <v>257</v>
      </c>
      <c r="E335" s="5" t="s">
        <v>302</v>
      </c>
      <c r="F335" s="5" t="s">
        <v>234</v>
      </c>
      <c r="G335" s="5" t="s">
        <v>192</v>
      </c>
      <c r="H335" s="5">
        <v>3.0780129999999999</v>
      </c>
      <c r="I335" s="5">
        <v>3.0780129999999999</v>
      </c>
      <c r="J335" s="5">
        <v>1.1919409999999999</v>
      </c>
      <c r="K335" s="5">
        <v>1.1670990000000001</v>
      </c>
      <c r="L335" s="10">
        <v>6.3724601348944354E-7</v>
      </c>
      <c r="M335" s="10">
        <v>0.99999060650011795</v>
      </c>
      <c r="N335" s="1" t="s">
        <v>111</v>
      </c>
    </row>
    <row r="336" spans="1:14" x14ac:dyDescent="0.15">
      <c r="A336" s="9" t="s">
        <v>111</v>
      </c>
      <c r="B336" s="5" t="s">
        <v>744</v>
      </c>
      <c r="C336" s="5" t="s">
        <v>310</v>
      </c>
      <c r="D336" s="5" t="s">
        <v>311</v>
      </c>
      <c r="E336" s="5" t="s">
        <v>196</v>
      </c>
      <c r="F336" s="5" t="s">
        <v>234</v>
      </c>
      <c r="G336" s="5" t="s">
        <v>192</v>
      </c>
      <c r="H336" s="5">
        <v>2.8066450000000001</v>
      </c>
      <c r="I336" s="5">
        <v>2.8066450000000001</v>
      </c>
      <c r="J336" s="5">
        <v>0.14132600000000001</v>
      </c>
      <c r="K336" s="5">
        <v>0.139321</v>
      </c>
      <c r="L336" s="10">
        <v>5.8106425721076528E-7</v>
      </c>
      <c r="M336" s="10">
        <v>0.99999118756437522</v>
      </c>
      <c r="N336" s="1" t="s">
        <v>111</v>
      </c>
    </row>
    <row r="337" spans="1:14" x14ac:dyDescent="0.15">
      <c r="A337" s="9" t="s">
        <v>111</v>
      </c>
      <c r="B337" s="5" t="s">
        <v>755</v>
      </c>
      <c r="C337" s="5" t="s">
        <v>597</v>
      </c>
      <c r="D337" s="5" t="s">
        <v>598</v>
      </c>
      <c r="E337" s="5" t="s">
        <v>197</v>
      </c>
      <c r="F337" s="5" t="s">
        <v>234</v>
      </c>
      <c r="G337" s="5" t="s">
        <v>192</v>
      </c>
      <c r="H337" s="5">
        <v>2.7339169999999999</v>
      </c>
      <c r="I337" s="5">
        <v>2.7339169999999999</v>
      </c>
      <c r="J337" s="5">
        <v>2.8558140000000001</v>
      </c>
      <c r="K337" s="5">
        <v>2.6668790000000002</v>
      </c>
      <c r="L337" s="10">
        <v>5.6600726165257222E-7</v>
      </c>
      <c r="M337" s="10">
        <v>0.99999175357163683</v>
      </c>
      <c r="N337" s="1" t="s">
        <v>111</v>
      </c>
    </row>
    <row r="338" spans="1:14" x14ac:dyDescent="0.15">
      <c r="A338" s="9" t="s">
        <v>111</v>
      </c>
      <c r="B338" s="5" t="s">
        <v>756</v>
      </c>
      <c r="C338" s="5" t="s">
        <v>291</v>
      </c>
      <c r="D338" s="5" t="s">
        <v>292</v>
      </c>
      <c r="E338" s="5" t="s">
        <v>506</v>
      </c>
      <c r="F338" s="5" t="s">
        <v>223</v>
      </c>
      <c r="G338" s="5" t="s">
        <v>192</v>
      </c>
      <c r="H338" s="5">
        <v>2.4298959999999998</v>
      </c>
      <c r="I338" s="5">
        <v>2.4298959999999998</v>
      </c>
      <c r="J338" s="5">
        <v>0.762714</v>
      </c>
      <c r="K338" s="5">
        <v>0.63259799999999999</v>
      </c>
      <c r="L338" s="10">
        <v>5.0306530193145536E-7</v>
      </c>
      <c r="M338" s="10">
        <v>0.9999922566369388</v>
      </c>
      <c r="N338" s="1" t="s">
        <v>111</v>
      </c>
    </row>
    <row r="339" spans="1:14" x14ac:dyDescent="0.15">
      <c r="A339" s="9" t="s">
        <v>111</v>
      </c>
      <c r="B339" s="5" t="s">
        <v>752</v>
      </c>
      <c r="C339" s="5" t="s">
        <v>456</v>
      </c>
      <c r="D339" s="5" t="s">
        <v>457</v>
      </c>
      <c r="E339" s="5" t="s">
        <v>204</v>
      </c>
      <c r="F339" s="5" t="s">
        <v>223</v>
      </c>
      <c r="G339" s="5" t="s">
        <v>192</v>
      </c>
      <c r="H339" s="5">
        <v>2.2407750000000002</v>
      </c>
      <c r="I339" s="5">
        <v>2.2407750000000002</v>
      </c>
      <c r="J339" s="5">
        <v>0.37181599999999998</v>
      </c>
      <c r="K339" s="5">
        <v>0.35235699999999998</v>
      </c>
      <c r="L339" s="10">
        <v>4.6391127518850893E-7</v>
      </c>
      <c r="M339" s="10">
        <v>0.99999272054821398</v>
      </c>
      <c r="N339" s="1" t="s">
        <v>111</v>
      </c>
    </row>
    <row r="340" spans="1:14" x14ac:dyDescent="0.15">
      <c r="A340" s="9" t="s">
        <v>111</v>
      </c>
      <c r="B340" s="5" t="s">
        <v>705</v>
      </c>
      <c r="C340" s="5" t="s">
        <v>318</v>
      </c>
      <c r="D340" s="5" t="s">
        <v>319</v>
      </c>
      <c r="E340" s="5" t="s">
        <v>199</v>
      </c>
      <c r="F340" s="5" t="s">
        <v>223</v>
      </c>
      <c r="G340" s="5" t="s">
        <v>192</v>
      </c>
      <c r="H340" s="5">
        <v>2.2322359999999999</v>
      </c>
      <c r="I340" s="5">
        <v>2.2322359999999999</v>
      </c>
      <c r="J340" s="5">
        <v>20.299375999999999</v>
      </c>
      <c r="K340" s="5">
        <v>7.2585280000000001</v>
      </c>
      <c r="L340" s="10">
        <v>4.6214343219720689E-7</v>
      </c>
      <c r="M340" s="10">
        <v>0.99999318269164617</v>
      </c>
      <c r="N340" s="1" t="s">
        <v>111</v>
      </c>
    </row>
    <row r="341" spans="1:14" x14ac:dyDescent="0.15">
      <c r="A341" s="9" t="s">
        <v>111</v>
      </c>
      <c r="B341" s="5" t="s">
        <v>750</v>
      </c>
      <c r="C341" s="5" t="s">
        <v>256</v>
      </c>
      <c r="D341" s="5" t="s">
        <v>257</v>
      </c>
      <c r="E341" s="5" t="s">
        <v>302</v>
      </c>
      <c r="F341" s="5" t="s">
        <v>223</v>
      </c>
      <c r="G341" s="5" t="s">
        <v>192</v>
      </c>
      <c r="H341" s="5">
        <v>2.1141610000000002</v>
      </c>
      <c r="I341" s="5">
        <v>2.1141610000000002</v>
      </c>
      <c r="J341" s="5">
        <v>0.12590299999999999</v>
      </c>
      <c r="K341" s="5">
        <v>0.168408</v>
      </c>
      <c r="L341" s="10">
        <v>4.3769817382995311E-7</v>
      </c>
      <c r="M341" s="10">
        <v>0.99999362038981998</v>
      </c>
      <c r="N341" s="1" t="s">
        <v>111</v>
      </c>
    </row>
    <row r="342" spans="1:14" x14ac:dyDescent="0.15">
      <c r="A342" s="9" t="s">
        <v>111</v>
      </c>
      <c r="B342" s="5" t="s">
        <v>754</v>
      </c>
      <c r="C342" s="5" t="s">
        <v>723</v>
      </c>
      <c r="D342" s="5" t="s">
        <v>724</v>
      </c>
      <c r="E342" s="5" t="s">
        <v>725</v>
      </c>
      <c r="F342" s="5" t="s">
        <v>234</v>
      </c>
      <c r="G342" s="5" t="s">
        <v>192</v>
      </c>
      <c r="H342" s="5">
        <v>2.0797889999999999</v>
      </c>
      <c r="I342" s="5">
        <v>2.0797889999999999</v>
      </c>
      <c r="J342" s="5">
        <v>0.38184499999999999</v>
      </c>
      <c r="K342" s="5">
        <v>0.367479</v>
      </c>
      <c r="L342" s="10">
        <v>4.3058208303512563E-7</v>
      </c>
      <c r="M342" s="10">
        <v>0.99999405097190297</v>
      </c>
      <c r="N342" s="1" t="s">
        <v>111</v>
      </c>
    </row>
    <row r="343" spans="1:14" x14ac:dyDescent="0.15">
      <c r="A343" s="9" t="s">
        <v>111</v>
      </c>
      <c r="B343" s="5" t="s">
        <v>748</v>
      </c>
      <c r="C343" s="5" t="s">
        <v>288</v>
      </c>
      <c r="D343" s="5" t="s">
        <v>289</v>
      </c>
      <c r="E343" s="5" t="s">
        <v>197</v>
      </c>
      <c r="F343" s="5" t="s">
        <v>223</v>
      </c>
      <c r="G343" s="5" t="s">
        <v>192</v>
      </c>
      <c r="H343" s="5">
        <v>2.0627140000000002</v>
      </c>
      <c r="I343" s="5">
        <v>2.0627140000000002</v>
      </c>
      <c r="J343" s="5">
        <v>1.735333</v>
      </c>
      <c r="K343" s="5">
        <v>2.5321669999999998</v>
      </c>
      <c r="L343" s="10">
        <v>4.2704701814737758E-7</v>
      </c>
      <c r="M343" s="10">
        <v>0.99999447801892116</v>
      </c>
      <c r="N343" s="1" t="s">
        <v>111</v>
      </c>
    </row>
    <row r="344" spans="1:14" x14ac:dyDescent="0.15">
      <c r="A344" s="9" t="s">
        <v>111</v>
      </c>
      <c r="B344" s="5" t="s">
        <v>759</v>
      </c>
      <c r="C344" s="5" t="s">
        <v>597</v>
      </c>
      <c r="D344" s="5" t="s">
        <v>598</v>
      </c>
      <c r="E344" s="5" t="s">
        <v>197</v>
      </c>
      <c r="F344" s="5" t="s">
        <v>223</v>
      </c>
      <c r="G344" s="5" t="s">
        <v>192</v>
      </c>
      <c r="H344" s="5">
        <v>2.0349460000000001</v>
      </c>
      <c r="I344" s="5">
        <v>2.0349460000000001</v>
      </c>
      <c r="J344" s="5">
        <v>0.44606400000000002</v>
      </c>
      <c r="K344" s="5">
        <v>0.43004199999999998</v>
      </c>
      <c r="L344" s="10">
        <v>4.2129816416184375E-7</v>
      </c>
      <c r="M344" s="10">
        <v>0.9999948993170853</v>
      </c>
      <c r="N344" s="1" t="s">
        <v>111</v>
      </c>
    </row>
    <row r="345" spans="1:14" x14ac:dyDescent="0.15">
      <c r="A345" s="9" t="s">
        <v>111</v>
      </c>
      <c r="B345" s="5" t="s">
        <v>680</v>
      </c>
      <c r="C345" s="5" t="s">
        <v>278</v>
      </c>
      <c r="D345" s="5" t="s">
        <v>279</v>
      </c>
      <c r="E345" s="5" t="s">
        <v>302</v>
      </c>
      <c r="F345" s="5" t="s">
        <v>223</v>
      </c>
      <c r="G345" s="5" t="s">
        <v>192</v>
      </c>
      <c r="H345" s="5">
        <v>1.7217229999999999</v>
      </c>
      <c r="I345" s="5">
        <v>1.7217229999999999</v>
      </c>
      <c r="J345" s="5">
        <v>18.565887</v>
      </c>
      <c r="K345" s="5">
        <v>11.533452</v>
      </c>
      <c r="L345" s="10">
        <v>3.5645109948628713E-7</v>
      </c>
      <c r="M345" s="10">
        <v>0.99999525576818482</v>
      </c>
      <c r="N345" s="1" t="s">
        <v>111</v>
      </c>
    </row>
    <row r="346" spans="1:14" x14ac:dyDescent="0.15">
      <c r="A346" s="9" t="s">
        <v>111</v>
      </c>
      <c r="B346" s="5" t="s">
        <v>361</v>
      </c>
      <c r="C346" s="5" t="s">
        <v>362</v>
      </c>
      <c r="D346" s="5" t="s">
        <v>363</v>
      </c>
      <c r="E346" s="5" t="s">
        <v>197</v>
      </c>
      <c r="F346" s="5" t="s">
        <v>209</v>
      </c>
      <c r="G346" s="5" t="s">
        <v>192</v>
      </c>
      <c r="H346" s="5">
        <v>1.4647209999999999</v>
      </c>
      <c r="I346" s="5">
        <v>1.4647209999999999</v>
      </c>
      <c r="J346" s="5">
        <v>1749.780898</v>
      </c>
      <c r="K346" s="5">
        <v>1785.080336</v>
      </c>
      <c r="L346" s="10">
        <v>3.0324355944054528E-7</v>
      </c>
      <c r="M346" s="10">
        <v>0.99999555901174431</v>
      </c>
      <c r="N346" s="1" t="s">
        <v>111</v>
      </c>
    </row>
    <row r="347" spans="1:14" x14ac:dyDescent="0.15">
      <c r="A347" s="9" t="s">
        <v>111</v>
      </c>
      <c r="B347" s="5" t="s">
        <v>773</v>
      </c>
      <c r="C347" s="5" t="s">
        <v>774</v>
      </c>
      <c r="D347" s="5" t="s">
        <v>775</v>
      </c>
      <c r="E347" s="5" t="s">
        <v>776</v>
      </c>
      <c r="F347" s="5" t="s">
        <v>223</v>
      </c>
      <c r="G347" s="5" t="s">
        <v>192</v>
      </c>
      <c r="H347" s="5">
        <v>1.3552109999999999</v>
      </c>
      <c r="I347" s="5">
        <v>1.3552109999999999</v>
      </c>
      <c r="J347" s="5">
        <v>0.24354200000000001</v>
      </c>
      <c r="K347" s="5">
        <v>0.218803</v>
      </c>
      <c r="L347" s="10">
        <v>2.8057152688667727E-7</v>
      </c>
      <c r="M347" s="10">
        <v>0.99999583958327121</v>
      </c>
      <c r="N347" s="1" t="s">
        <v>111</v>
      </c>
    </row>
    <row r="348" spans="1:14" x14ac:dyDescent="0.15">
      <c r="A348" s="9" t="s">
        <v>111</v>
      </c>
      <c r="B348" s="5" t="s">
        <v>760</v>
      </c>
      <c r="C348" s="5" t="s">
        <v>250</v>
      </c>
      <c r="D348" s="5" t="s">
        <v>251</v>
      </c>
      <c r="E348" s="5" t="s">
        <v>327</v>
      </c>
      <c r="F348" s="5" t="s">
        <v>234</v>
      </c>
      <c r="G348" s="5" t="s">
        <v>192</v>
      </c>
      <c r="H348" s="5">
        <v>1.3440049999999999</v>
      </c>
      <c r="I348" s="5">
        <v>1.3440049999999999</v>
      </c>
      <c r="J348" s="5">
        <v>0</v>
      </c>
      <c r="K348" s="5">
        <v>0</v>
      </c>
      <c r="L348" s="10">
        <v>2.7825153056854518E-7</v>
      </c>
      <c r="M348" s="10">
        <v>0.9999961178348018</v>
      </c>
      <c r="N348" s="1" t="s">
        <v>111</v>
      </c>
    </row>
    <row r="349" spans="1:14" x14ac:dyDescent="0.15">
      <c r="A349" s="9" t="s">
        <v>111</v>
      </c>
      <c r="B349" s="5" t="s">
        <v>653</v>
      </c>
      <c r="C349" s="5" t="s">
        <v>188</v>
      </c>
      <c r="D349" s="5" t="s">
        <v>189</v>
      </c>
      <c r="E349" s="5" t="s">
        <v>199</v>
      </c>
      <c r="F349" s="5" t="s">
        <v>234</v>
      </c>
      <c r="G349" s="5" t="s">
        <v>192</v>
      </c>
      <c r="H349" s="5">
        <v>1.3330409999999999</v>
      </c>
      <c r="I349" s="5">
        <v>1.3330409999999999</v>
      </c>
      <c r="J349" s="5">
        <v>21.676181</v>
      </c>
      <c r="K349" s="5">
        <v>20.889188999999998</v>
      </c>
      <c r="L349" s="10">
        <v>2.7598163590211647E-7</v>
      </c>
      <c r="M349" s="10">
        <v>0.99999639381643768</v>
      </c>
      <c r="N349" s="1" t="s">
        <v>111</v>
      </c>
    </row>
    <row r="350" spans="1:14" x14ac:dyDescent="0.15">
      <c r="A350" s="9" t="s">
        <v>111</v>
      </c>
      <c r="B350" s="5" t="s">
        <v>814</v>
      </c>
      <c r="C350" s="5" t="s">
        <v>314</v>
      </c>
      <c r="D350" s="5" t="s">
        <v>315</v>
      </c>
      <c r="E350" s="5" t="s">
        <v>199</v>
      </c>
      <c r="F350" s="5" t="s">
        <v>234</v>
      </c>
      <c r="G350" s="5" t="s">
        <v>192</v>
      </c>
      <c r="H350" s="5">
        <v>1.0900129999999999</v>
      </c>
      <c r="I350" s="5">
        <v>1.0900129999999999</v>
      </c>
      <c r="J350" s="5">
        <v>0.82106999999999997</v>
      </c>
      <c r="K350" s="5">
        <v>0.78872500000000001</v>
      </c>
      <c r="L350" s="10">
        <v>2.2566715569481635E-7</v>
      </c>
      <c r="M350" s="10">
        <v>0.99999661948359342</v>
      </c>
      <c r="N350" s="1" t="s">
        <v>111</v>
      </c>
    </row>
    <row r="351" spans="1:14" x14ac:dyDescent="0.15">
      <c r="A351" s="9" t="s">
        <v>111</v>
      </c>
      <c r="B351" s="5" t="s">
        <v>777</v>
      </c>
      <c r="C351" s="5" t="s">
        <v>188</v>
      </c>
      <c r="D351" s="5" t="s">
        <v>189</v>
      </c>
      <c r="E351" s="5" t="s">
        <v>492</v>
      </c>
      <c r="F351" s="5" t="s">
        <v>223</v>
      </c>
      <c r="G351" s="5" t="s">
        <v>192</v>
      </c>
      <c r="H351" s="5">
        <v>1.0512319999999999</v>
      </c>
      <c r="I351" s="5">
        <v>1.0512319999999999</v>
      </c>
      <c r="J351" s="5">
        <v>4.5461000000000001E-2</v>
      </c>
      <c r="K351" s="5">
        <v>4.1161000000000003E-2</v>
      </c>
      <c r="L351" s="10">
        <v>2.1763826249354199E-7</v>
      </c>
      <c r="M351" s="10">
        <v>0.99999683712185594</v>
      </c>
      <c r="N351" s="1" t="s">
        <v>111</v>
      </c>
    </row>
    <row r="352" spans="1:14" x14ac:dyDescent="0.15">
      <c r="A352" s="9" t="s">
        <v>111</v>
      </c>
      <c r="B352" s="5" t="s">
        <v>704</v>
      </c>
      <c r="C352" s="5" t="s">
        <v>253</v>
      </c>
      <c r="D352" s="5" t="s">
        <v>254</v>
      </c>
      <c r="E352" s="5" t="s">
        <v>327</v>
      </c>
      <c r="F352" s="5" t="s">
        <v>223</v>
      </c>
      <c r="G352" s="5" t="s">
        <v>192</v>
      </c>
      <c r="H352" s="5">
        <v>0.95479999999999998</v>
      </c>
      <c r="I352" s="5">
        <v>0.95479999999999998</v>
      </c>
      <c r="J352" s="5">
        <v>8.0657029999999992</v>
      </c>
      <c r="K352" s="5">
        <v>6.8535320000000004</v>
      </c>
      <c r="L352" s="10">
        <v>1.9767378944784204E-7</v>
      </c>
      <c r="M352" s="10">
        <v>0.99999703479564539</v>
      </c>
      <c r="N352" s="1" t="s">
        <v>111</v>
      </c>
    </row>
    <row r="353" spans="1:14" x14ac:dyDescent="0.15">
      <c r="A353" s="9" t="s">
        <v>111</v>
      </c>
      <c r="B353" s="5" t="s">
        <v>785</v>
      </c>
      <c r="C353" s="5" t="s">
        <v>214</v>
      </c>
      <c r="D353" s="5" t="s">
        <v>215</v>
      </c>
      <c r="E353" s="5" t="s">
        <v>327</v>
      </c>
      <c r="F353" s="5" t="s">
        <v>234</v>
      </c>
      <c r="G353" s="5" t="s">
        <v>192</v>
      </c>
      <c r="H353" s="5">
        <v>0.94683600000000001</v>
      </c>
      <c r="I353" s="5">
        <v>0.94683600000000001</v>
      </c>
      <c r="J353" s="5">
        <v>0.216303</v>
      </c>
      <c r="K353" s="5">
        <v>0.20041999999999999</v>
      </c>
      <c r="L353" s="10">
        <v>1.9602498963724025E-7</v>
      </c>
      <c r="M353" s="10">
        <v>0.99999723082063507</v>
      </c>
      <c r="N353" s="1" t="s">
        <v>111</v>
      </c>
    </row>
    <row r="354" spans="1:14" x14ac:dyDescent="0.15">
      <c r="A354" s="9" t="s">
        <v>111</v>
      </c>
      <c r="B354" s="5" t="s">
        <v>797</v>
      </c>
      <c r="C354" s="5" t="s">
        <v>214</v>
      </c>
      <c r="D354" s="5" t="s">
        <v>215</v>
      </c>
      <c r="E354" s="5" t="s">
        <v>327</v>
      </c>
      <c r="F354" s="5" t="s">
        <v>223</v>
      </c>
      <c r="G354" s="5" t="s">
        <v>192</v>
      </c>
      <c r="H354" s="5">
        <v>0.74244100000000002</v>
      </c>
      <c r="I354" s="5">
        <v>0.74244100000000002</v>
      </c>
      <c r="J354" s="5">
        <v>0.225298</v>
      </c>
      <c r="K354" s="5">
        <v>0.220217</v>
      </c>
      <c r="L354" s="10">
        <v>1.5370876195166036E-7</v>
      </c>
      <c r="M354" s="10">
        <v>0.99999738452939702</v>
      </c>
      <c r="N354" s="1" t="s">
        <v>111</v>
      </c>
    </row>
    <row r="355" spans="1:14" x14ac:dyDescent="0.15">
      <c r="A355" s="9" t="s">
        <v>111</v>
      </c>
      <c r="B355" s="5" t="s">
        <v>734</v>
      </c>
      <c r="C355" s="5" t="s">
        <v>314</v>
      </c>
      <c r="D355" s="5" t="s">
        <v>315</v>
      </c>
      <c r="E355" s="5" t="s">
        <v>302</v>
      </c>
      <c r="F355" s="5" t="s">
        <v>223</v>
      </c>
      <c r="G355" s="5" t="s">
        <v>192</v>
      </c>
      <c r="H355" s="5">
        <v>0.68518500000000004</v>
      </c>
      <c r="I355" s="5">
        <v>0.68518500000000004</v>
      </c>
      <c r="J355" s="5">
        <v>3.323448</v>
      </c>
      <c r="K355" s="5">
        <v>3.1905830000000002</v>
      </c>
      <c r="L355" s="10">
        <v>1.4185495959658532E-7</v>
      </c>
      <c r="M355" s="10">
        <v>0.99999752638435657</v>
      </c>
      <c r="N355" s="1" t="s">
        <v>111</v>
      </c>
    </row>
    <row r="356" spans="1:14" x14ac:dyDescent="0.15">
      <c r="A356" s="9" t="s">
        <v>111</v>
      </c>
      <c r="B356" s="5" t="s">
        <v>767</v>
      </c>
      <c r="C356" s="5" t="s">
        <v>433</v>
      </c>
      <c r="D356" s="5" t="s">
        <v>434</v>
      </c>
      <c r="E356" s="5" t="s">
        <v>197</v>
      </c>
      <c r="F356" s="5" t="s">
        <v>234</v>
      </c>
      <c r="G356" s="5" t="s">
        <v>192</v>
      </c>
      <c r="H356" s="5">
        <v>0.66671000000000002</v>
      </c>
      <c r="I356" s="5">
        <v>0.66671000000000002</v>
      </c>
      <c r="J356" s="5">
        <v>1.5664340000000001</v>
      </c>
      <c r="K356" s="5">
        <v>1.176612</v>
      </c>
      <c r="L356" s="10">
        <v>1.3803005044278464E-7</v>
      </c>
      <c r="M356" s="10">
        <v>0.99999766441440696</v>
      </c>
      <c r="N356" s="1" t="s">
        <v>111</v>
      </c>
    </row>
    <row r="357" spans="1:14" x14ac:dyDescent="0.15">
      <c r="A357" s="9" t="s">
        <v>111</v>
      </c>
      <c r="B357" s="5" t="s">
        <v>798</v>
      </c>
      <c r="C357" s="5" t="s">
        <v>295</v>
      </c>
      <c r="D357" s="5" t="s">
        <v>296</v>
      </c>
      <c r="E357" s="5" t="s">
        <v>327</v>
      </c>
      <c r="F357" s="5" t="s">
        <v>223</v>
      </c>
      <c r="G357" s="5" t="s">
        <v>192</v>
      </c>
      <c r="H357" s="5">
        <v>0.65548799999999996</v>
      </c>
      <c r="I357" s="5">
        <v>0.65548799999999996</v>
      </c>
      <c r="J357" s="5">
        <v>0.2545</v>
      </c>
      <c r="K357" s="5">
        <v>0.16803999999999999</v>
      </c>
      <c r="L357" s="10">
        <v>1.3570674161875481E-7</v>
      </c>
      <c r="M357" s="10">
        <v>0.99999780012114858</v>
      </c>
      <c r="N357" s="1" t="s">
        <v>111</v>
      </c>
    </row>
    <row r="358" spans="1:14" x14ac:dyDescent="0.15">
      <c r="A358" s="9" t="s">
        <v>111</v>
      </c>
      <c r="B358" s="5" t="s">
        <v>796</v>
      </c>
      <c r="C358" s="5" t="s">
        <v>218</v>
      </c>
      <c r="D358" s="5" t="s">
        <v>219</v>
      </c>
      <c r="E358" s="5" t="s">
        <v>327</v>
      </c>
      <c r="F358" s="5" t="s">
        <v>234</v>
      </c>
      <c r="G358" s="5" t="s">
        <v>192</v>
      </c>
      <c r="H358" s="5">
        <v>0.60451600000000005</v>
      </c>
      <c r="I358" s="5">
        <v>0.60451600000000005</v>
      </c>
      <c r="J358" s="5">
        <v>0.23269899999999999</v>
      </c>
      <c r="K358" s="5">
        <v>0.130744</v>
      </c>
      <c r="L358" s="10">
        <v>1.2515392595501853E-7</v>
      </c>
      <c r="M358" s="10">
        <v>0.99999792527507458</v>
      </c>
      <c r="N358" s="1" t="s">
        <v>111</v>
      </c>
    </row>
    <row r="359" spans="1:14" x14ac:dyDescent="0.15">
      <c r="A359" s="9" t="s">
        <v>111</v>
      </c>
      <c r="B359" s="5" t="s">
        <v>153</v>
      </c>
      <c r="C359" s="5" t="s">
        <v>188</v>
      </c>
      <c r="D359" s="5" t="s">
        <v>189</v>
      </c>
      <c r="E359" s="5" t="s">
        <v>225</v>
      </c>
      <c r="F359" s="5" t="s">
        <v>191</v>
      </c>
      <c r="G359" s="5" t="s">
        <v>192</v>
      </c>
      <c r="H359" s="5">
        <v>0.60411000000000004</v>
      </c>
      <c r="I359" s="5">
        <v>0.60411000000000004</v>
      </c>
      <c r="J359" s="5">
        <v>2852.5750800000001</v>
      </c>
      <c r="K359" s="5">
        <v>2591.8784049999999</v>
      </c>
      <c r="L359" s="10">
        <v>1.2506987111786329E-7</v>
      </c>
      <c r="M359" s="10">
        <v>0.99999805034494571</v>
      </c>
      <c r="N359" s="1" t="s">
        <v>111</v>
      </c>
    </row>
    <row r="360" spans="1:14" x14ac:dyDescent="0.15">
      <c r="A360" s="9" t="s">
        <v>111</v>
      </c>
      <c r="B360" s="5" t="s">
        <v>789</v>
      </c>
      <c r="C360" s="5" t="s">
        <v>256</v>
      </c>
      <c r="D360" s="5" t="s">
        <v>257</v>
      </c>
      <c r="E360" s="5" t="s">
        <v>196</v>
      </c>
      <c r="F360" s="5" t="s">
        <v>223</v>
      </c>
      <c r="G360" s="5" t="s">
        <v>192</v>
      </c>
      <c r="H360" s="5">
        <v>0.59118499999999996</v>
      </c>
      <c r="I360" s="5">
        <v>0.59118499999999996</v>
      </c>
      <c r="J360" s="5">
        <v>4.0159999999999996E-3</v>
      </c>
      <c r="K360" s="5">
        <v>4.0918999999999997E-2</v>
      </c>
      <c r="L360" s="10">
        <v>1.2239398744734238E-7</v>
      </c>
      <c r="M360" s="10">
        <v>0.99999817273893321</v>
      </c>
      <c r="N360" s="1" t="s">
        <v>111</v>
      </c>
    </row>
    <row r="361" spans="1:14" x14ac:dyDescent="0.15">
      <c r="A361" s="9" t="s">
        <v>111</v>
      </c>
      <c r="B361" s="5" t="s">
        <v>696</v>
      </c>
      <c r="C361" s="5" t="s">
        <v>295</v>
      </c>
      <c r="D361" s="5" t="s">
        <v>296</v>
      </c>
      <c r="E361" s="5" t="s">
        <v>225</v>
      </c>
      <c r="F361" s="5" t="s">
        <v>234</v>
      </c>
      <c r="G361" s="5" t="s">
        <v>192</v>
      </c>
      <c r="H361" s="5">
        <v>0.58102500000000001</v>
      </c>
      <c r="I361" s="5">
        <v>0.58102500000000001</v>
      </c>
      <c r="J361" s="5">
        <v>7.0613349999999997</v>
      </c>
      <c r="K361" s="5">
        <v>7.9697870000000002</v>
      </c>
      <c r="L361" s="10">
        <v>1.2029054620227528E-7</v>
      </c>
      <c r="M361" s="10">
        <v>0.9999982930294794</v>
      </c>
      <c r="N361" s="1" t="s">
        <v>111</v>
      </c>
    </row>
    <row r="362" spans="1:14" x14ac:dyDescent="0.15">
      <c r="A362" s="9" t="s">
        <v>111</v>
      </c>
      <c r="B362" s="5" t="s">
        <v>786</v>
      </c>
      <c r="C362" s="5" t="s">
        <v>456</v>
      </c>
      <c r="D362" s="5" t="s">
        <v>457</v>
      </c>
      <c r="E362" s="5" t="s">
        <v>196</v>
      </c>
      <c r="F362" s="5" t="s">
        <v>234</v>
      </c>
      <c r="G362" s="5" t="s">
        <v>192</v>
      </c>
      <c r="H362" s="5">
        <v>0.57982</v>
      </c>
      <c r="I362" s="5">
        <v>0.57982</v>
      </c>
      <c r="J362" s="5">
        <v>0</v>
      </c>
      <c r="K362" s="5">
        <v>0</v>
      </c>
      <c r="L362" s="10">
        <v>1.2004107310185146E-7</v>
      </c>
      <c r="M362" s="10">
        <v>0.99999841307055248</v>
      </c>
      <c r="N362" s="1" t="s">
        <v>111</v>
      </c>
    </row>
    <row r="363" spans="1:14" x14ac:dyDescent="0.15">
      <c r="A363" s="9" t="s">
        <v>111</v>
      </c>
      <c r="B363" s="5" t="s">
        <v>782</v>
      </c>
      <c r="C363" s="5" t="s">
        <v>314</v>
      </c>
      <c r="D363" s="5" t="s">
        <v>315</v>
      </c>
      <c r="E363" s="5" t="s">
        <v>199</v>
      </c>
      <c r="F363" s="5" t="s">
        <v>223</v>
      </c>
      <c r="G363" s="5" t="s">
        <v>192</v>
      </c>
      <c r="H363" s="5">
        <v>0.48289399999999999</v>
      </c>
      <c r="I363" s="5">
        <v>0.48289399999999999</v>
      </c>
      <c r="J363" s="5">
        <v>0.45713300000000001</v>
      </c>
      <c r="K363" s="5">
        <v>0.80432199999999998</v>
      </c>
      <c r="L363" s="10">
        <v>9.9974326436558687E-8</v>
      </c>
      <c r="M363" s="10">
        <v>0.99999851304487897</v>
      </c>
      <c r="N363" s="1" t="s">
        <v>111</v>
      </c>
    </row>
    <row r="364" spans="1:14" x14ac:dyDescent="0.15">
      <c r="A364" s="9" t="s">
        <v>111</v>
      </c>
      <c r="B364" s="5" t="s">
        <v>793</v>
      </c>
      <c r="C364" s="5" t="s">
        <v>318</v>
      </c>
      <c r="D364" s="5" t="s">
        <v>319</v>
      </c>
      <c r="E364" s="5" t="s">
        <v>225</v>
      </c>
      <c r="F364" s="5" t="s">
        <v>234</v>
      </c>
      <c r="G364" s="5" t="s">
        <v>192</v>
      </c>
      <c r="H364" s="5">
        <v>0.47276000000000001</v>
      </c>
      <c r="I364" s="5">
        <v>0.47276000000000001</v>
      </c>
      <c r="J364" s="5">
        <v>9.8169999999999993E-3</v>
      </c>
      <c r="K364" s="5">
        <v>1.0864E-2</v>
      </c>
      <c r="L364" s="10">
        <v>9.7876268013575425E-8</v>
      </c>
      <c r="M364" s="10">
        <v>0.99999861092114695</v>
      </c>
      <c r="N364" s="1" t="s">
        <v>111</v>
      </c>
    </row>
    <row r="365" spans="1:14" x14ac:dyDescent="0.15">
      <c r="A365" s="9" t="s">
        <v>111</v>
      </c>
      <c r="B365" s="5" t="s">
        <v>792</v>
      </c>
      <c r="C365" s="5" t="s">
        <v>456</v>
      </c>
      <c r="D365" s="5" t="s">
        <v>457</v>
      </c>
      <c r="E365" s="5" t="s">
        <v>196</v>
      </c>
      <c r="F365" s="5" t="s">
        <v>223</v>
      </c>
      <c r="G365" s="5" t="s">
        <v>192</v>
      </c>
      <c r="H365" s="5">
        <v>0.45948</v>
      </c>
      <c r="I365" s="5">
        <v>0.45948</v>
      </c>
      <c r="J365" s="5">
        <v>0</v>
      </c>
      <c r="K365" s="5">
        <v>0</v>
      </c>
      <c r="L365" s="10">
        <v>9.5126888118448326E-8</v>
      </c>
      <c r="M365" s="10">
        <v>0.99999870604803509</v>
      </c>
      <c r="N365" s="1" t="s">
        <v>111</v>
      </c>
    </row>
    <row r="366" spans="1:14" x14ac:dyDescent="0.15">
      <c r="A366" s="9" t="s">
        <v>111</v>
      </c>
      <c r="B366" s="5" t="s">
        <v>803</v>
      </c>
      <c r="C366" s="5" t="s">
        <v>774</v>
      </c>
      <c r="D366" s="5" t="s">
        <v>775</v>
      </c>
      <c r="E366" s="5" t="s">
        <v>776</v>
      </c>
      <c r="F366" s="5" t="s">
        <v>234</v>
      </c>
      <c r="G366" s="5" t="s">
        <v>192</v>
      </c>
      <c r="H366" s="5">
        <v>0.44930199999999998</v>
      </c>
      <c r="I366" s="5">
        <v>0.44930199999999998</v>
      </c>
      <c r="J366" s="5">
        <v>0.118391</v>
      </c>
      <c r="K366" s="5">
        <v>0.101107</v>
      </c>
      <c r="L366" s="10">
        <v>9.3019720304246253E-8</v>
      </c>
      <c r="M366" s="10">
        <v>0.99999879906775535</v>
      </c>
      <c r="N366" s="1" t="s">
        <v>111</v>
      </c>
    </row>
    <row r="367" spans="1:14" x14ac:dyDescent="0.15">
      <c r="A367" s="9" t="s">
        <v>111</v>
      </c>
      <c r="B367" s="5" t="s">
        <v>751</v>
      </c>
      <c r="C367" s="5" t="s">
        <v>253</v>
      </c>
      <c r="D367" s="5" t="s">
        <v>254</v>
      </c>
      <c r="E367" s="5" t="s">
        <v>327</v>
      </c>
      <c r="F367" s="5" t="s">
        <v>234</v>
      </c>
      <c r="G367" s="5" t="s">
        <v>192</v>
      </c>
      <c r="H367" s="5">
        <v>0.44225900000000001</v>
      </c>
      <c r="I367" s="5">
        <v>0.44225900000000001</v>
      </c>
      <c r="J367" s="5">
        <v>1.451017</v>
      </c>
      <c r="K367" s="5">
        <v>1.420388</v>
      </c>
      <c r="L367" s="10">
        <v>9.1561596614383304E-8</v>
      </c>
      <c r="M367" s="10">
        <v>0.99999889062935199</v>
      </c>
      <c r="N367" s="1" t="s">
        <v>111</v>
      </c>
    </row>
    <row r="368" spans="1:14" x14ac:dyDescent="0.15">
      <c r="A368" s="9" t="s">
        <v>111</v>
      </c>
      <c r="B368" s="5" t="s">
        <v>746</v>
      </c>
      <c r="C368" s="5" t="s">
        <v>242</v>
      </c>
      <c r="D368" s="5" t="s">
        <v>243</v>
      </c>
      <c r="E368" s="5" t="s">
        <v>302</v>
      </c>
      <c r="F368" s="5" t="s">
        <v>234</v>
      </c>
      <c r="G368" s="5" t="s">
        <v>192</v>
      </c>
      <c r="H368" s="5">
        <v>0.36979200000000001</v>
      </c>
      <c r="I368" s="5">
        <v>0.36979200000000001</v>
      </c>
      <c r="J368" s="5">
        <v>0.56348799999999999</v>
      </c>
      <c r="K368" s="5">
        <v>1.6136809999999999</v>
      </c>
      <c r="L368" s="10">
        <v>7.6558636308647272E-8</v>
      </c>
      <c r="M368" s="10">
        <v>0.99999896718798831</v>
      </c>
      <c r="N368" s="1" t="s">
        <v>111</v>
      </c>
    </row>
    <row r="369" spans="1:14" x14ac:dyDescent="0.15">
      <c r="A369" s="9" t="s">
        <v>111</v>
      </c>
      <c r="B369" s="5" t="s">
        <v>799</v>
      </c>
      <c r="C369" s="5" t="s">
        <v>318</v>
      </c>
      <c r="D369" s="5" t="s">
        <v>319</v>
      </c>
      <c r="E369" s="5" t="s">
        <v>225</v>
      </c>
      <c r="F369" s="5" t="s">
        <v>223</v>
      </c>
      <c r="G369" s="5" t="s">
        <v>192</v>
      </c>
      <c r="H369" s="5">
        <v>0.36954399999999998</v>
      </c>
      <c r="I369" s="5">
        <v>0.36954399999999998</v>
      </c>
      <c r="J369" s="5">
        <v>2.3280000000000002E-3</v>
      </c>
      <c r="K369" s="5">
        <v>2.565E-3</v>
      </c>
      <c r="L369" s="10">
        <v>7.650729246723224E-8</v>
      </c>
      <c r="M369" s="10">
        <v>0.99999904369528081</v>
      </c>
      <c r="N369" s="1" t="s">
        <v>111</v>
      </c>
    </row>
    <row r="370" spans="1:14" x14ac:dyDescent="0.15">
      <c r="A370" s="9" t="s">
        <v>111</v>
      </c>
      <c r="B370" s="5" t="s">
        <v>708</v>
      </c>
      <c r="C370" s="5" t="s">
        <v>295</v>
      </c>
      <c r="D370" s="5" t="s">
        <v>296</v>
      </c>
      <c r="E370" s="5" t="s">
        <v>225</v>
      </c>
      <c r="F370" s="5" t="s">
        <v>223</v>
      </c>
      <c r="G370" s="5" t="s">
        <v>192</v>
      </c>
      <c r="H370" s="5">
        <v>0.35547299999999998</v>
      </c>
      <c r="I370" s="5">
        <v>0.35547299999999998</v>
      </c>
      <c r="J370" s="5">
        <v>4.6553000000000004</v>
      </c>
      <c r="K370" s="5">
        <v>5.6171689999999996</v>
      </c>
      <c r="L370" s="10">
        <v>7.3594150561785462E-8</v>
      </c>
      <c r="M370" s="10">
        <v>0.99999911728943136</v>
      </c>
      <c r="N370" s="1" t="s">
        <v>111</v>
      </c>
    </row>
    <row r="371" spans="1:14" x14ac:dyDescent="0.15">
      <c r="A371" s="9" t="s">
        <v>111</v>
      </c>
      <c r="B371" s="5" t="s">
        <v>809</v>
      </c>
      <c r="C371" s="5" t="s">
        <v>188</v>
      </c>
      <c r="D371" s="5" t="s">
        <v>189</v>
      </c>
      <c r="E371" s="5" t="s">
        <v>492</v>
      </c>
      <c r="F371" s="5" t="s">
        <v>234</v>
      </c>
      <c r="G371" s="5" t="s">
        <v>192</v>
      </c>
      <c r="H371" s="5">
        <v>0.348528</v>
      </c>
      <c r="I371" s="5">
        <v>0.348528</v>
      </c>
      <c r="J371" s="5">
        <v>0.38883200000000001</v>
      </c>
      <c r="K371" s="5">
        <v>0.34629799999999999</v>
      </c>
      <c r="L371" s="10">
        <v>7.2156315970546185E-8</v>
      </c>
      <c r="M371" s="10">
        <v>0.99999918944574728</v>
      </c>
      <c r="N371" s="1" t="s">
        <v>111</v>
      </c>
    </row>
    <row r="372" spans="1:14" x14ac:dyDescent="0.15">
      <c r="A372" s="9" t="s">
        <v>111</v>
      </c>
      <c r="B372" s="5" t="s">
        <v>800</v>
      </c>
      <c r="C372" s="5" t="s">
        <v>250</v>
      </c>
      <c r="D372" s="5" t="s">
        <v>251</v>
      </c>
      <c r="E372" s="5" t="s">
        <v>327</v>
      </c>
      <c r="F372" s="5" t="s">
        <v>223</v>
      </c>
      <c r="G372" s="5" t="s">
        <v>192</v>
      </c>
      <c r="H372" s="5">
        <v>0.317218</v>
      </c>
      <c r="I372" s="5">
        <v>0.317218</v>
      </c>
      <c r="J372" s="5">
        <v>0</v>
      </c>
      <c r="K372" s="5">
        <v>0</v>
      </c>
      <c r="L372" s="10">
        <v>6.567415599189942E-8</v>
      </c>
      <c r="M372" s="10">
        <v>0.99999925511990329</v>
      </c>
      <c r="N372" s="1" t="s">
        <v>111</v>
      </c>
    </row>
    <row r="373" spans="1:14" x14ac:dyDescent="0.15">
      <c r="A373" s="9" t="s">
        <v>111</v>
      </c>
      <c r="B373" s="5" t="s">
        <v>801</v>
      </c>
      <c r="C373" s="5" t="s">
        <v>314</v>
      </c>
      <c r="D373" s="5" t="s">
        <v>315</v>
      </c>
      <c r="E373" s="5" t="s">
        <v>327</v>
      </c>
      <c r="F373" s="5" t="s">
        <v>223</v>
      </c>
      <c r="G373" s="5" t="s">
        <v>192</v>
      </c>
      <c r="H373" s="5">
        <v>0.31511899999999998</v>
      </c>
      <c r="I373" s="5">
        <v>0.31511899999999998</v>
      </c>
      <c r="J373" s="5">
        <v>0</v>
      </c>
      <c r="K373" s="5">
        <v>0</v>
      </c>
      <c r="L373" s="10">
        <v>6.5239596624439185E-8</v>
      </c>
      <c r="M373" s="10">
        <v>0.9999993203594999</v>
      </c>
      <c r="N373" s="1" t="s">
        <v>111</v>
      </c>
    </row>
    <row r="374" spans="1:14" x14ac:dyDescent="0.15">
      <c r="A374" s="9" t="s">
        <v>111</v>
      </c>
      <c r="B374" s="5" t="s">
        <v>371</v>
      </c>
      <c r="C374" s="5" t="s">
        <v>372</v>
      </c>
      <c r="D374" s="5" t="s">
        <v>373</v>
      </c>
      <c r="E374" s="5" t="s">
        <v>197</v>
      </c>
      <c r="F374" s="5" t="s">
        <v>223</v>
      </c>
      <c r="G374" s="5" t="s">
        <v>192</v>
      </c>
      <c r="H374" s="5">
        <v>0.31350600000000001</v>
      </c>
      <c r="I374" s="5">
        <v>0.31350600000000001</v>
      </c>
      <c r="J374" s="5">
        <v>1514.4792809999999</v>
      </c>
      <c r="K374" s="5">
        <v>1514.4792809999999</v>
      </c>
      <c r="L374" s="10">
        <v>6.4905654623622926E-8</v>
      </c>
      <c r="M374" s="10">
        <v>0.99999938526515453</v>
      </c>
      <c r="N374" s="1" t="s">
        <v>111</v>
      </c>
    </row>
    <row r="375" spans="1:14" x14ac:dyDescent="0.15">
      <c r="A375" s="9" t="s">
        <v>111</v>
      </c>
      <c r="B375" s="5" t="s">
        <v>784</v>
      </c>
      <c r="C375" s="5" t="s">
        <v>462</v>
      </c>
      <c r="D375" s="5" t="s">
        <v>463</v>
      </c>
      <c r="E375" s="5" t="s">
        <v>197</v>
      </c>
      <c r="F375" s="5" t="s">
        <v>223</v>
      </c>
      <c r="G375" s="5" t="s">
        <v>192</v>
      </c>
      <c r="H375" s="5">
        <v>0.31229000000000001</v>
      </c>
      <c r="I375" s="5">
        <v>0.31229000000000001</v>
      </c>
      <c r="J375" s="5">
        <v>0.545261</v>
      </c>
      <c r="K375" s="5">
        <v>0.652837</v>
      </c>
      <c r="L375" s="10">
        <v>6.4653904175394424E-8</v>
      </c>
      <c r="M375" s="10">
        <v>0.99999944991905876</v>
      </c>
      <c r="N375" s="1" t="s">
        <v>111</v>
      </c>
    </row>
    <row r="376" spans="1:14" x14ac:dyDescent="0.15">
      <c r="A376" s="9" t="s">
        <v>111</v>
      </c>
      <c r="B376" s="5" t="s">
        <v>753</v>
      </c>
      <c r="C376" s="5" t="s">
        <v>242</v>
      </c>
      <c r="D376" s="5" t="s">
        <v>243</v>
      </c>
      <c r="E376" s="5" t="s">
        <v>302</v>
      </c>
      <c r="F376" s="5" t="s">
        <v>223</v>
      </c>
      <c r="G376" s="5" t="s">
        <v>192</v>
      </c>
      <c r="H376" s="5">
        <v>0.29346299999999997</v>
      </c>
      <c r="I376" s="5">
        <v>0.29346299999999997</v>
      </c>
      <c r="J376" s="5">
        <v>0.238924</v>
      </c>
      <c r="K376" s="5">
        <v>1.1994180000000001</v>
      </c>
      <c r="L376" s="10">
        <v>6.0756119891843385E-8</v>
      </c>
      <c r="M376" s="10">
        <v>0.99999951067517867</v>
      </c>
      <c r="N376" s="1" t="s">
        <v>111</v>
      </c>
    </row>
    <row r="377" spans="1:14" x14ac:dyDescent="0.15">
      <c r="A377" s="9" t="s">
        <v>111</v>
      </c>
      <c r="B377" s="5" t="s">
        <v>807</v>
      </c>
      <c r="C377" s="5" t="s">
        <v>288</v>
      </c>
      <c r="D377" s="5" t="s">
        <v>289</v>
      </c>
      <c r="E377" s="5" t="s">
        <v>197</v>
      </c>
      <c r="F377" s="5" t="s">
        <v>234</v>
      </c>
      <c r="G377" s="5" t="s">
        <v>192</v>
      </c>
      <c r="H377" s="5">
        <v>0.286937</v>
      </c>
      <c r="I377" s="5">
        <v>0.286937</v>
      </c>
      <c r="J377" s="5">
        <v>0.35420400000000002</v>
      </c>
      <c r="K377" s="5">
        <v>0.32660099999999997</v>
      </c>
      <c r="L377" s="10">
        <v>5.9405031548801271E-8</v>
      </c>
      <c r="M377" s="10">
        <v>0.99999957008021023</v>
      </c>
      <c r="N377" s="1" t="s">
        <v>111</v>
      </c>
    </row>
    <row r="378" spans="1:14" x14ac:dyDescent="0.15">
      <c r="A378" s="9" t="s">
        <v>111</v>
      </c>
      <c r="B378" s="5" t="s">
        <v>783</v>
      </c>
      <c r="C378" s="5" t="s">
        <v>314</v>
      </c>
      <c r="D378" s="5" t="s">
        <v>315</v>
      </c>
      <c r="E378" s="5" t="s">
        <v>302</v>
      </c>
      <c r="F378" s="5" t="s">
        <v>234</v>
      </c>
      <c r="G378" s="5" t="s">
        <v>192</v>
      </c>
      <c r="H378" s="5">
        <v>0.26188899999999998</v>
      </c>
      <c r="I378" s="5">
        <v>0.26188899999999998</v>
      </c>
      <c r="J378" s="5">
        <v>0.65494300000000005</v>
      </c>
      <c r="K378" s="5">
        <v>0.63582300000000003</v>
      </c>
      <c r="L378" s="10">
        <v>5.4219303565883857E-8</v>
      </c>
      <c r="M378" s="10">
        <v>0.99999962429951383</v>
      </c>
      <c r="N378" s="1" t="s">
        <v>111</v>
      </c>
    </row>
    <row r="379" spans="1:14" x14ac:dyDescent="0.15">
      <c r="A379" s="9" t="s">
        <v>111</v>
      </c>
      <c r="B379" s="5" t="s">
        <v>813</v>
      </c>
      <c r="C379" s="5" t="s">
        <v>211</v>
      </c>
      <c r="D379" s="5" t="s">
        <v>212</v>
      </c>
      <c r="E379" s="5" t="s">
        <v>327</v>
      </c>
      <c r="F379" s="5" t="s">
        <v>234</v>
      </c>
      <c r="G379" s="5" t="s">
        <v>192</v>
      </c>
      <c r="H379" s="5">
        <v>0.21698999999999999</v>
      </c>
      <c r="I379" s="5">
        <v>0.21698999999999999</v>
      </c>
      <c r="J379" s="5">
        <v>0.17750199999999999</v>
      </c>
      <c r="K379" s="5">
        <v>0.23843400000000001</v>
      </c>
      <c r="L379" s="10">
        <v>4.4923790921959832E-8</v>
      </c>
      <c r="M379" s="10">
        <v>0.99999966922330474</v>
      </c>
      <c r="N379" s="1" t="s">
        <v>111</v>
      </c>
    </row>
    <row r="380" spans="1:14" x14ac:dyDescent="0.15">
      <c r="A380" s="9" t="s">
        <v>111</v>
      </c>
      <c r="B380" s="5" t="s">
        <v>787</v>
      </c>
      <c r="C380" s="5" t="s">
        <v>433</v>
      </c>
      <c r="D380" s="5" t="s">
        <v>434</v>
      </c>
      <c r="E380" s="5" t="s">
        <v>197</v>
      </c>
      <c r="F380" s="5" t="s">
        <v>223</v>
      </c>
      <c r="G380" s="5" t="s">
        <v>192</v>
      </c>
      <c r="H380" s="5">
        <v>0.19539400000000001</v>
      </c>
      <c r="I380" s="5">
        <v>0.19539400000000001</v>
      </c>
      <c r="J380" s="5">
        <v>0.48452200000000001</v>
      </c>
      <c r="K380" s="5">
        <v>0.48982500000000001</v>
      </c>
      <c r="L380" s="10">
        <v>4.0452736086480575E-8</v>
      </c>
      <c r="M380" s="10">
        <v>0.99999970967604079</v>
      </c>
      <c r="N380" s="1" t="s">
        <v>111</v>
      </c>
    </row>
    <row r="381" spans="1:14" x14ac:dyDescent="0.15">
      <c r="A381" s="9" t="s">
        <v>111</v>
      </c>
      <c r="B381" s="5" t="s">
        <v>762</v>
      </c>
      <c r="C381" s="5" t="s">
        <v>537</v>
      </c>
      <c r="D381" s="5" t="s">
        <v>538</v>
      </c>
      <c r="E381" s="5" t="s">
        <v>197</v>
      </c>
      <c r="F381" s="5" t="s">
        <v>499</v>
      </c>
      <c r="G381" s="5" t="s">
        <v>192</v>
      </c>
      <c r="H381" s="5">
        <v>0.191634</v>
      </c>
      <c r="I381" s="5">
        <v>0.191634</v>
      </c>
      <c r="J381" s="5">
        <v>0.90200000000000002</v>
      </c>
      <c r="K381" s="5">
        <v>0.95844600000000002</v>
      </c>
      <c r="L381" s="10">
        <v>3.9674297200510857E-8</v>
      </c>
      <c r="M381" s="10">
        <v>0.99999974935033797</v>
      </c>
      <c r="N381" s="1" t="s">
        <v>111</v>
      </c>
    </row>
    <row r="382" spans="1:14" x14ac:dyDescent="0.15">
      <c r="A382" s="9" t="s">
        <v>111</v>
      </c>
      <c r="B382" s="5" t="s">
        <v>804</v>
      </c>
      <c r="C382" s="5" t="s">
        <v>382</v>
      </c>
      <c r="D382" s="5" t="s">
        <v>383</v>
      </c>
      <c r="E382" s="5" t="s">
        <v>492</v>
      </c>
      <c r="F382" s="5" t="s">
        <v>223</v>
      </c>
      <c r="G382" s="5" t="s">
        <v>192</v>
      </c>
      <c r="H382" s="5">
        <v>0.15329400000000001</v>
      </c>
      <c r="I382" s="5">
        <v>0.15329400000000001</v>
      </c>
      <c r="J382" s="5">
        <v>0.27013799999999999</v>
      </c>
      <c r="K382" s="5">
        <v>0.26718399999999998</v>
      </c>
      <c r="L382" s="10">
        <v>3.1736704943043046E-8</v>
      </c>
      <c r="M382" s="10">
        <v>0.9999997810870429</v>
      </c>
      <c r="N382" s="1" t="s">
        <v>111</v>
      </c>
    </row>
    <row r="383" spans="1:14" x14ac:dyDescent="0.15">
      <c r="A383" s="9" t="s">
        <v>111</v>
      </c>
      <c r="B383" s="5" t="s">
        <v>815</v>
      </c>
      <c r="C383" s="5" t="s">
        <v>278</v>
      </c>
      <c r="D383" s="5" t="s">
        <v>279</v>
      </c>
      <c r="E383" s="5" t="s">
        <v>327</v>
      </c>
      <c r="F383" s="5" t="s">
        <v>223</v>
      </c>
      <c r="G383" s="5" t="s">
        <v>192</v>
      </c>
      <c r="H383" s="5">
        <v>0.153223</v>
      </c>
      <c r="I383" s="5">
        <v>0.153223</v>
      </c>
      <c r="J383" s="5">
        <v>0</v>
      </c>
      <c r="K383" s="5">
        <v>0</v>
      </c>
      <c r="L383" s="10">
        <v>3.1722005698121812E-8</v>
      </c>
      <c r="M383" s="10">
        <v>0.99999981280904859</v>
      </c>
      <c r="N383" s="1" t="s">
        <v>111</v>
      </c>
    </row>
    <row r="384" spans="1:14" x14ac:dyDescent="0.15">
      <c r="A384" s="9" t="s">
        <v>111</v>
      </c>
      <c r="B384" s="5" t="s">
        <v>442</v>
      </c>
      <c r="C384" s="5" t="s">
        <v>188</v>
      </c>
      <c r="D384" s="5" t="s">
        <v>189</v>
      </c>
      <c r="E384" s="5" t="s">
        <v>302</v>
      </c>
      <c r="F384" s="5" t="s">
        <v>234</v>
      </c>
      <c r="G384" s="5" t="s">
        <v>192</v>
      </c>
      <c r="H384" s="5">
        <v>0.125886</v>
      </c>
      <c r="I384" s="5">
        <v>0.125886</v>
      </c>
      <c r="J384" s="5">
        <v>519.87597600000004</v>
      </c>
      <c r="K384" s="5">
        <v>547.74423400000001</v>
      </c>
      <c r="L384" s="10">
        <v>2.6062382340208469E-8</v>
      </c>
      <c r="M384" s="10">
        <v>0.99999983887143096</v>
      </c>
      <c r="N384" s="1" t="s">
        <v>111</v>
      </c>
    </row>
    <row r="385" spans="1:14" x14ac:dyDescent="0.15">
      <c r="A385" s="9" t="s">
        <v>111</v>
      </c>
      <c r="B385" s="5" t="s">
        <v>818</v>
      </c>
      <c r="C385" s="5" t="s">
        <v>314</v>
      </c>
      <c r="D385" s="5" t="s">
        <v>315</v>
      </c>
      <c r="E385" s="5" t="s">
        <v>327</v>
      </c>
      <c r="F385" s="5" t="s">
        <v>234</v>
      </c>
      <c r="G385" s="5" t="s">
        <v>192</v>
      </c>
      <c r="H385" s="5">
        <v>0.12579299999999999</v>
      </c>
      <c r="I385" s="5">
        <v>0.12579299999999999</v>
      </c>
      <c r="J385" s="5">
        <v>0</v>
      </c>
      <c r="K385" s="5">
        <v>0</v>
      </c>
      <c r="L385" s="10">
        <v>2.6043128399677831E-8</v>
      </c>
      <c r="M385" s="10">
        <v>0.99999986491455939</v>
      </c>
      <c r="N385" s="1" t="s">
        <v>111</v>
      </c>
    </row>
    <row r="386" spans="1:14" x14ac:dyDescent="0.15">
      <c r="A386" s="9" t="s">
        <v>111</v>
      </c>
      <c r="B386" s="5" t="s">
        <v>825</v>
      </c>
      <c r="C386" s="5" t="s">
        <v>236</v>
      </c>
      <c r="D386" s="5" t="s">
        <v>237</v>
      </c>
      <c r="E386" s="5" t="s">
        <v>327</v>
      </c>
      <c r="F386" s="5" t="s">
        <v>234</v>
      </c>
      <c r="G386" s="5" t="s">
        <v>192</v>
      </c>
      <c r="H386" s="5">
        <v>0.120481</v>
      </c>
      <c r="I386" s="5">
        <v>0.120481</v>
      </c>
      <c r="J386" s="5">
        <v>2.5897E-2</v>
      </c>
      <c r="K386" s="5">
        <v>6.2292E-2</v>
      </c>
      <c r="L386" s="10">
        <v>2.4943376441626999E-8</v>
      </c>
      <c r="M386" s="10">
        <v>0.99999988985793586</v>
      </c>
      <c r="N386" s="1" t="s">
        <v>111</v>
      </c>
    </row>
    <row r="387" spans="1:14" x14ac:dyDescent="0.15">
      <c r="A387" s="9" t="s">
        <v>111</v>
      </c>
      <c r="B387" s="5" t="s">
        <v>533</v>
      </c>
      <c r="C387" s="5" t="s">
        <v>372</v>
      </c>
      <c r="D387" s="5" t="s">
        <v>373</v>
      </c>
      <c r="E387" s="5" t="s">
        <v>197</v>
      </c>
      <c r="F387" s="5" t="s">
        <v>234</v>
      </c>
      <c r="G387" s="5" t="s">
        <v>192</v>
      </c>
      <c r="H387" s="5">
        <v>0.10702299999999999</v>
      </c>
      <c r="I387" s="5">
        <v>0.10702299999999999</v>
      </c>
      <c r="J387" s="5">
        <v>122.168116</v>
      </c>
      <c r="K387" s="5">
        <v>122.168116</v>
      </c>
      <c r="L387" s="10">
        <v>2.2157144918387513E-8</v>
      </c>
      <c r="M387" s="10">
        <v>0.99999991201508076</v>
      </c>
      <c r="N387" s="1" t="s">
        <v>111</v>
      </c>
    </row>
    <row r="388" spans="1:14" x14ac:dyDescent="0.15">
      <c r="A388" s="9" t="s">
        <v>111</v>
      </c>
      <c r="B388" s="5" t="s">
        <v>811</v>
      </c>
      <c r="C388" s="5" t="s">
        <v>382</v>
      </c>
      <c r="D388" s="5" t="s">
        <v>383</v>
      </c>
      <c r="E388" s="5" t="s">
        <v>492</v>
      </c>
      <c r="F388" s="5" t="s">
        <v>234</v>
      </c>
      <c r="G388" s="5" t="s">
        <v>192</v>
      </c>
      <c r="H388" s="5">
        <v>8.0599000000000004E-2</v>
      </c>
      <c r="I388" s="5">
        <v>8.0599000000000004E-2</v>
      </c>
      <c r="J388" s="5">
        <v>0.186332</v>
      </c>
      <c r="K388" s="5">
        <v>0.17399000000000001</v>
      </c>
      <c r="L388" s="10">
        <v>1.6686541428264161E-8</v>
      </c>
      <c r="M388" s="10">
        <v>0.99999992870162224</v>
      </c>
      <c r="N388" s="1" t="s">
        <v>111</v>
      </c>
    </row>
    <row r="389" spans="1:14" x14ac:dyDescent="0.15">
      <c r="A389" s="9" t="s">
        <v>111</v>
      </c>
      <c r="B389" s="5" t="s">
        <v>822</v>
      </c>
      <c r="C389" s="5" t="s">
        <v>218</v>
      </c>
      <c r="D389" s="5" t="s">
        <v>219</v>
      </c>
      <c r="E389" s="5" t="s">
        <v>327</v>
      </c>
      <c r="F389" s="5" t="s">
        <v>223</v>
      </c>
      <c r="G389" s="5" t="s">
        <v>192</v>
      </c>
      <c r="H389" s="5">
        <v>6.5258999999999998E-2</v>
      </c>
      <c r="I389" s="5">
        <v>6.5258999999999998E-2</v>
      </c>
      <c r="J389" s="5">
        <v>3.0879E-2</v>
      </c>
      <c r="K389" s="5">
        <v>1.5927E-2</v>
      </c>
      <c r="L389" s="10">
        <v>1.3510676398802602E-8</v>
      </c>
      <c r="M389" s="10">
        <v>0.9999999422122986</v>
      </c>
      <c r="N389" s="1" t="s">
        <v>111</v>
      </c>
    </row>
    <row r="390" spans="1:14" x14ac:dyDescent="0.15">
      <c r="A390" s="9" t="s">
        <v>111</v>
      </c>
      <c r="B390" s="5" t="s">
        <v>816</v>
      </c>
      <c r="C390" s="5" t="s">
        <v>405</v>
      </c>
      <c r="D390" s="5" t="s">
        <v>406</v>
      </c>
      <c r="E390" s="5" t="s">
        <v>197</v>
      </c>
      <c r="F390" s="5" t="s">
        <v>234</v>
      </c>
      <c r="G390" s="5" t="s">
        <v>192</v>
      </c>
      <c r="H390" s="5">
        <v>6.3600000000000004E-2</v>
      </c>
      <c r="I390" s="5">
        <v>6.3600000000000004E-2</v>
      </c>
      <c r="J390" s="5">
        <v>0.127244</v>
      </c>
      <c r="K390" s="5">
        <v>0.134632</v>
      </c>
      <c r="L390" s="10">
        <v>1.3167210943530326E-8</v>
      </c>
      <c r="M390" s="10">
        <v>0.99999995537950959</v>
      </c>
      <c r="N390" s="1" t="s">
        <v>111</v>
      </c>
    </row>
    <row r="391" spans="1:14" x14ac:dyDescent="0.15">
      <c r="A391" s="9" t="s">
        <v>111</v>
      </c>
      <c r="B391" s="5" t="s">
        <v>827</v>
      </c>
      <c r="C391" s="5" t="s">
        <v>211</v>
      </c>
      <c r="D391" s="5" t="s">
        <v>212</v>
      </c>
      <c r="E391" s="5" t="s">
        <v>327</v>
      </c>
      <c r="F391" s="5" t="s">
        <v>223</v>
      </c>
      <c r="G391" s="5" t="s">
        <v>192</v>
      </c>
      <c r="H391" s="5">
        <v>6.0554999999999998E-2</v>
      </c>
      <c r="I391" s="5">
        <v>6.0554999999999998E-2</v>
      </c>
      <c r="J391" s="5">
        <v>3.9148000000000002E-2</v>
      </c>
      <c r="K391" s="5">
        <v>4.7232999999999997E-2</v>
      </c>
      <c r="L391" s="10">
        <v>1.2536799664866019E-8</v>
      </c>
      <c r="M391" s="10">
        <v>0.9999999679163093</v>
      </c>
      <c r="N391" s="1" t="s">
        <v>111</v>
      </c>
    </row>
    <row r="392" spans="1:14" x14ac:dyDescent="0.15">
      <c r="A392" s="9" t="s">
        <v>111</v>
      </c>
      <c r="B392" s="5" t="s">
        <v>768</v>
      </c>
      <c r="C392" s="5" t="s">
        <v>250</v>
      </c>
      <c r="D392" s="5" t="s">
        <v>251</v>
      </c>
      <c r="E392" s="5" t="s">
        <v>225</v>
      </c>
      <c r="F392" s="5" t="s">
        <v>234</v>
      </c>
      <c r="G392" s="5" t="s">
        <v>192</v>
      </c>
      <c r="H392" s="5">
        <v>4.4835E-2</v>
      </c>
      <c r="I392" s="5">
        <v>4.4835E-2</v>
      </c>
      <c r="J392" s="5">
        <v>1.015784</v>
      </c>
      <c r="K392" s="5">
        <v>0.74616700000000002</v>
      </c>
      <c r="L392" s="10">
        <v>9.2822626203330517E-9</v>
      </c>
      <c r="M392" s="10">
        <v>0.99999997719857192</v>
      </c>
      <c r="N392" s="1" t="s">
        <v>111</v>
      </c>
    </row>
    <row r="393" spans="1:14" x14ac:dyDescent="0.15">
      <c r="A393" s="9" t="s">
        <v>111</v>
      </c>
      <c r="B393" s="5" t="s">
        <v>823</v>
      </c>
      <c r="C393" s="5" t="s">
        <v>318</v>
      </c>
      <c r="D393" s="5" t="s">
        <v>319</v>
      </c>
      <c r="E393" s="5" t="s">
        <v>327</v>
      </c>
      <c r="F393" s="5" t="s">
        <v>234</v>
      </c>
      <c r="G393" s="5" t="s">
        <v>192</v>
      </c>
      <c r="H393" s="5">
        <v>3.4132000000000003E-2</v>
      </c>
      <c r="I393" s="5">
        <v>3.4132000000000003E-2</v>
      </c>
      <c r="J393" s="5">
        <v>0</v>
      </c>
      <c r="K393" s="5">
        <v>0</v>
      </c>
      <c r="L393" s="10">
        <v>7.066403206361275E-9</v>
      </c>
      <c r="M393" s="10">
        <v>0.99999998426497516</v>
      </c>
      <c r="N393" s="1" t="s">
        <v>111</v>
      </c>
    </row>
    <row r="394" spans="1:14" x14ac:dyDescent="0.15">
      <c r="A394" s="9" t="s">
        <v>111</v>
      </c>
      <c r="B394" s="5" t="s">
        <v>780</v>
      </c>
      <c r="C394" s="5" t="s">
        <v>250</v>
      </c>
      <c r="D394" s="5" t="s">
        <v>251</v>
      </c>
      <c r="E394" s="5" t="s">
        <v>225</v>
      </c>
      <c r="F394" s="5" t="s">
        <v>223</v>
      </c>
      <c r="G394" s="5" t="s">
        <v>192</v>
      </c>
      <c r="H394" s="5">
        <v>3.1404000000000001E-2</v>
      </c>
      <c r="I394" s="5">
        <v>3.1404000000000001E-2</v>
      </c>
      <c r="J394" s="5">
        <v>0.79854700000000001</v>
      </c>
      <c r="K394" s="5">
        <v>0.58340700000000001</v>
      </c>
      <c r="L394" s="10">
        <v>6.5016209507960116E-9</v>
      </c>
      <c r="M394" s="10">
        <v>0.99999999076659607</v>
      </c>
      <c r="N394" s="1" t="s">
        <v>111</v>
      </c>
    </row>
    <row r="395" spans="1:14" x14ac:dyDescent="0.15">
      <c r="A395" s="9" t="s">
        <v>111</v>
      </c>
      <c r="B395" s="5" t="s">
        <v>830</v>
      </c>
      <c r="C395" s="5" t="s">
        <v>236</v>
      </c>
      <c r="D395" s="5" t="s">
        <v>237</v>
      </c>
      <c r="E395" s="5" t="s">
        <v>327</v>
      </c>
      <c r="F395" s="5" t="s">
        <v>223</v>
      </c>
      <c r="G395" s="5" t="s">
        <v>192</v>
      </c>
      <c r="H395" s="5">
        <v>1.3864E-2</v>
      </c>
      <c r="I395" s="5">
        <v>1.3864E-2</v>
      </c>
      <c r="J395" s="5">
        <v>1.92E-3</v>
      </c>
      <c r="K395" s="5">
        <v>4.6179999999999997E-3</v>
      </c>
      <c r="L395" s="10">
        <v>2.8702863603947235E-9</v>
      </c>
      <c r="M395" s="10">
        <v>0.99999999363688241</v>
      </c>
      <c r="N395" s="1" t="s">
        <v>111</v>
      </c>
    </row>
    <row r="396" spans="1:14" x14ac:dyDescent="0.15">
      <c r="A396" s="9" t="s">
        <v>111</v>
      </c>
      <c r="B396" s="5" t="s">
        <v>577</v>
      </c>
      <c r="C396" s="5" t="s">
        <v>188</v>
      </c>
      <c r="D396" s="5" t="s">
        <v>189</v>
      </c>
      <c r="E396" s="5" t="s">
        <v>302</v>
      </c>
      <c r="F396" s="5" t="s">
        <v>223</v>
      </c>
      <c r="G396" s="5" t="s">
        <v>192</v>
      </c>
      <c r="H396" s="5">
        <v>9.3050000000000008E-3</v>
      </c>
      <c r="I396" s="5">
        <v>9.3050000000000008E-3</v>
      </c>
      <c r="J396" s="5">
        <v>63.736766000000003</v>
      </c>
      <c r="K396" s="5">
        <v>67.912898999999996</v>
      </c>
      <c r="L396" s="10">
        <v>1.9264292111564414E-9</v>
      </c>
      <c r="M396" s="10">
        <v>0.99999999556331165</v>
      </c>
      <c r="N396" s="1" t="s">
        <v>111</v>
      </c>
    </row>
    <row r="397" spans="1:14" x14ac:dyDescent="0.15">
      <c r="A397" s="9" t="s">
        <v>111</v>
      </c>
      <c r="B397" s="5" t="s">
        <v>717</v>
      </c>
      <c r="C397" s="5" t="s">
        <v>537</v>
      </c>
      <c r="D397" s="5" t="s">
        <v>538</v>
      </c>
      <c r="E397" s="5" t="s">
        <v>197</v>
      </c>
      <c r="F397" s="5" t="s">
        <v>209</v>
      </c>
      <c r="G397" s="5" t="s">
        <v>192</v>
      </c>
      <c r="H397" s="5">
        <v>8.7060000000000002E-3</v>
      </c>
      <c r="I397" s="5">
        <v>8.7060000000000002E-3</v>
      </c>
      <c r="J397" s="5">
        <v>3.7139920000000002</v>
      </c>
      <c r="K397" s="5">
        <v>4.1391869999999997</v>
      </c>
      <c r="L397" s="10">
        <v>1.80241727160967E-9</v>
      </c>
      <c r="M397" s="10">
        <v>0.99999999736572898</v>
      </c>
      <c r="N397" s="1" t="s">
        <v>111</v>
      </c>
    </row>
    <row r="398" spans="1:14" x14ac:dyDescent="0.15">
      <c r="A398" s="9" t="s">
        <v>111</v>
      </c>
      <c r="B398" s="5" t="s">
        <v>764</v>
      </c>
      <c r="C398" s="5" t="s">
        <v>318</v>
      </c>
      <c r="D398" s="5" t="s">
        <v>319</v>
      </c>
      <c r="E398" s="5" t="s">
        <v>302</v>
      </c>
      <c r="F398" s="5" t="s">
        <v>234</v>
      </c>
      <c r="G398" s="5" t="s">
        <v>192</v>
      </c>
      <c r="H398" s="5">
        <v>4.3569999999999998E-3</v>
      </c>
      <c r="I398" s="5">
        <v>4.3569999999999998E-3</v>
      </c>
      <c r="J398" s="5">
        <v>1.542905</v>
      </c>
      <c r="K398" s="5">
        <v>0.81469400000000003</v>
      </c>
      <c r="L398" s="10">
        <v>9.020367622792708E-10</v>
      </c>
      <c r="M398" s="10">
        <v>0.99999999826776576</v>
      </c>
      <c r="N398" s="1" t="s">
        <v>111</v>
      </c>
    </row>
    <row r="399" spans="1:14" x14ac:dyDescent="0.15">
      <c r="A399" s="9" t="s">
        <v>111</v>
      </c>
      <c r="B399" s="5" t="s">
        <v>778</v>
      </c>
      <c r="C399" s="5" t="s">
        <v>318</v>
      </c>
      <c r="D399" s="5" t="s">
        <v>319</v>
      </c>
      <c r="E399" s="5" t="s">
        <v>302</v>
      </c>
      <c r="F399" s="5" t="s">
        <v>223</v>
      </c>
      <c r="G399" s="5" t="s">
        <v>192</v>
      </c>
      <c r="H399" s="5">
        <v>3.493E-3</v>
      </c>
      <c r="I399" s="5">
        <v>3.493E-3</v>
      </c>
      <c r="J399" s="5">
        <v>1.190652</v>
      </c>
      <c r="K399" s="5">
        <v>0.61148999999999998</v>
      </c>
      <c r="L399" s="10">
        <v>7.2316144380112303E-10</v>
      </c>
      <c r="M399" s="10">
        <v>0.99999999899092717</v>
      </c>
      <c r="N399" s="1" t="s">
        <v>111</v>
      </c>
    </row>
    <row r="400" spans="1:14" x14ac:dyDescent="0.15">
      <c r="A400" s="9" t="s">
        <v>111</v>
      </c>
      <c r="B400" s="5" t="s">
        <v>836</v>
      </c>
      <c r="C400" s="5" t="s">
        <v>594</v>
      </c>
      <c r="D400" s="5" t="s">
        <v>595</v>
      </c>
      <c r="E400" s="5" t="s">
        <v>197</v>
      </c>
      <c r="F400" s="5" t="s">
        <v>234</v>
      </c>
      <c r="G400" s="5" t="s">
        <v>192</v>
      </c>
      <c r="H400" s="5">
        <v>3.0599999999999998E-3</v>
      </c>
      <c r="I400" s="5">
        <v>3.0599999999999998E-3</v>
      </c>
      <c r="J400" s="5">
        <v>5.3530000000000001E-3</v>
      </c>
      <c r="K400" s="5">
        <v>2.9420000000000002E-3</v>
      </c>
      <c r="L400" s="10">
        <v>6.3351675294344011E-10</v>
      </c>
      <c r="M400" s="10">
        <v>0.99999999962444397</v>
      </c>
      <c r="N400" s="1" t="s">
        <v>111</v>
      </c>
    </row>
    <row r="401" spans="1:14" x14ac:dyDescent="0.15">
      <c r="A401" s="9" t="s">
        <v>111</v>
      </c>
      <c r="B401" s="5" t="s">
        <v>835</v>
      </c>
      <c r="C401" s="5" t="s">
        <v>318</v>
      </c>
      <c r="D401" s="5" t="s">
        <v>319</v>
      </c>
      <c r="E401" s="5" t="s">
        <v>327</v>
      </c>
      <c r="F401" s="5" t="s">
        <v>223</v>
      </c>
      <c r="G401" s="5" t="s">
        <v>192</v>
      </c>
      <c r="H401" s="5">
        <v>1.8029999999999999E-3</v>
      </c>
      <c r="I401" s="5">
        <v>1.8029999999999999E-3</v>
      </c>
      <c r="J401" s="5">
        <v>0</v>
      </c>
      <c r="K401" s="5">
        <v>0</v>
      </c>
      <c r="L401" s="10">
        <v>3.7327800835196816E-10</v>
      </c>
      <c r="M401" s="10">
        <v>0.99999999999772193</v>
      </c>
      <c r="N401" s="1" t="s">
        <v>111</v>
      </c>
    </row>
    <row r="402" spans="1:14" x14ac:dyDescent="0.15">
      <c r="A402" s="9" t="s">
        <v>111</v>
      </c>
      <c r="B402" s="5" t="s">
        <v>802</v>
      </c>
      <c r="C402" s="5" t="s">
        <v>310</v>
      </c>
      <c r="D402" s="5" t="s">
        <v>311</v>
      </c>
      <c r="E402" s="5" t="s">
        <v>302</v>
      </c>
      <c r="F402" s="5" t="s">
        <v>223</v>
      </c>
      <c r="G402" s="5" t="s">
        <v>192</v>
      </c>
      <c r="H402" s="5">
        <v>1.1E-5</v>
      </c>
      <c r="I402" s="5">
        <v>1.1E-5</v>
      </c>
      <c r="J402" s="5">
        <v>0.193187</v>
      </c>
      <c r="K402" s="5">
        <v>0.192361</v>
      </c>
      <c r="L402" s="10">
        <v>2.2773478046986413E-12</v>
      </c>
      <c r="M402" s="10">
        <v>0.99999999999999933</v>
      </c>
      <c r="N402" s="1" t="s">
        <v>111</v>
      </c>
    </row>
    <row r="403" spans="1:14" x14ac:dyDescent="0.15">
      <c r="A403" s="9" t="s">
        <v>111</v>
      </c>
      <c r="B403" s="5" t="s">
        <v>838</v>
      </c>
      <c r="C403" s="5" t="s">
        <v>256</v>
      </c>
      <c r="D403" s="5" t="s">
        <v>257</v>
      </c>
      <c r="E403" s="5" t="s">
        <v>327</v>
      </c>
      <c r="F403" s="5" t="s">
        <v>223</v>
      </c>
      <c r="G403" s="5" t="s">
        <v>192</v>
      </c>
      <c r="H403" s="5">
        <v>0</v>
      </c>
      <c r="I403" s="5">
        <v>0</v>
      </c>
      <c r="J403" s="5">
        <v>0</v>
      </c>
      <c r="K403" s="5">
        <v>0</v>
      </c>
      <c r="L403" s="10">
        <v>0</v>
      </c>
      <c r="M403" s="10">
        <v>0.99999999999999933</v>
      </c>
      <c r="N403" s="1" t="s">
        <v>111</v>
      </c>
    </row>
    <row r="404" spans="1:14" x14ac:dyDescent="0.15">
      <c r="A404" s="9" t="s">
        <v>111</v>
      </c>
      <c r="B404" s="5" t="s">
        <v>839</v>
      </c>
      <c r="C404" s="5" t="s">
        <v>256</v>
      </c>
      <c r="D404" s="5" t="s">
        <v>257</v>
      </c>
      <c r="E404" s="5" t="s">
        <v>327</v>
      </c>
      <c r="F404" s="5" t="s">
        <v>191</v>
      </c>
      <c r="G404" s="5" t="s">
        <v>192</v>
      </c>
      <c r="H404" s="5">
        <v>0</v>
      </c>
      <c r="I404" s="5">
        <v>0</v>
      </c>
      <c r="J404" s="5">
        <v>0</v>
      </c>
      <c r="K404" s="5">
        <v>0</v>
      </c>
      <c r="L404" s="10">
        <v>0</v>
      </c>
      <c r="M404" s="10">
        <v>0.99999999999999933</v>
      </c>
      <c r="N404" s="1" t="s">
        <v>111</v>
      </c>
    </row>
    <row r="405" spans="1:14" x14ac:dyDescent="0.15">
      <c r="A405" s="9" t="s">
        <v>111</v>
      </c>
      <c r="B405" s="5" t="s">
        <v>840</v>
      </c>
      <c r="C405" s="5" t="s">
        <v>256</v>
      </c>
      <c r="D405" s="5" t="s">
        <v>257</v>
      </c>
      <c r="E405" s="5" t="s">
        <v>327</v>
      </c>
      <c r="F405" s="5" t="s">
        <v>234</v>
      </c>
      <c r="G405" s="5" t="s">
        <v>192</v>
      </c>
      <c r="H405" s="5">
        <v>0</v>
      </c>
      <c r="I405" s="5">
        <v>0</v>
      </c>
      <c r="J405" s="5">
        <v>0</v>
      </c>
      <c r="K405" s="5">
        <v>0</v>
      </c>
      <c r="L405" s="10">
        <v>0</v>
      </c>
      <c r="M405" s="10">
        <v>0.99999999999999933</v>
      </c>
      <c r="N405" s="1" t="s">
        <v>111</v>
      </c>
    </row>
    <row r="406" spans="1:14" x14ac:dyDescent="0.15">
      <c r="A406" s="9" t="s">
        <v>111</v>
      </c>
      <c r="B406" s="5" t="s">
        <v>841</v>
      </c>
      <c r="C406" s="5" t="s">
        <v>242</v>
      </c>
      <c r="D406" s="5" t="s">
        <v>243</v>
      </c>
      <c r="E406" s="5" t="s">
        <v>327</v>
      </c>
      <c r="F406" s="5" t="s">
        <v>223</v>
      </c>
      <c r="G406" s="5" t="s">
        <v>192</v>
      </c>
      <c r="H406" s="5">
        <v>0</v>
      </c>
      <c r="I406" s="5">
        <v>0</v>
      </c>
      <c r="J406" s="5">
        <v>0</v>
      </c>
      <c r="K406" s="5">
        <v>0</v>
      </c>
      <c r="L406" s="10">
        <v>0</v>
      </c>
      <c r="M406" s="10">
        <v>0.99999999999999933</v>
      </c>
      <c r="N406" s="1" t="s">
        <v>111</v>
      </c>
    </row>
    <row r="407" spans="1:14" x14ac:dyDescent="0.15">
      <c r="A407" s="9" t="s">
        <v>111</v>
      </c>
      <c r="B407" s="5" t="s">
        <v>842</v>
      </c>
      <c r="C407" s="5" t="s">
        <v>242</v>
      </c>
      <c r="D407" s="5" t="s">
        <v>243</v>
      </c>
      <c r="E407" s="5" t="s">
        <v>327</v>
      </c>
      <c r="F407" s="5" t="s">
        <v>191</v>
      </c>
      <c r="G407" s="5" t="s">
        <v>192</v>
      </c>
      <c r="H407" s="5">
        <v>0</v>
      </c>
      <c r="I407" s="5">
        <v>0</v>
      </c>
      <c r="J407" s="5">
        <v>0</v>
      </c>
      <c r="K407" s="5">
        <v>0</v>
      </c>
      <c r="L407" s="10">
        <v>0</v>
      </c>
      <c r="M407" s="10">
        <v>0.99999999999999933</v>
      </c>
      <c r="N407" s="1" t="s">
        <v>111</v>
      </c>
    </row>
    <row r="408" spans="1:14" x14ac:dyDescent="0.15">
      <c r="A408" s="9" t="s">
        <v>111</v>
      </c>
      <c r="B408" s="5" t="s">
        <v>843</v>
      </c>
      <c r="C408" s="5" t="s">
        <v>242</v>
      </c>
      <c r="D408" s="5" t="s">
        <v>243</v>
      </c>
      <c r="E408" s="5" t="s">
        <v>327</v>
      </c>
      <c r="F408" s="5" t="s">
        <v>234</v>
      </c>
      <c r="G408" s="5" t="s">
        <v>192</v>
      </c>
      <c r="H408" s="5">
        <v>0</v>
      </c>
      <c r="I408" s="5">
        <v>0</v>
      </c>
      <c r="J408" s="5">
        <v>0</v>
      </c>
      <c r="K408" s="5">
        <v>0</v>
      </c>
      <c r="L408" s="10">
        <v>0</v>
      </c>
      <c r="M408" s="10">
        <v>0.99999999999999933</v>
      </c>
      <c r="N408" s="1" t="s">
        <v>111</v>
      </c>
    </row>
    <row r="409" spans="1:14" x14ac:dyDescent="0.15">
      <c r="A409" s="9" t="s">
        <v>111</v>
      </c>
      <c r="B409" s="5" t="s">
        <v>829</v>
      </c>
      <c r="C409" s="5" t="s">
        <v>291</v>
      </c>
      <c r="D409" s="5" t="s">
        <v>292</v>
      </c>
      <c r="E409" s="5" t="s">
        <v>302</v>
      </c>
      <c r="F409" s="5" t="s">
        <v>223</v>
      </c>
      <c r="G409" s="5" t="s">
        <v>192</v>
      </c>
      <c r="H409" s="5">
        <v>0</v>
      </c>
      <c r="I409" s="5">
        <v>0</v>
      </c>
      <c r="J409" s="5">
        <v>4.6839999999999998E-3</v>
      </c>
      <c r="K409" s="5">
        <v>5.5859999999999998E-3</v>
      </c>
      <c r="L409" s="10">
        <v>0</v>
      </c>
      <c r="M409" s="10">
        <v>0.99999999999999933</v>
      </c>
      <c r="N409" s="1" t="s">
        <v>111</v>
      </c>
    </row>
    <row r="410" spans="1:14" x14ac:dyDescent="0.15">
      <c r="A410" s="9" t="s">
        <v>111</v>
      </c>
      <c r="B410" s="5" t="s">
        <v>806</v>
      </c>
      <c r="C410" s="5" t="s">
        <v>291</v>
      </c>
      <c r="D410" s="5" t="s">
        <v>292</v>
      </c>
      <c r="E410" s="5" t="s">
        <v>302</v>
      </c>
      <c r="F410" s="5" t="s">
        <v>234</v>
      </c>
      <c r="G410" s="5" t="s">
        <v>192</v>
      </c>
      <c r="H410" s="5">
        <v>0</v>
      </c>
      <c r="I410" s="5">
        <v>0</v>
      </c>
      <c r="J410" s="5">
        <v>0.122306</v>
      </c>
      <c r="K410" s="5">
        <v>0.156162</v>
      </c>
      <c r="L410" s="10">
        <v>0</v>
      </c>
      <c r="M410" s="10">
        <v>0.99999999999999933</v>
      </c>
      <c r="N410" s="1" t="s">
        <v>111</v>
      </c>
    </row>
    <row r="411" spans="1:14" x14ac:dyDescent="0.15">
      <c r="A411" s="9" t="s">
        <v>111</v>
      </c>
      <c r="B411" s="5" t="s">
        <v>716</v>
      </c>
      <c r="C411" s="5" t="s">
        <v>188</v>
      </c>
      <c r="D411" s="5" t="s">
        <v>189</v>
      </c>
      <c r="E411" s="5" t="s">
        <v>225</v>
      </c>
      <c r="F411" s="5" t="s">
        <v>223</v>
      </c>
      <c r="G411" s="5" t="s">
        <v>192</v>
      </c>
      <c r="H411" s="5">
        <v>0</v>
      </c>
      <c r="I411" s="5">
        <v>0</v>
      </c>
      <c r="J411" s="5">
        <v>5.3448739999999999</v>
      </c>
      <c r="K411" s="5">
        <v>4.1411769999999999</v>
      </c>
      <c r="L411" s="10">
        <v>0</v>
      </c>
      <c r="M411" s="10">
        <v>0.99999999999999933</v>
      </c>
      <c r="N411" s="1" t="s">
        <v>111</v>
      </c>
    </row>
    <row r="412" spans="1:14" x14ac:dyDescent="0.15">
      <c r="A412" s="9" t="s">
        <v>111</v>
      </c>
      <c r="B412" s="5" t="s">
        <v>663</v>
      </c>
      <c r="C412" s="5" t="s">
        <v>188</v>
      </c>
      <c r="D412" s="5" t="s">
        <v>189</v>
      </c>
      <c r="E412" s="5" t="s">
        <v>225</v>
      </c>
      <c r="F412" s="5" t="s">
        <v>234</v>
      </c>
      <c r="G412" s="5" t="s">
        <v>192</v>
      </c>
      <c r="H412" s="5">
        <v>0</v>
      </c>
      <c r="I412" s="5">
        <v>0</v>
      </c>
      <c r="J412" s="5">
        <v>17.155003000000001</v>
      </c>
      <c r="K412" s="5">
        <v>16.044467000000001</v>
      </c>
      <c r="L412" s="10">
        <v>0</v>
      </c>
      <c r="M412" s="10">
        <v>0.99999999999999933</v>
      </c>
      <c r="N412" s="1" t="s">
        <v>111</v>
      </c>
    </row>
    <row r="413" spans="1:14" x14ac:dyDescent="0.15">
      <c r="A413" s="9" t="s">
        <v>111</v>
      </c>
      <c r="B413" s="5" t="s">
        <v>741</v>
      </c>
      <c r="C413" s="5" t="s">
        <v>310</v>
      </c>
      <c r="D413" s="5" t="s">
        <v>311</v>
      </c>
      <c r="E413" s="5" t="s">
        <v>302</v>
      </c>
      <c r="F413" s="5" t="s">
        <v>234</v>
      </c>
      <c r="G413" s="5" t="s">
        <v>192</v>
      </c>
      <c r="H413" s="5">
        <v>0</v>
      </c>
      <c r="I413" s="5">
        <v>0</v>
      </c>
      <c r="J413" s="5">
        <v>1.755514</v>
      </c>
      <c r="K413" s="5">
        <v>1.6933849999999999</v>
      </c>
      <c r="L413" s="10">
        <v>0</v>
      </c>
      <c r="M413" s="10">
        <v>0.99999999999999933</v>
      </c>
      <c r="N413" s="1" t="s">
        <v>111</v>
      </c>
    </row>
    <row r="414" spans="1:14" x14ac:dyDescent="0.15">
      <c r="A414" s="9" t="s">
        <v>111</v>
      </c>
      <c r="B414" s="5" t="s">
        <v>831</v>
      </c>
      <c r="C414" s="5" t="s">
        <v>310</v>
      </c>
      <c r="D414" s="5" t="s">
        <v>311</v>
      </c>
      <c r="E414" s="5" t="s">
        <v>199</v>
      </c>
      <c r="F414" s="5" t="s">
        <v>223</v>
      </c>
      <c r="G414" s="5" t="s">
        <v>192</v>
      </c>
      <c r="H414" s="5">
        <v>0</v>
      </c>
      <c r="I414" s="5">
        <v>0</v>
      </c>
      <c r="J414" s="5">
        <v>3.9659999999999999E-3</v>
      </c>
      <c r="K414" s="5">
        <v>3.869E-3</v>
      </c>
      <c r="L414" s="10">
        <v>0</v>
      </c>
      <c r="M414" s="10">
        <v>0.99999999999999933</v>
      </c>
      <c r="N414" s="1" t="s">
        <v>111</v>
      </c>
    </row>
    <row r="415" spans="1:14" x14ac:dyDescent="0.15">
      <c r="A415" s="9" t="s">
        <v>111</v>
      </c>
      <c r="B415" s="5" t="s">
        <v>700</v>
      </c>
      <c r="C415" s="5" t="s">
        <v>310</v>
      </c>
      <c r="D415" s="5" t="s">
        <v>311</v>
      </c>
      <c r="E415" s="5" t="s">
        <v>199</v>
      </c>
      <c r="F415" s="5" t="s">
        <v>191</v>
      </c>
      <c r="G415" s="5" t="s">
        <v>192</v>
      </c>
      <c r="H415" s="5">
        <v>0</v>
      </c>
      <c r="I415" s="5">
        <v>0</v>
      </c>
      <c r="J415" s="5">
        <v>7.148987</v>
      </c>
      <c r="K415" s="5">
        <v>6.9741759999999999</v>
      </c>
      <c r="L415" s="10">
        <v>0</v>
      </c>
      <c r="M415" s="10">
        <v>0.99999999999999933</v>
      </c>
      <c r="N415" s="1" t="s">
        <v>111</v>
      </c>
    </row>
    <row r="416" spans="1:14" x14ac:dyDescent="0.15">
      <c r="A416" s="9" t="s">
        <v>111</v>
      </c>
      <c r="B416" s="5" t="s">
        <v>819</v>
      </c>
      <c r="C416" s="5" t="s">
        <v>310</v>
      </c>
      <c r="D416" s="5" t="s">
        <v>311</v>
      </c>
      <c r="E416" s="5" t="s">
        <v>199</v>
      </c>
      <c r="F416" s="5" t="s">
        <v>234</v>
      </c>
      <c r="G416" s="5" t="s">
        <v>192</v>
      </c>
      <c r="H416" s="5">
        <v>0</v>
      </c>
      <c r="I416" s="5">
        <v>0</v>
      </c>
      <c r="J416" s="5">
        <v>5.9685000000000002E-2</v>
      </c>
      <c r="K416" s="5">
        <v>5.8226E-2</v>
      </c>
      <c r="L416" s="10">
        <v>0</v>
      </c>
      <c r="M416" s="10">
        <v>0.99999999999999933</v>
      </c>
      <c r="N416" s="1" t="s">
        <v>111</v>
      </c>
    </row>
    <row r="417" spans="1:14" x14ac:dyDescent="0.15">
      <c r="A417" s="9" t="s">
        <v>111</v>
      </c>
      <c r="B417" s="5" t="s">
        <v>828</v>
      </c>
      <c r="C417" s="5" t="s">
        <v>310</v>
      </c>
      <c r="D417" s="5" t="s">
        <v>311</v>
      </c>
      <c r="E417" s="5" t="s">
        <v>225</v>
      </c>
      <c r="F417" s="5" t="s">
        <v>223</v>
      </c>
      <c r="G417" s="5" t="s">
        <v>192</v>
      </c>
      <c r="H417" s="5">
        <v>0</v>
      </c>
      <c r="I417" s="5">
        <v>0</v>
      </c>
      <c r="J417" s="5">
        <v>7.2719999999999998E-3</v>
      </c>
      <c r="K417" s="5">
        <v>7.0780000000000001E-3</v>
      </c>
      <c r="L417" s="10">
        <v>0</v>
      </c>
      <c r="M417" s="10">
        <v>0.99999999999999933</v>
      </c>
      <c r="N417" s="1" t="s">
        <v>111</v>
      </c>
    </row>
    <row r="418" spans="1:14" x14ac:dyDescent="0.15">
      <c r="A418" s="9" t="s">
        <v>111</v>
      </c>
      <c r="B418" s="5" t="s">
        <v>707</v>
      </c>
      <c r="C418" s="5" t="s">
        <v>310</v>
      </c>
      <c r="D418" s="5" t="s">
        <v>311</v>
      </c>
      <c r="E418" s="5" t="s">
        <v>225</v>
      </c>
      <c r="F418" s="5" t="s">
        <v>191</v>
      </c>
      <c r="G418" s="5" t="s">
        <v>192</v>
      </c>
      <c r="H418" s="5">
        <v>0</v>
      </c>
      <c r="I418" s="5">
        <v>0</v>
      </c>
      <c r="J418" s="5">
        <v>5.9127530000000004</v>
      </c>
      <c r="K418" s="5">
        <v>5.7245819999999998</v>
      </c>
      <c r="L418" s="10">
        <v>0</v>
      </c>
      <c r="M418" s="10">
        <v>0.99999999999999933</v>
      </c>
      <c r="N418" s="1" t="s">
        <v>111</v>
      </c>
    </row>
    <row r="419" spans="1:14" x14ac:dyDescent="0.15">
      <c r="A419" s="9" t="s">
        <v>111</v>
      </c>
      <c r="B419" s="5" t="s">
        <v>824</v>
      </c>
      <c r="C419" s="5" t="s">
        <v>310</v>
      </c>
      <c r="D419" s="5" t="s">
        <v>311</v>
      </c>
      <c r="E419" s="5" t="s">
        <v>225</v>
      </c>
      <c r="F419" s="5" t="s">
        <v>234</v>
      </c>
      <c r="G419" s="5" t="s">
        <v>192</v>
      </c>
      <c r="H419" s="5">
        <v>0</v>
      </c>
      <c r="I419" s="5">
        <v>0</v>
      </c>
      <c r="J419" s="5">
        <v>1.6563999999999999E-2</v>
      </c>
      <c r="K419" s="5">
        <v>1.6666E-2</v>
      </c>
      <c r="L419" s="10">
        <v>0</v>
      </c>
      <c r="M419" s="10">
        <v>0.99999999999999933</v>
      </c>
      <c r="N419" s="1" t="s">
        <v>111</v>
      </c>
    </row>
    <row r="420" spans="1:14" x14ac:dyDescent="0.15">
      <c r="A420" s="9" t="s">
        <v>111</v>
      </c>
      <c r="B420" s="5" t="s">
        <v>730</v>
      </c>
      <c r="C420" s="5" t="s">
        <v>382</v>
      </c>
      <c r="D420" s="5" t="s">
        <v>383</v>
      </c>
      <c r="E420" s="5" t="s">
        <v>302</v>
      </c>
      <c r="F420" s="5" t="s">
        <v>223</v>
      </c>
      <c r="G420" s="5" t="s">
        <v>192</v>
      </c>
      <c r="H420" s="5">
        <v>0</v>
      </c>
      <c r="I420" s="5">
        <v>0</v>
      </c>
      <c r="J420" s="5">
        <v>3.1141570000000001</v>
      </c>
      <c r="K420" s="5">
        <v>3.2172779999999999</v>
      </c>
      <c r="L420" s="10">
        <v>0</v>
      </c>
      <c r="M420" s="10">
        <v>0.99999999999999933</v>
      </c>
      <c r="N420" s="1" t="s">
        <v>111</v>
      </c>
    </row>
    <row r="421" spans="1:14" x14ac:dyDescent="0.15">
      <c r="A421" s="9" t="s">
        <v>111</v>
      </c>
      <c r="B421" s="5" t="s">
        <v>740</v>
      </c>
      <c r="C421" s="5" t="s">
        <v>382</v>
      </c>
      <c r="D421" s="5" t="s">
        <v>383</v>
      </c>
      <c r="E421" s="5" t="s">
        <v>302</v>
      </c>
      <c r="F421" s="5" t="s">
        <v>234</v>
      </c>
      <c r="G421" s="5" t="s">
        <v>192</v>
      </c>
      <c r="H421" s="5">
        <v>0</v>
      </c>
      <c r="I421" s="5">
        <v>0</v>
      </c>
      <c r="J421" s="5">
        <v>1.765496</v>
      </c>
      <c r="K421" s="5">
        <v>1.8267960000000001</v>
      </c>
      <c r="L421" s="10">
        <v>0</v>
      </c>
      <c r="M421" s="10">
        <v>0.99999999999999933</v>
      </c>
      <c r="N421" s="1" t="s">
        <v>111</v>
      </c>
    </row>
    <row r="422" spans="1:14" x14ac:dyDescent="0.15">
      <c r="A422" s="9" t="s">
        <v>111</v>
      </c>
      <c r="B422" s="5" t="s">
        <v>652</v>
      </c>
      <c r="C422" s="5" t="s">
        <v>382</v>
      </c>
      <c r="D422" s="5" t="s">
        <v>383</v>
      </c>
      <c r="E422" s="5" t="s">
        <v>199</v>
      </c>
      <c r="F422" s="5" t="s">
        <v>223</v>
      </c>
      <c r="G422" s="5" t="s">
        <v>192</v>
      </c>
      <c r="H422" s="5">
        <v>0</v>
      </c>
      <c r="I422" s="5">
        <v>0</v>
      </c>
      <c r="J422" s="5">
        <v>27.942640000000001</v>
      </c>
      <c r="K422" s="5">
        <v>20.614211999999998</v>
      </c>
      <c r="L422" s="10">
        <v>0</v>
      </c>
      <c r="M422" s="10">
        <v>0.99999999999999933</v>
      </c>
      <c r="N422" s="1" t="s">
        <v>111</v>
      </c>
    </row>
    <row r="423" spans="1:14" x14ac:dyDescent="0.15">
      <c r="A423" s="9" t="s">
        <v>111</v>
      </c>
      <c r="B423" s="5" t="s">
        <v>561</v>
      </c>
      <c r="C423" s="5" t="s">
        <v>382</v>
      </c>
      <c r="D423" s="5" t="s">
        <v>383</v>
      </c>
      <c r="E423" s="5" t="s">
        <v>199</v>
      </c>
      <c r="F423" s="5" t="s">
        <v>191</v>
      </c>
      <c r="G423" s="5" t="s">
        <v>192</v>
      </c>
      <c r="H423" s="5">
        <v>0</v>
      </c>
      <c r="I423" s="5">
        <v>0</v>
      </c>
      <c r="J423" s="5">
        <v>102.02977</v>
      </c>
      <c r="K423" s="5">
        <v>79.734476999999998</v>
      </c>
      <c r="L423" s="10">
        <v>0</v>
      </c>
      <c r="M423" s="10">
        <v>0.99999999999999933</v>
      </c>
      <c r="N423" s="1" t="s">
        <v>111</v>
      </c>
    </row>
    <row r="424" spans="1:14" x14ac:dyDescent="0.15">
      <c r="A424" s="9" t="s">
        <v>111</v>
      </c>
      <c r="B424" s="5" t="s">
        <v>781</v>
      </c>
      <c r="C424" s="5" t="s">
        <v>382</v>
      </c>
      <c r="D424" s="5" t="s">
        <v>383</v>
      </c>
      <c r="E424" s="5" t="s">
        <v>199</v>
      </c>
      <c r="F424" s="5" t="s">
        <v>234</v>
      </c>
      <c r="G424" s="5" t="s">
        <v>192</v>
      </c>
      <c r="H424" s="5">
        <v>0</v>
      </c>
      <c r="I424" s="5">
        <v>0</v>
      </c>
      <c r="J424" s="5">
        <v>0.44741199999999998</v>
      </c>
      <c r="K424" s="5">
        <v>0.52085999999999999</v>
      </c>
      <c r="L424" s="10">
        <v>0</v>
      </c>
      <c r="M424" s="10">
        <v>0.99999999999999933</v>
      </c>
      <c r="N424" s="1" t="s">
        <v>111</v>
      </c>
    </row>
    <row r="425" spans="1:14" x14ac:dyDescent="0.15">
      <c r="A425" s="9" t="s">
        <v>111</v>
      </c>
      <c r="B425" s="5" t="s">
        <v>791</v>
      </c>
      <c r="C425" s="5" t="s">
        <v>382</v>
      </c>
      <c r="D425" s="5" t="s">
        <v>383</v>
      </c>
      <c r="E425" s="5" t="s">
        <v>225</v>
      </c>
      <c r="F425" s="5" t="s">
        <v>223</v>
      </c>
      <c r="G425" s="5" t="s">
        <v>192</v>
      </c>
      <c r="H425" s="5">
        <v>0</v>
      </c>
      <c r="I425" s="5">
        <v>0</v>
      </c>
      <c r="J425" s="5">
        <v>0.54605199999999998</v>
      </c>
      <c r="K425" s="5">
        <v>0.32952700000000001</v>
      </c>
      <c r="L425" s="10">
        <v>0</v>
      </c>
      <c r="M425" s="10">
        <v>0.99999999999999933</v>
      </c>
      <c r="N425" s="1" t="s">
        <v>111</v>
      </c>
    </row>
    <row r="426" spans="1:14" x14ac:dyDescent="0.15">
      <c r="A426" s="9" t="s">
        <v>111</v>
      </c>
      <c r="B426" s="5" t="s">
        <v>662</v>
      </c>
      <c r="C426" s="5" t="s">
        <v>382</v>
      </c>
      <c r="D426" s="5" t="s">
        <v>383</v>
      </c>
      <c r="E426" s="5" t="s">
        <v>225</v>
      </c>
      <c r="F426" s="5" t="s">
        <v>191</v>
      </c>
      <c r="G426" s="5" t="s">
        <v>192</v>
      </c>
      <c r="H426" s="5">
        <v>0</v>
      </c>
      <c r="I426" s="5">
        <v>0</v>
      </c>
      <c r="J426" s="5">
        <v>25.718112000000001</v>
      </c>
      <c r="K426" s="5">
        <v>16.078704999999999</v>
      </c>
      <c r="L426" s="10">
        <v>0</v>
      </c>
      <c r="M426" s="10">
        <v>0.99999999999999933</v>
      </c>
      <c r="N426" s="1" t="s">
        <v>111</v>
      </c>
    </row>
    <row r="427" spans="1:14" x14ac:dyDescent="0.15">
      <c r="A427" s="9" t="s">
        <v>111</v>
      </c>
      <c r="B427" s="5" t="s">
        <v>817</v>
      </c>
      <c r="C427" s="5" t="s">
        <v>382</v>
      </c>
      <c r="D427" s="5" t="s">
        <v>383</v>
      </c>
      <c r="E427" s="5" t="s">
        <v>225</v>
      </c>
      <c r="F427" s="5" t="s">
        <v>234</v>
      </c>
      <c r="G427" s="5" t="s">
        <v>192</v>
      </c>
      <c r="H427" s="5">
        <v>0</v>
      </c>
      <c r="I427" s="5">
        <v>0</v>
      </c>
      <c r="J427" s="5">
        <v>0.13930600000000001</v>
      </c>
      <c r="K427" s="5">
        <v>8.7474999999999997E-2</v>
      </c>
      <c r="L427" s="10">
        <v>0</v>
      </c>
      <c r="M427" s="10">
        <v>0.99999999999999933</v>
      </c>
      <c r="N427" s="1" t="s">
        <v>111</v>
      </c>
    </row>
    <row r="428" spans="1:14" x14ac:dyDescent="0.15">
      <c r="A428" s="9" t="s">
        <v>111</v>
      </c>
      <c r="B428" s="5" t="s">
        <v>826</v>
      </c>
      <c r="C428" s="5" t="s">
        <v>456</v>
      </c>
      <c r="D428" s="5" t="s">
        <v>457</v>
      </c>
      <c r="E428" s="5" t="s">
        <v>302</v>
      </c>
      <c r="F428" s="5" t="s">
        <v>223</v>
      </c>
      <c r="G428" s="5" t="s">
        <v>192</v>
      </c>
      <c r="H428" s="5">
        <v>0</v>
      </c>
      <c r="I428" s="5">
        <v>0</v>
      </c>
      <c r="J428" s="5">
        <v>1.8634999999999999E-2</v>
      </c>
      <c r="K428" s="5">
        <v>1.1069000000000001E-2</v>
      </c>
      <c r="L428" s="10">
        <v>0</v>
      </c>
      <c r="M428" s="10">
        <v>0.99999999999999933</v>
      </c>
      <c r="N428" s="1" t="s">
        <v>111</v>
      </c>
    </row>
    <row r="429" spans="1:14" x14ac:dyDescent="0.15">
      <c r="A429" s="9" t="s">
        <v>111</v>
      </c>
      <c r="B429" s="5" t="s">
        <v>769</v>
      </c>
      <c r="C429" s="5" t="s">
        <v>456</v>
      </c>
      <c r="D429" s="5" t="s">
        <v>457</v>
      </c>
      <c r="E429" s="5" t="s">
        <v>302</v>
      </c>
      <c r="F429" s="5" t="s">
        <v>234</v>
      </c>
      <c r="G429" s="5" t="s">
        <v>192</v>
      </c>
      <c r="H429" s="5">
        <v>0</v>
      </c>
      <c r="I429" s="5">
        <v>0</v>
      </c>
      <c r="J429" s="5">
        <v>0.75553000000000003</v>
      </c>
      <c r="K429" s="5">
        <v>0.70801899999999995</v>
      </c>
      <c r="L429" s="10">
        <v>0</v>
      </c>
      <c r="M429" s="10">
        <v>0.99999999999999933</v>
      </c>
      <c r="N429" s="1" t="s">
        <v>111</v>
      </c>
    </row>
    <row r="430" spans="1:14" x14ac:dyDescent="0.15">
      <c r="A430" s="9" t="s">
        <v>111</v>
      </c>
      <c r="B430" s="5" t="s">
        <v>844</v>
      </c>
      <c r="C430" s="5" t="s">
        <v>456</v>
      </c>
      <c r="D430" s="5" t="s">
        <v>457</v>
      </c>
      <c r="E430" s="5" t="s">
        <v>225</v>
      </c>
      <c r="F430" s="5" t="s">
        <v>223</v>
      </c>
      <c r="G430" s="5" t="s">
        <v>192</v>
      </c>
      <c r="H430" s="5">
        <v>0</v>
      </c>
      <c r="I430" s="5">
        <v>0</v>
      </c>
      <c r="J430" s="5">
        <v>0</v>
      </c>
      <c r="K430" s="5">
        <v>0</v>
      </c>
      <c r="L430" s="10">
        <v>0</v>
      </c>
      <c r="M430" s="10">
        <v>0.99999999999999933</v>
      </c>
      <c r="N430" s="1" t="s">
        <v>111</v>
      </c>
    </row>
    <row r="431" spans="1:14" x14ac:dyDescent="0.15">
      <c r="A431" s="9" t="s">
        <v>111</v>
      </c>
      <c r="B431" s="5" t="s">
        <v>771</v>
      </c>
      <c r="C431" s="5" t="s">
        <v>456</v>
      </c>
      <c r="D431" s="5" t="s">
        <v>457</v>
      </c>
      <c r="E431" s="5" t="s">
        <v>225</v>
      </c>
      <c r="F431" s="5" t="s">
        <v>191</v>
      </c>
      <c r="G431" s="5" t="s">
        <v>192</v>
      </c>
      <c r="H431" s="5">
        <v>0</v>
      </c>
      <c r="I431" s="5">
        <v>0</v>
      </c>
      <c r="J431" s="5">
        <v>0.56231399999999998</v>
      </c>
      <c r="K431" s="5">
        <v>0.65473300000000001</v>
      </c>
      <c r="L431" s="10">
        <v>0</v>
      </c>
      <c r="M431" s="10">
        <v>0.99999999999999933</v>
      </c>
      <c r="N431" s="1" t="s">
        <v>111</v>
      </c>
    </row>
    <row r="432" spans="1:14" x14ac:dyDescent="0.15">
      <c r="A432" s="9" t="s">
        <v>111</v>
      </c>
      <c r="B432" s="5" t="s">
        <v>845</v>
      </c>
      <c r="C432" s="5" t="s">
        <v>456</v>
      </c>
      <c r="D432" s="5" t="s">
        <v>457</v>
      </c>
      <c r="E432" s="5" t="s">
        <v>225</v>
      </c>
      <c r="F432" s="5" t="s">
        <v>234</v>
      </c>
      <c r="G432" s="5" t="s">
        <v>192</v>
      </c>
      <c r="H432" s="5">
        <v>0</v>
      </c>
      <c r="I432" s="5">
        <v>0</v>
      </c>
      <c r="J432" s="5">
        <v>0</v>
      </c>
      <c r="K432" s="5">
        <v>0</v>
      </c>
      <c r="L432" s="10">
        <v>0</v>
      </c>
      <c r="M432" s="10">
        <v>0.99999999999999933</v>
      </c>
      <c r="N432" s="1" t="s">
        <v>111</v>
      </c>
    </row>
    <row r="433" spans="1:14" x14ac:dyDescent="0.15">
      <c r="A433" s="9" t="s">
        <v>111</v>
      </c>
      <c r="B433" s="5" t="s">
        <v>795</v>
      </c>
      <c r="C433" s="5" t="s">
        <v>201</v>
      </c>
      <c r="D433" s="5" t="s">
        <v>202</v>
      </c>
      <c r="E433" s="5" t="s">
        <v>225</v>
      </c>
      <c r="F433" s="5" t="s">
        <v>223</v>
      </c>
      <c r="G433" s="5" t="s">
        <v>192</v>
      </c>
      <c r="H433" s="5">
        <v>0</v>
      </c>
      <c r="I433" s="5">
        <v>0</v>
      </c>
      <c r="J433" s="5">
        <v>0.43489499999999998</v>
      </c>
      <c r="K433" s="5">
        <v>0.26297199999999998</v>
      </c>
      <c r="L433" s="10">
        <v>0</v>
      </c>
      <c r="M433" s="10">
        <v>0.99999999999999933</v>
      </c>
      <c r="N433" s="1" t="s">
        <v>111</v>
      </c>
    </row>
    <row r="434" spans="1:14" x14ac:dyDescent="0.15">
      <c r="A434" s="9" t="s">
        <v>111</v>
      </c>
      <c r="B434" s="5" t="s">
        <v>687</v>
      </c>
      <c r="C434" s="5" t="s">
        <v>201</v>
      </c>
      <c r="D434" s="5" t="s">
        <v>202</v>
      </c>
      <c r="E434" s="5" t="s">
        <v>225</v>
      </c>
      <c r="F434" s="5" t="s">
        <v>191</v>
      </c>
      <c r="G434" s="5" t="s">
        <v>192</v>
      </c>
      <c r="H434" s="5">
        <v>0</v>
      </c>
      <c r="I434" s="5">
        <v>0</v>
      </c>
      <c r="J434" s="5">
        <v>12.723102000000001</v>
      </c>
      <c r="K434" s="5">
        <v>8.7052169999999993</v>
      </c>
      <c r="L434" s="10">
        <v>0</v>
      </c>
      <c r="M434" s="10">
        <v>0.99999999999999933</v>
      </c>
      <c r="N434" s="1" t="s">
        <v>111</v>
      </c>
    </row>
    <row r="435" spans="1:14" x14ac:dyDescent="0.15">
      <c r="A435" s="9" t="s">
        <v>111</v>
      </c>
      <c r="B435" s="5" t="s">
        <v>820</v>
      </c>
      <c r="C435" s="5" t="s">
        <v>201</v>
      </c>
      <c r="D435" s="5" t="s">
        <v>202</v>
      </c>
      <c r="E435" s="5" t="s">
        <v>225</v>
      </c>
      <c r="F435" s="5" t="s">
        <v>234</v>
      </c>
      <c r="G435" s="5" t="s">
        <v>192</v>
      </c>
      <c r="H435" s="5">
        <v>0</v>
      </c>
      <c r="I435" s="5">
        <v>0</v>
      </c>
      <c r="J435" s="5">
        <v>7.5877E-2</v>
      </c>
      <c r="K435" s="5">
        <v>4.9495999999999998E-2</v>
      </c>
      <c r="L435" s="10">
        <v>0</v>
      </c>
      <c r="M435" s="10">
        <v>0.99999999999999933</v>
      </c>
      <c r="N435" s="1" t="s">
        <v>111</v>
      </c>
    </row>
    <row r="436" spans="1:14" x14ac:dyDescent="0.15">
      <c r="A436" s="9" t="s">
        <v>111</v>
      </c>
      <c r="B436" s="5" t="s">
        <v>812</v>
      </c>
      <c r="C436" s="5" t="s">
        <v>253</v>
      </c>
      <c r="D436" s="5" t="s">
        <v>254</v>
      </c>
      <c r="E436" s="5" t="s">
        <v>225</v>
      </c>
      <c r="F436" s="5" t="s">
        <v>223</v>
      </c>
      <c r="G436" s="5" t="s">
        <v>192</v>
      </c>
      <c r="H436" s="5">
        <v>0</v>
      </c>
      <c r="I436" s="5">
        <v>0</v>
      </c>
      <c r="J436" s="5">
        <v>0.19592599999999999</v>
      </c>
      <c r="K436" s="5">
        <v>0.114167</v>
      </c>
      <c r="L436" s="10">
        <v>0</v>
      </c>
      <c r="M436" s="10">
        <v>0.99999999999999933</v>
      </c>
      <c r="N436" s="1" t="s">
        <v>111</v>
      </c>
    </row>
    <row r="437" spans="1:14" x14ac:dyDescent="0.15">
      <c r="A437" s="9" t="s">
        <v>111</v>
      </c>
      <c r="B437" s="5" t="s">
        <v>584</v>
      </c>
      <c r="C437" s="5" t="s">
        <v>253</v>
      </c>
      <c r="D437" s="5" t="s">
        <v>254</v>
      </c>
      <c r="E437" s="5" t="s">
        <v>225</v>
      </c>
      <c r="F437" s="5" t="s">
        <v>191</v>
      </c>
      <c r="G437" s="5" t="s">
        <v>192</v>
      </c>
      <c r="H437" s="5">
        <v>0</v>
      </c>
      <c r="I437" s="5">
        <v>0</v>
      </c>
      <c r="J437" s="5">
        <v>63.252369000000002</v>
      </c>
      <c r="K437" s="5">
        <v>66.143041999999994</v>
      </c>
      <c r="L437" s="10">
        <v>0</v>
      </c>
      <c r="M437" s="10">
        <v>0.99999999999999933</v>
      </c>
      <c r="N437" s="1" t="s">
        <v>111</v>
      </c>
    </row>
    <row r="438" spans="1:14" x14ac:dyDescent="0.15">
      <c r="A438" s="9" t="s">
        <v>111</v>
      </c>
      <c r="B438" s="5" t="s">
        <v>728</v>
      </c>
      <c r="C438" s="5" t="s">
        <v>253</v>
      </c>
      <c r="D438" s="5" t="s">
        <v>254</v>
      </c>
      <c r="E438" s="5" t="s">
        <v>225</v>
      </c>
      <c r="F438" s="5" t="s">
        <v>234</v>
      </c>
      <c r="G438" s="5" t="s">
        <v>192</v>
      </c>
      <c r="H438" s="5">
        <v>0</v>
      </c>
      <c r="I438" s="5">
        <v>0</v>
      </c>
      <c r="J438" s="5">
        <v>2.9681389999999999</v>
      </c>
      <c r="K438" s="5">
        <v>3.2974009999999998</v>
      </c>
      <c r="L438" s="10">
        <v>0</v>
      </c>
      <c r="M438" s="10">
        <v>0.99999999999999933</v>
      </c>
      <c r="N438" s="1" t="s">
        <v>111</v>
      </c>
    </row>
    <row r="439" spans="1:14" x14ac:dyDescent="0.15">
      <c r="A439" s="9" t="s">
        <v>111</v>
      </c>
      <c r="B439" s="5" t="s">
        <v>833</v>
      </c>
      <c r="C439" s="5" t="s">
        <v>314</v>
      </c>
      <c r="D439" s="5" t="s">
        <v>315</v>
      </c>
      <c r="E439" s="5" t="s">
        <v>225</v>
      </c>
      <c r="F439" s="5" t="s">
        <v>223</v>
      </c>
      <c r="G439" s="5" t="s">
        <v>192</v>
      </c>
      <c r="H439" s="5">
        <v>0</v>
      </c>
      <c r="I439" s="5">
        <v>0</v>
      </c>
      <c r="J439" s="5">
        <v>5.378E-3</v>
      </c>
      <c r="K439" s="5">
        <v>3.2690000000000002E-3</v>
      </c>
      <c r="L439" s="10">
        <v>0</v>
      </c>
      <c r="M439" s="10">
        <v>0.99999999999999933</v>
      </c>
      <c r="N439" s="1" t="s">
        <v>111</v>
      </c>
    </row>
    <row r="440" spans="1:14" x14ac:dyDescent="0.15">
      <c r="A440" s="9" t="s">
        <v>111</v>
      </c>
      <c r="B440" s="5" t="s">
        <v>779</v>
      </c>
      <c r="C440" s="5" t="s">
        <v>314</v>
      </c>
      <c r="D440" s="5" t="s">
        <v>315</v>
      </c>
      <c r="E440" s="5" t="s">
        <v>225</v>
      </c>
      <c r="F440" s="5" t="s">
        <v>191</v>
      </c>
      <c r="G440" s="5" t="s">
        <v>192</v>
      </c>
      <c r="H440" s="5">
        <v>0</v>
      </c>
      <c r="I440" s="5">
        <v>0</v>
      </c>
      <c r="J440" s="5">
        <v>0.94652800000000004</v>
      </c>
      <c r="K440" s="5">
        <v>0.59855899999999995</v>
      </c>
      <c r="L440" s="10">
        <v>0</v>
      </c>
      <c r="M440" s="10">
        <v>0.99999999999999933</v>
      </c>
      <c r="N440" s="1" t="s">
        <v>111</v>
      </c>
    </row>
    <row r="441" spans="1:14" x14ac:dyDescent="0.15">
      <c r="A441" s="9" t="s">
        <v>111</v>
      </c>
      <c r="B441" s="5" t="s">
        <v>832</v>
      </c>
      <c r="C441" s="5" t="s">
        <v>314</v>
      </c>
      <c r="D441" s="5" t="s">
        <v>315</v>
      </c>
      <c r="E441" s="5" t="s">
        <v>225</v>
      </c>
      <c r="F441" s="5" t="s">
        <v>234</v>
      </c>
      <c r="G441" s="5" t="s">
        <v>192</v>
      </c>
      <c r="H441" s="5">
        <v>0</v>
      </c>
      <c r="I441" s="5">
        <v>0</v>
      </c>
      <c r="J441" s="5">
        <v>4.934E-3</v>
      </c>
      <c r="K441" s="5">
        <v>3.3830000000000002E-3</v>
      </c>
      <c r="L441" s="10">
        <v>0</v>
      </c>
      <c r="M441" s="10">
        <v>0.99999999999999933</v>
      </c>
      <c r="N441" s="1" t="s">
        <v>111</v>
      </c>
    </row>
    <row r="442" spans="1:14" x14ac:dyDescent="0.15">
      <c r="A442" s="9" t="s">
        <v>111</v>
      </c>
      <c r="B442" s="5" t="s">
        <v>821</v>
      </c>
      <c r="C442" s="5" t="s">
        <v>339</v>
      </c>
      <c r="D442" s="5" t="s">
        <v>340</v>
      </c>
      <c r="E442" s="5" t="s">
        <v>302</v>
      </c>
      <c r="F442" s="5" t="s">
        <v>223</v>
      </c>
      <c r="G442" s="5" t="s">
        <v>192</v>
      </c>
      <c r="H442" s="5">
        <v>0</v>
      </c>
      <c r="I442" s="5">
        <v>0</v>
      </c>
      <c r="J442" s="5">
        <v>3.1948999999999998E-2</v>
      </c>
      <c r="K442" s="5">
        <v>3.1725999999999997E-2</v>
      </c>
      <c r="L442" s="10">
        <v>0</v>
      </c>
      <c r="M442" s="10">
        <v>0.99999999999999933</v>
      </c>
      <c r="N442" s="1" t="s">
        <v>111</v>
      </c>
    </row>
    <row r="443" spans="1:14" x14ac:dyDescent="0.15">
      <c r="A443" s="9" t="s">
        <v>111</v>
      </c>
      <c r="B443" s="5" t="s">
        <v>810</v>
      </c>
      <c r="C443" s="5" t="s">
        <v>339</v>
      </c>
      <c r="D443" s="5" t="s">
        <v>340</v>
      </c>
      <c r="E443" s="5" t="s">
        <v>302</v>
      </c>
      <c r="F443" s="5" t="s">
        <v>234</v>
      </c>
      <c r="G443" s="5" t="s">
        <v>192</v>
      </c>
      <c r="H443" s="5">
        <v>0</v>
      </c>
      <c r="I443" s="5">
        <v>0</v>
      </c>
      <c r="J443" s="5">
        <v>0.120043</v>
      </c>
      <c r="K443" s="5">
        <v>0.12464600000000001</v>
      </c>
      <c r="L443" s="10">
        <v>0</v>
      </c>
      <c r="M443" s="10">
        <v>0.99999999999999933</v>
      </c>
      <c r="N443" s="1" t="s">
        <v>111</v>
      </c>
    </row>
    <row r="444" spans="1:14" x14ac:dyDescent="0.15">
      <c r="A444" s="9" t="s">
        <v>111</v>
      </c>
      <c r="B444" s="5" t="s">
        <v>846</v>
      </c>
      <c r="C444" s="5" t="s">
        <v>339</v>
      </c>
      <c r="D444" s="5" t="s">
        <v>340</v>
      </c>
      <c r="E444" s="5" t="s">
        <v>199</v>
      </c>
      <c r="F444" s="5" t="s">
        <v>223</v>
      </c>
      <c r="G444" s="5" t="s">
        <v>192</v>
      </c>
      <c r="H444" s="5">
        <v>0</v>
      </c>
      <c r="I444" s="5">
        <v>0</v>
      </c>
      <c r="J444" s="5">
        <v>0</v>
      </c>
      <c r="K444" s="5">
        <v>0</v>
      </c>
      <c r="L444" s="10">
        <v>0</v>
      </c>
      <c r="M444" s="10">
        <v>0.99999999999999933</v>
      </c>
      <c r="N444" s="1" t="s">
        <v>111</v>
      </c>
    </row>
    <row r="445" spans="1:14" x14ac:dyDescent="0.15">
      <c r="A445" s="9" t="s">
        <v>111</v>
      </c>
      <c r="B445" s="5" t="s">
        <v>847</v>
      </c>
      <c r="C445" s="5" t="s">
        <v>339</v>
      </c>
      <c r="D445" s="5" t="s">
        <v>340</v>
      </c>
      <c r="E445" s="5" t="s">
        <v>199</v>
      </c>
      <c r="F445" s="5" t="s">
        <v>191</v>
      </c>
      <c r="G445" s="5" t="s">
        <v>192</v>
      </c>
      <c r="H445" s="5">
        <v>0</v>
      </c>
      <c r="I445" s="5">
        <v>0</v>
      </c>
      <c r="J445" s="5">
        <v>0</v>
      </c>
      <c r="K445" s="5">
        <v>0</v>
      </c>
      <c r="L445" s="10">
        <v>0</v>
      </c>
      <c r="M445" s="10">
        <v>0.99999999999999933</v>
      </c>
      <c r="N445" s="1" t="s">
        <v>111</v>
      </c>
    </row>
    <row r="446" spans="1:14" x14ac:dyDescent="0.15">
      <c r="A446" s="9" t="s">
        <v>111</v>
      </c>
      <c r="B446" s="5" t="s">
        <v>848</v>
      </c>
      <c r="C446" s="5" t="s">
        <v>339</v>
      </c>
      <c r="D446" s="5" t="s">
        <v>340</v>
      </c>
      <c r="E446" s="5" t="s">
        <v>199</v>
      </c>
      <c r="F446" s="5" t="s">
        <v>234</v>
      </c>
      <c r="G446" s="5" t="s">
        <v>192</v>
      </c>
      <c r="H446" s="5">
        <v>0</v>
      </c>
      <c r="I446" s="5">
        <v>0</v>
      </c>
      <c r="J446" s="5">
        <v>0</v>
      </c>
      <c r="K446" s="5">
        <v>0</v>
      </c>
      <c r="L446" s="10">
        <v>0</v>
      </c>
      <c r="M446" s="10">
        <v>0.99999999999999933</v>
      </c>
      <c r="N446" s="1" t="s">
        <v>111</v>
      </c>
    </row>
    <row r="447" spans="1:14" x14ac:dyDescent="0.15">
      <c r="A447" s="9" t="s">
        <v>111</v>
      </c>
      <c r="B447" s="5" t="s">
        <v>837</v>
      </c>
      <c r="C447" s="5" t="s">
        <v>339</v>
      </c>
      <c r="D447" s="5" t="s">
        <v>340</v>
      </c>
      <c r="E447" s="5" t="s">
        <v>225</v>
      </c>
      <c r="F447" s="5" t="s">
        <v>223</v>
      </c>
      <c r="G447" s="5" t="s">
        <v>192</v>
      </c>
      <c r="H447" s="5">
        <v>0</v>
      </c>
      <c r="I447" s="5">
        <v>0</v>
      </c>
      <c r="J447" s="5">
        <v>2.8E-5</v>
      </c>
      <c r="K447" s="5">
        <v>2.5000000000000001E-5</v>
      </c>
      <c r="L447" s="10">
        <v>0</v>
      </c>
      <c r="M447" s="10">
        <v>0.99999999999999933</v>
      </c>
      <c r="N447" s="1" t="s">
        <v>111</v>
      </c>
    </row>
    <row r="448" spans="1:14" x14ac:dyDescent="0.15">
      <c r="A448" s="9" t="s">
        <v>111</v>
      </c>
      <c r="B448" s="5" t="s">
        <v>808</v>
      </c>
      <c r="C448" s="5" t="s">
        <v>339</v>
      </c>
      <c r="D448" s="5" t="s">
        <v>340</v>
      </c>
      <c r="E448" s="5" t="s">
        <v>225</v>
      </c>
      <c r="F448" s="5" t="s">
        <v>191</v>
      </c>
      <c r="G448" s="5" t="s">
        <v>192</v>
      </c>
      <c r="H448" s="5">
        <v>0</v>
      </c>
      <c r="I448" s="5">
        <v>0</v>
      </c>
      <c r="J448" s="5">
        <v>0.14793700000000001</v>
      </c>
      <c r="K448" s="5">
        <v>0.13894999999999999</v>
      </c>
      <c r="L448" s="10">
        <v>0</v>
      </c>
      <c r="M448" s="10">
        <v>0.99999999999999933</v>
      </c>
      <c r="N448" s="1" t="s">
        <v>111</v>
      </c>
    </row>
    <row r="449" spans="1:14" x14ac:dyDescent="0.15">
      <c r="A449" s="9" t="s">
        <v>111</v>
      </c>
      <c r="B449" s="5" t="s">
        <v>834</v>
      </c>
      <c r="C449" s="5" t="s">
        <v>339</v>
      </c>
      <c r="D449" s="5" t="s">
        <v>340</v>
      </c>
      <c r="E449" s="5" t="s">
        <v>225</v>
      </c>
      <c r="F449" s="5" t="s">
        <v>234</v>
      </c>
      <c r="G449" s="5" t="s">
        <v>192</v>
      </c>
      <c r="H449" s="5">
        <v>0</v>
      </c>
      <c r="I449" s="5">
        <v>0</v>
      </c>
      <c r="J449" s="5">
        <v>1.7470000000000001E-3</v>
      </c>
      <c r="K449" s="5">
        <v>1.6479999999999999E-3</v>
      </c>
      <c r="L449" s="10">
        <v>0</v>
      </c>
      <c r="M449" s="10">
        <v>0.99999999999999933</v>
      </c>
      <c r="N449" s="1" t="s">
        <v>111</v>
      </c>
    </row>
    <row r="450" spans="1:14" x14ac:dyDescent="0.15">
      <c r="A450" s="9" t="s">
        <v>111</v>
      </c>
      <c r="B450" s="5" t="s">
        <v>849</v>
      </c>
      <c r="C450" s="5" t="s">
        <v>339</v>
      </c>
      <c r="D450" s="5" t="s">
        <v>340</v>
      </c>
      <c r="E450" s="5" t="s">
        <v>196</v>
      </c>
      <c r="F450" s="5" t="s">
        <v>223</v>
      </c>
      <c r="G450" s="5" t="s">
        <v>192</v>
      </c>
      <c r="H450" s="5">
        <v>0</v>
      </c>
      <c r="I450" s="5">
        <v>0</v>
      </c>
      <c r="J450" s="5">
        <v>0</v>
      </c>
      <c r="K450" s="5">
        <v>0</v>
      </c>
      <c r="L450" s="10">
        <v>0</v>
      </c>
      <c r="M450" s="10">
        <v>0.99999999999999933</v>
      </c>
      <c r="N450" s="1" t="s">
        <v>111</v>
      </c>
    </row>
    <row r="451" spans="1:14" x14ac:dyDescent="0.15">
      <c r="A451" s="9" t="s">
        <v>111</v>
      </c>
      <c r="B451" s="5" t="s">
        <v>850</v>
      </c>
      <c r="C451" s="5" t="s">
        <v>339</v>
      </c>
      <c r="D451" s="5" t="s">
        <v>340</v>
      </c>
      <c r="E451" s="5" t="s">
        <v>196</v>
      </c>
      <c r="F451" s="5" t="s">
        <v>191</v>
      </c>
      <c r="G451" s="5" t="s">
        <v>192</v>
      </c>
      <c r="H451" s="5">
        <v>0</v>
      </c>
      <c r="I451" s="5">
        <v>0</v>
      </c>
      <c r="J451" s="5">
        <v>0</v>
      </c>
      <c r="K451" s="5">
        <v>0</v>
      </c>
      <c r="L451" s="10">
        <v>0</v>
      </c>
      <c r="M451" s="10">
        <v>0.99999999999999933</v>
      </c>
      <c r="N451" s="1" t="s">
        <v>111</v>
      </c>
    </row>
    <row r="452" spans="1:14" x14ac:dyDescent="0.15">
      <c r="A452" s="9" t="s">
        <v>111</v>
      </c>
      <c r="B452" s="5" t="s">
        <v>851</v>
      </c>
      <c r="C452" s="5" t="s">
        <v>339</v>
      </c>
      <c r="D452" s="5" t="s">
        <v>340</v>
      </c>
      <c r="E452" s="5" t="s">
        <v>196</v>
      </c>
      <c r="F452" s="5" t="s">
        <v>234</v>
      </c>
      <c r="G452" s="5" t="s">
        <v>192</v>
      </c>
      <c r="H452" s="5">
        <v>0</v>
      </c>
      <c r="I452" s="5">
        <v>0</v>
      </c>
      <c r="J452" s="5">
        <v>0</v>
      </c>
      <c r="K452" s="5">
        <v>0</v>
      </c>
      <c r="L452" s="10">
        <v>0</v>
      </c>
      <c r="M452" s="10">
        <v>0.99999999999999933</v>
      </c>
      <c r="N452" s="1" t="s">
        <v>111</v>
      </c>
    </row>
    <row r="453" spans="1:14" x14ac:dyDescent="0.15">
      <c r="A453" s="9" t="s">
        <v>111</v>
      </c>
      <c r="B453" s="5" t="s">
        <v>852</v>
      </c>
      <c r="C453" s="5" t="s">
        <v>221</v>
      </c>
      <c r="D453" s="5" t="s">
        <v>222</v>
      </c>
      <c r="E453" s="5" t="s">
        <v>197</v>
      </c>
      <c r="F453" s="5" t="s">
        <v>234</v>
      </c>
      <c r="G453" s="5" t="s">
        <v>192</v>
      </c>
      <c r="H453" s="5">
        <v>0</v>
      </c>
      <c r="I453" s="5">
        <v>0</v>
      </c>
      <c r="J453" s="5">
        <v>0</v>
      </c>
      <c r="K453" s="5">
        <v>0</v>
      </c>
      <c r="L453" s="10">
        <v>0</v>
      </c>
      <c r="M453" s="10">
        <v>0.99999999999999933</v>
      </c>
      <c r="N453" s="1" t="s">
        <v>111</v>
      </c>
    </row>
    <row r="454" spans="1:14" x14ac:dyDescent="0.15">
      <c r="A454" s="9" t="s">
        <v>111</v>
      </c>
      <c r="B454" s="5" t="s">
        <v>853</v>
      </c>
      <c r="C454" s="5" t="s">
        <v>854</v>
      </c>
      <c r="D454" s="5" t="s">
        <v>855</v>
      </c>
      <c r="E454" s="5" t="s">
        <v>856</v>
      </c>
      <c r="F454" s="5" t="s">
        <v>191</v>
      </c>
      <c r="G454" s="5" t="s">
        <v>192</v>
      </c>
      <c r="H454" s="5">
        <v>0</v>
      </c>
      <c r="I454" s="5">
        <v>0</v>
      </c>
      <c r="J454" s="5">
        <v>0</v>
      </c>
      <c r="K454" s="5">
        <v>0</v>
      </c>
      <c r="L454" s="10">
        <v>0</v>
      </c>
      <c r="M454" s="10">
        <v>0.99999999999999933</v>
      </c>
      <c r="N454" s="1" t="s">
        <v>111</v>
      </c>
    </row>
    <row r="455" spans="1:14" x14ac:dyDescent="0.15">
      <c r="A455" s="9" t="s">
        <v>111</v>
      </c>
      <c r="B455" s="5" t="s">
        <v>857</v>
      </c>
      <c r="C455" s="5" t="s">
        <v>282</v>
      </c>
      <c r="D455" s="5" t="s">
        <v>283</v>
      </c>
      <c r="E455" s="5" t="s">
        <v>197</v>
      </c>
      <c r="F455" s="5" t="s">
        <v>209</v>
      </c>
      <c r="G455" s="5" t="s">
        <v>192</v>
      </c>
      <c r="H455" s="5">
        <v>0</v>
      </c>
      <c r="I455" s="5">
        <v>0</v>
      </c>
      <c r="J455" s="5">
        <v>0</v>
      </c>
      <c r="K455" s="5">
        <v>0</v>
      </c>
      <c r="L455" s="10">
        <v>0</v>
      </c>
      <c r="M455" s="10">
        <v>0.99999999999999933</v>
      </c>
      <c r="N455" s="1" t="s">
        <v>111</v>
      </c>
    </row>
    <row r="456" spans="1:14" x14ac:dyDescent="0.15">
      <c r="A456" s="9" t="s">
        <v>111</v>
      </c>
      <c r="B456" s="5" t="s">
        <v>858</v>
      </c>
      <c r="C456" s="5" t="s">
        <v>282</v>
      </c>
      <c r="D456" s="5" t="s">
        <v>283</v>
      </c>
      <c r="E456" s="5" t="s">
        <v>197</v>
      </c>
      <c r="F456" s="5" t="s">
        <v>581</v>
      </c>
      <c r="G456" s="5" t="s">
        <v>192</v>
      </c>
      <c r="H456" s="5">
        <v>0</v>
      </c>
      <c r="I456" s="5">
        <v>0</v>
      </c>
      <c r="J456" s="5">
        <v>0</v>
      </c>
      <c r="K456" s="5">
        <v>0</v>
      </c>
      <c r="L456" s="10">
        <v>0</v>
      </c>
      <c r="M456" s="10">
        <v>0.99999999999999933</v>
      </c>
      <c r="N456" s="1" t="s">
        <v>111</v>
      </c>
    </row>
    <row r="457" spans="1:14" x14ac:dyDescent="0.15">
      <c r="A457" s="9" t="s">
        <v>111</v>
      </c>
      <c r="B457" s="5" t="s">
        <v>859</v>
      </c>
      <c r="C457" s="5" t="s">
        <v>282</v>
      </c>
      <c r="D457" s="5" t="s">
        <v>283</v>
      </c>
      <c r="E457" s="5" t="s">
        <v>197</v>
      </c>
      <c r="F457" s="5" t="s">
        <v>499</v>
      </c>
      <c r="G457" s="5" t="s">
        <v>192</v>
      </c>
      <c r="H457" s="5">
        <v>0</v>
      </c>
      <c r="I457" s="5">
        <v>0</v>
      </c>
      <c r="J457" s="5">
        <v>0</v>
      </c>
      <c r="K457" s="5">
        <v>0</v>
      </c>
      <c r="L457" s="10">
        <v>0</v>
      </c>
      <c r="M457" s="10">
        <v>0.99999999999999933</v>
      </c>
      <c r="N457" s="1" t="s">
        <v>111</v>
      </c>
    </row>
    <row r="458" spans="1:14" x14ac:dyDescent="0.15">
      <c r="A458" s="9" t="s">
        <v>111</v>
      </c>
      <c r="B458" s="5" t="s">
        <v>860</v>
      </c>
      <c r="C458" s="5" t="s">
        <v>282</v>
      </c>
      <c r="D458" s="5" t="s">
        <v>283</v>
      </c>
      <c r="E458" s="5" t="s">
        <v>197</v>
      </c>
      <c r="F458" s="5" t="s">
        <v>408</v>
      </c>
      <c r="G458" s="5" t="s">
        <v>192</v>
      </c>
      <c r="H458" s="5">
        <v>0</v>
      </c>
      <c r="I458" s="5">
        <v>0</v>
      </c>
      <c r="J458" s="5">
        <v>0</v>
      </c>
      <c r="K458" s="5">
        <v>0</v>
      </c>
      <c r="L458" s="10">
        <v>0</v>
      </c>
      <c r="M458" s="10">
        <v>0.99999999999999933</v>
      </c>
      <c r="N458" s="1" t="s">
        <v>111</v>
      </c>
    </row>
    <row r="459" spans="1:14" x14ac:dyDescent="0.15">
      <c r="A459" s="9" t="s">
        <v>111</v>
      </c>
      <c r="B459" s="5" t="s">
        <v>861</v>
      </c>
      <c r="C459" s="5" t="s">
        <v>282</v>
      </c>
      <c r="D459" s="5" t="s">
        <v>283</v>
      </c>
      <c r="E459" s="5" t="s">
        <v>197</v>
      </c>
      <c r="F459" s="5" t="s">
        <v>332</v>
      </c>
      <c r="G459" s="5" t="s">
        <v>192</v>
      </c>
      <c r="H459" s="5">
        <v>0</v>
      </c>
      <c r="I459" s="5">
        <v>0</v>
      </c>
      <c r="J459" s="5">
        <v>0</v>
      </c>
      <c r="K459" s="5">
        <v>0</v>
      </c>
      <c r="L459" s="10">
        <v>0</v>
      </c>
      <c r="M459" s="10">
        <v>0.99999999999999933</v>
      </c>
      <c r="N459" s="1" t="s">
        <v>111</v>
      </c>
    </row>
    <row r="460" spans="1:14" x14ac:dyDescent="0.15">
      <c r="A460" s="9" t="s">
        <v>111</v>
      </c>
      <c r="B460" s="5" t="s">
        <v>862</v>
      </c>
      <c r="C460" s="5" t="s">
        <v>356</v>
      </c>
      <c r="D460" s="5" t="s">
        <v>357</v>
      </c>
      <c r="E460" s="5" t="s">
        <v>197</v>
      </c>
      <c r="F460" s="5" t="s">
        <v>191</v>
      </c>
      <c r="G460" s="5" t="s">
        <v>192</v>
      </c>
      <c r="H460" s="5">
        <v>0</v>
      </c>
      <c r="I460" s="5">
        <v>0</v>
      </c>
      <c r="J460" s="5">
        <v>0</v>
      </c>
      <c r="K460" s="5">
        <v>0</v>
      </c>
      <c r="L460" s="10">
        <v>0</v>
      </c>
      <c r="M460" s="10">
        <v>0.99999999999999933</v>
      </c>
      <c r="N460" s="1" t="s">
        <v>111</v>
      </c>
    </row>
    <row r="461" spans="1:14" x14ac:dyDescent="0.15">
      <c r="A461" s="9" t="s">
        <v>111</v>
      </c>
      <c r="B461" s="5" t="s">
        <v>863</v>
      </c>
      <c r="C461" s="5" t="s">
        <v>330</v>
      </c>
      <c r="D461" s="5" t="s">
        <v>331</v>
      </c>
      <c r="E461" s="5" t="s">
        <v>197</v>
      </c>
      <c r="F461" s="5" t="s">
        <v>581</v>
      </c>
      <c r="G461" s="5" t="s">
        <v>192</v>
      </c>
      <c r="H461" s="5">
        <v>0</v>
      </c>
      <c r="I461" s="5">
        <v>0</v>
      </c>
      <c r="J461" s="5">
        <v>0.87721499999999997</v>
      </c>
      <c r="K461" s="5">
        <v>0</v>
      </c>
      <c r="L461" s="10">
        <v>0</v>
      </c>
      <c r="M461" s="10">
        <v>0.99999999999999933</v>
      </c>
      <c r="N461" s="1" t="s">
        <v>111</v>
      </c>
    </row>
    <row r="462" spans="1:14" x14ac:dyDescent="0.15">
      <c r="A462" s="9" t="s">
        <v>111</v>
      </c>
      <c r="B462" s="5" t="s">
        <v>864</v>
      </c>
      <c r="C462" s="5" t="s">
        <v>494</v>
      </c>
      <c r="D462" s="5" t="s">
        <v>495</v>
      </c>
      <c r="E462" s="5" t="s">
        <v>197</v>
      </c>
      <c r="F462" s="5" t="s">
        <v>191</v>
      </c>
      <c r="G462" s="5" t="s">
        <v>192</v>
      </c>
      <c r="H462" s="5">
        <v>0</v>
      </c>
      <c r="I462" s="5">
        <v>0</v>
      </c>
      <c r="J462" s="5">
        <v>0</v>
      </c>
      <c r="K462" s="5">
        <v>0</v>
      </c>
      <c r="L462" s="10">
        <v>0</v>
      </c>
      <c r="M462" s="10">
        <v>0.99999999999999933</v>
      </c>
      <c r="N462" s="1" t="s">
        <v>111</v>
      </c>
    </row>
    <row r="463" spans="1:14" x14ac:dyDescent="0.15">
      <c r="A463" s="9" t="s">
        <v>111</v>
      </c>
      <c r="B463" s="5" t="s">
        <v>666</v>
      </c>
      <c r="C463" s="5" t="s">
        <v>494</v>
      </c>
      <c r="D463" s="5" t="s">
        <v>495</v>
      </c>
      <c r="E463" s="5" t="s">
        <v>197</v>
      </c>
      <c r="F463" s="5" t="s">
        <v>209</v>
      </c>
      <c r="G463" s="5" t="s">
        <v>192</v>
      </c>
      <c r="H463" s="5">
        <v>0</v>
      </c>
      <c r="I463" s="5">
        <v>0</v>
      </c>
      <c r="J463" s="5">
        <v>14.766817</v>
      </c>
      <c r="K463" s="5">
        <v>15.214745000000001</v>
      </c>
      <c r="L463" s="10">
        <v>0</v>
      </c>
      <c r="M463" s="10">
        <v>0.99999999999999933</v>
      </c>
      <c r="N463" s="1" t="s">
        <v>111</v>
      </c>
    </row>
    <row r="464" spans="1:14" x14ac:dyDescent="0.15">
      <c r="A464" s="9" t="s">
        <v>111</v>
      </c>
      <c r="B464" s="5" t="s">
        <v>865</v>
      </c>
      <c r="C464" s="5" t="s">
        <v>494</v>
      </c>
      <c r="D464" s="5" t="s">
        <v>495</v>
      </c>
      <c r="E464" s="5" t="s">
        <v>197</v>
      </c>
      <c r="F464" s="5" t="s">
        <v>499</v>
      </c>
      <c r="G464" s="5" t="s">
        <v>192</v>
      </c>
      <c r="H464" s="5">
        <v>0</v>
      </c>
      <c r="I464" s="5">
        <v>0</v>
      </c>
      <c r="J464" s="5">
        <v>0</v>
      </c>
      <c r="K464" s="5">
        <v>0</v>
      </c>
      <c r="L464" s="10">
        <v>0</v>
      </c>
      <c r="M464" s="10">
        <v>0.99999999999999933</v>
      </c>
      <c r="N464" s="1" t="s">
        <v>111</v>
      </c>
    </row>
    <row r="465" spans="1:14" x14ac:dyDescent="0.15">
      <c r="A465" s="9" t="s">
        <v>111</v>
      </c>
      <c r="B465" s="5" t="s">
        <v>866</v>
      </c>
      <c r="C465" s="5" t="s">
        <v>540</v>
      </c>
      <c r="D465" s="5" t="s">
        <v>541</v>
      </c>
      <c r="E465" s="5" t="s">
        <v>197</v>
      </c>
      <c r="F465" s="5" t="s">
        <v>223</v>
      </c>
      <c r="G465" s="5" t="s">
        <v>192</v>
      </c>
      <c r="H465" s="5">
        <v>0</v>
      </c>
      <c r="I465" s="5">
        <v>0</v>
      </c>
      <c r="J465" s="5">
        <v>0</v>
      </c>
      <c r="K465" s="5">
        <v>0</v>
      </c>
      <c r="L465" s="10">
        <v>0</v>
      </c>
      <c r="M465" s="10">
        <v>0.99999999999999933</v>
      </c>
      <c r="N465" s="1" t="s">
        <v>111</v>
      </c>
    </row>
    <row r="466" spans="1:14" x14ac:dyDescent="0.15">
      <c r="A466" s="9" t="s">
        <v>111</v>
      </c>
      <c r="B466" s="5" t="s">
        <v>867</v>
      </c>
      <c r="C466" s="5" t="s">
        <v>540</v>
      </c>
      <c r="D466" s="5" t="s">
        <v>541</v>
      </c>
      <c r="E466" s="5" t="s">
        <v>197</v>
      </c>
      <c r="F466" s="5" t="s">
        <v>209</v>
      </c>
      <c r="G466" s="5" t="s">
        <v>192</v>
      </c>
      <c r="H466" s="5">
        <v>0</v>
      </c>
      <c r="I466" s="5">
        <v>0</v>
      </c>
      <c r="J466" s="5">
        <v>0</v>
      </c>
      <c r="K466" s="5">
        <v>0</v>
      </c>
      <c r="L466" s="10">
        <v>0</v>
      </c>
      <c r="M466" s="10">
        <v>0.99999999999999933</v>
      </c>
      <c r="N466" s="1" t="s">
        <v>111</v>
      </c>
    </row>
    <row r="467" spans="1:14" x14ac:dyDescent="0.15">
      <c r="A467" s="9" t="s">
        <v>111</v>
      </c>
      <c r="B467" s="5" t="s">
        <v>868</v>
      </c>
      <c r="C467" s="5" t="s">
        <v>540</v>
      </c>
      <c r="D467" s="5" t="s">
        <v>541</v>
      </c>
      <c r="E467" s="5" t="s">
        <v>197</v>
      </c>
      <c r="F467" s="5" t="s">
        <v>499</v>
      </c>
      <c r="G467" s="5" t="s">
        <v>192</v>
      </c>
      <c r="H467" s="5">
        <v>0</v>
      </c>
      <c r="I467" s="5">
        <v>0</v>
      </c>
      <c r="J467" s="5">
        <v>0</v>
      </c>
      <c r="K467" s="5">
        <v>0</v>
      </c>
      <c r="L467" s="10">
        <v>0</v>
      </c>
      <c r="M467" s="10">
        <v>0.99999999999999933</v>
      </c>
      <c r="N467" s="1" t="s">
        <v>111</v>
      </c>
    </row>
    <row r="468" spans="1:14" x14ac:dyDescent="0.15">
      <c r="A468" s="9" t="s">
        <v>111</v>
      </c>
      <c r="B468" s="5" t="s">
        <v>869</v>
      </c>
      <c r="C468" s="5" t="s">
        <v>540</v>
      </c>
      <c r="D468" s="5" t="s">
        <v>541</v>
      </c>
      <c r="E468" s="5" t="s">
        <v>197</v>
      </c>
      <c r="F468" s="5" t="s">
        <v>332</v>
      </c>
      <c r="G468" s="5" t="s">
        <v>192</v>
      </c>
      <c r="H468" s="5">
        <v>0</v>
      </c>
      <c r="I468" s="5">
        <v>0</v>
      </c>
      <c r="J468" s="5">
        <v>0</v>
      </c>
      <c r="K468" s="5">
        <v>0</v>
      </c>
      <c r="L468" s="10">
        <v>0</v>
      </c>
      <c r="M468" s="10">
        <v>0.99999999999999933</v>
      </c>
      <c r="N468" s="1" t="s">
        <v>111</v>
      </c>
    </row>
    <row r="469" spans="1:14" x14ac:dyDescent="0.15">
      <c r="A469" s="9" t="s">
        <v>111</v>
      </c>
      <c r="B469" s="5" t="s">
        <v>870</v>
      </c>
      <c r="C469" s="5" t="s">
        <v>462</v>
      </c>
      <c r="D469" s="5" t="s">
        <v>463</v>
      </c>
      <c r="E469" s="5" t="s">
        <v>197</v>
      </c>
      <c r="F469" s="5" t="s">
        <v>234</v>
      </c>
      <c r="G469" s="5" t="s">
        <v>192</v>
      </c>
      <c r="H469" s="5">
        <v>0</v>
      </c>
      <c r="I469" s="5">
        <v>0</v>
      </c>
      <c r="J469" s="5">
        <v>0</v>
      </c>
      <c r="K469" s="5">
        <v>0</v>
      </c>
      <c r="L469" s="10">
        <v>0</v>
      </c>
      <c r="M469" s="10">
        <v>0.99999999999999933</v>
      </c>
      <c r="N469" s="1" t="s">
        <v>111</v>
      </c>
    </row>
    <row r="470" spans="1:14" x14ac:dyDescent="0.15">
      <c r="A470" s="9" t="s">
        <v>111</v>
      </c>
      <c r="B470" s="5" t="s">
        <v>871</v>
      </c>
      <c r="C470" s="5" t="s">
        <v>872</v>
      </c>
      <c r="D470" s="5" t="s">
        <v>873</v>
      </c>
      <c r="E470" s="5" t="s">
        <v>197</v>
      </c>
      <c r="F470" s="5" t="s">
        <v>209</v>
      </c>
      <c r="G470" s="5" t="s">
        <v>192</v>
      </c>
      <c r="H470" s="5">
        <v>0</v>
      </c>
      <c r="I470" s="5">
        <v>0</v>
      </c>
      <c r="J470" s="5">
        <v>0</v>
      </c>
      <c r="K470" s="5">
        <v>0</v>
      </c>
      <c r="L470" s="10">
        <v>0</v>
      </c>
      <c r="M470" s="10">
        <v>0.99999999999999933</v>
      </c>
      <c r="N470" s="1" t="s">
        <v>111</v>
      </c>
    </row>
    <row r="471" spans="1:14" x14ac:dyDescent="0.15">
      <c r="A471" s="9" t="s">
        <v>111</v>
      </c>
      <c r="B471" s="5" t="s">
        <v>874</v>
      </c>
      <c r="C471" s="5" t="s">
        <v>872</v>
      </c>
      <c r="D471" s="5" t="s">
        <v>873</v>
      </c>
      <c r="E471" s="5" t="s">
        <v>197</v>
      </c>
      <c r="F471" s="5" t="s">
        <v>499</v>
      </c>
      <c r="G471" s="5" t="s">
        <v>192</v>
      </c>
      <c r="H471" s="5">
        <v>0</v>
      </c>
      <c r="I471" s="5">
        <v>0</v>
      </c>
      <c r="J471" s="5">
        <v>0</v>
      </c>
      <c r="K471" s="5">
        <v>0</v>
      </c>
      <c r="L471" s="10">
        <v>0</v>
      </c>
      <c r="M471" s="10">
        <v>0.99999999999999933</v>
      </c>
      <c r="N471" s="1" t="s">
        <v>111</v>
      </c>
    </row>
    <row r="472" spans="1:14" x14ac:dyDescent="0.15">
      <c r="A472" s="9" t="s">
        <v>111</v>
      </c>
      <c r="B472" s="5" t="s">
        <v>875</v>
      </c>
      <c r="C472" s="5" t="s">
        <v>876</v>
      </c>
      <c r="D472" s="5" t="s">
        <v>877</v>
      </c>
      <c r="E472" s="5" t="s">
        <v>197</v>
      </c>
      <c r="F472" s="5" t="s">
        <v>209</v>
      </c>
      <c r="G472" s="5" t="s">
        <v>192</v>
      </c>
      <c r="H472" s="5">
        <v>0</v>
      </c>
      <c r="I472" s="5">
        <v>0</v>
      </c>
      <c r="J472" s="5">
        <v>0</v>
      </c>
      <c r="K472" s="5">
        <v>0</v>
      </c>
      <c r="L472" s="10">
        <v>0</v>
      </c>
      <c r="M472" s="10">
        <v>0.99999999999999933</v>
      </c>
      <c r="N472" s="1" t="s">
        <v>111</v>
      </c>
    </row>
    <row r="473" spans="1:14" x14ac:dyDescent="0.15">
      <c r="A473" s="9" t="s">
        <v>111</v>
      </c>
      <c r="B473" s="5" t="s">
        <v>878</v>
      </c>
      <c r="C473" s="5" t="s">
        <v>876</v>
      </c>
      <c r="D473" s="5" t="s">
        <v>877</v>
      </c>
      <c r="E473" s="5" t="s">
        <v>197</v>
      </c>
      <c r="F473" s="5" t="s">
        <v>499</v>
      </c>
      <c r="G473" s="5" t="s">
        <v>192</v>
      </c>
      <c r="H473" s="5">
        <v>0</v>
      </c>
      <c r="I473" s="5">
        <v>0</v>
      </c>
      <c r="J473" s="5">
        <v>0</v>
      </c>
      <c r="K473" s="5">
        <v>0</v>
      </c>
      <c r="L473" s="10">
        <v>0</v>
      </c>
      <c r="M473" s="10">
        <v>0.99999999999999933</v>
      </c>
      <c r="N473" s="1" t="s">
        <v>111</v>
      </c>
    </row>
    <row r="474" spans="1:14" x14ac:dyDescent="0.15">
      <c r="A474" s="9" t="s">
        <v>111</v>
      </c>
      <c r="B474" s="5" t="s">
        <v>879</v>
      </c>
      <c r="C474" s="5" t="s">
        <v>880</v>
      </c>
      <c r="D474" s="5" t="s">
        <v>881</v>
      </c>
      <c r="E474" s="5" t="s">
        <v>197</v>
      </c>
      <c r="F474" s="5" t="s">
        <v>209</v>
      </c>
      <c r="G474" s="5" t="s">
        <v>192</v>
      </c>
      <c r="H474" s="5">
        <v>0</v>
      </c>
      <c r="I474" s="5">
        <v>0</v>
      </c>
      <c r="J474" s="5">
        <v>0</v>
      </c>
      <c r="K474" s="5">
        <v>0</v>
      </c>
      <c r="L474" s="10">
        <v>0</v>
      </c>
      <c r="M474" s="10">
        <v>0.99999999999999933</v>
      </c>
      <c r="N474" s="1" t="s">
        <v>111</v>
      </c>
    </row>
    <row r="475" spans="1:14" x14ac:dyDescent="0.15">
      <c r="A475" s="9" t="s">
        <v>111</v>
      </c>
      <c r="B475" s="5" t="s">
        <v>882</v>
      </c>
      <c r="C475" s="5" t="s">
        <v>880</v>
      </c>
      <c r="D475" s="5" t="s">
        <v>881</v>
      </c>
      <c r="E475" s="5" t="s">
        <v>197</v>
      </c>
      <c r="F475" s="5" t="s">
        <v>499</v>
      </c>
      <c r="G475" s="5" t="s">
        <v>192</v>
      </c>
      <c r="H475" s="5">
        <v>0</v>
      </c>
      <c r="I475" s="5">
        <v>0</v>
      </c>
      <c r="J475" s="5">
        <v>0</v>
      </c>
      <c r="K475" s="5">
        <v>0</v>
      </c>
      <c r="L475" s="10">
        <v>0</v>
      </c>
      <c r="M475" s="10">
        <v>0.99999999999999933</v>
      </c>
      <c r="N475" s="1" t="s">
        <v>111</v>
      </c>
    </row>
    <row r="476" spans="1:14" x14ac:dyDescent="0.15">
      <c r="A476" s="9" t="s">
        <v>111</v>
      </c>
      <c r="B476" s="5" t="s">
        <v>883</v>
      </c>
      <c r="C476" s="5" t="s">
        <v>884</v>
      </c>
      <c r="D476" s="5" t="s">
        <v>885</v>
      </c>
      <c r="E476" s="5" t="s">
        <v>197</v>
      </c>
      <c r="F476" s="5" t="s">
        <v>581</v>
      </c>
      <c r="G476" s="5" t="s">
        <v>192</v>
      </c>
      <c r="H476" s="5">
        <v>0</v>
      </c>
      <c r="I476" s="5">
        <v>0</v>
      </c>
      <c r="J476" s="5">
        <v>0</v>
      </c>
      <c r="K476" s="5">
        <v>0</v>
      </c>
      <c r="L476" s="10">
        <v>0</v>
      </c>
      <c r="M476" s="10">
        <v>0.99999999999999933</v>
      </c>
      <c r="N476" s="1" t="s">
        <v>111</v>
      </c>
    </row>
    <row r="477" spans="1:14" x14ac:dyDescent="0.15">
      <c r="A477" s="9" t="s">
        <v>111</v>
      </c>
      <c r="B477" s="5" t="s">
        <v>886</v>
      </c>
      <c r="C477" s="5" t="s">
        <v>884</v>
      </c>
      <c r="D477" s="5" t="s">
        <v>885</v>
      </c>
      <c r="E477" s="5" t="s">
        <v>197</v>
      </c>
      <c r="F477" s="5" t="s">
        <v>408</v>
      </c>
      <c r="G477" s="5" t="s">
        <v>192</v>
      </c>
      <c r="H477" s="5">
        <v>0</v>
      </c>
      <c r="I477" s="5">
        <v>0</v>
      </c>
      <c r="J477" s="5">
        <v>0</v>
      </c>
      <c r="K477" s="5">
        <v>0</v>
      </c>
      <c r="L477" s="10">
        <v>0</v>
      </c>
      <c r="M477" s="10">
        <v>0.99999999999999933</v>
      </c>
      <c r="N477" s="1" t="s">
        <v>111</v>
      </c>
    </row>
    <row r="478" spans="1:14" x14ac:dyDescent="0.15">
      <c r="A478" s="9" t="s">
        <v>111</v>
      </c>
      <c r="B478" s="5" t="s">
        <v>887</v>
      </c>
      <c r="C478" s="5" t="s">
        <v>884</v>
      </c>
      <c r="D478" s="5" t="s">
        <v>885</v>
      </c>
      <c r="E478" s="5" t="s">
        <v>197</v>
      </c>
      <c r="F478" s="5" t="s">
        <v>332</v>
      </c>
      <c r="G478" s="5" t="s">
        <v>192</v>
      </c>
      <c r="H478" s="5">
        <v>0</v>
      </c>
      <c r="I478" s="5">
        <v>0</v>
      </c>
      <c r="J478" s="5">
        <v>0</v>
      </c>
      <c r="K478" s="5">
        <v>0</v>
      </c>
      <c r="L478" s="10">
        <v>0</v>
      </c>
      <c r="M478" s="10">
        <v>0.99999999999999933</v>
      </c>
      <c r="N478" s="1" t="s">
        <v>111</v>
      </c>
    </row>
    <row r="479" spans="1:14" x14ac:dyDescent="0.15">
      <c r="A479" s="9" t="s">
        <v>111</v>
      </c>
      <c r="B479" s="5" t="s">
        <v>888</v>
      </c>
      <c r="C479" s="5" t="s">
        <v>207</v>
      </c>
      <c r="D479" s="5" t="s">
        <v>208</v>
      </c>
      <c r="E479" s="5" t="s">
        <v>197</v>
      </c>
      <c r="F479" s="5" t="s">
        <v>581</v>
      </c>
      <c r="G479" s="5" t="s">
        <v>192</v>
      </c>
      <c r="H479" s="5">
        <v>0</v>
      </c>
      <c r="I479" s="5">
        <v>0</v>
      </c>
      <c r="J479" s="5">
        <v>0</v>
      </c>
      <c r="K479" s="5">
        <v>0</v>
      </c>
      <c r="L479" s="10">
        <v>0</v>
      </c>
      <c r="M479" s="10">
        <v>0.99999999999999933</v>
      </c>
      <c r="N479" s="1" t="s">
        <v>111</v>
      </c>
    </row>
    <row r="480" spans="1:14" x14ac:dyDescent="0.15">
      <c r="A480" s="9" t="s">
        <v>111</v>
      </c>
      <c r="B480" s="5" t="s">
        <v>559</v>
      </c>
      <c r="C480" s="5" t="s">
        <v>207</v>
      </c>
      <c r="D480" s="5" t="s">
        <v>208</v>
      </c>
      <c r="E480" s="5" t="s">
        <v>197</v>
      </c>
      <c r="F480" s="5" t="s">
        <v>499</v>
      </c>
      <c r="G480" s="5" t="s">
        <v>192</v>
      </c>
      <c r="H480" s="5">
        <v>0</v>
      </c>
      <c r="I480" s="5">
        <v>0</v>
      </c>
      <c r="J480" s="5">
        <v>93.711444</v>
      </c>
      <c r="K480" s="5">
        <v>84.103921</v>
      </c>
      <c r="L480" s="10">
        <v>0</v>
      </c>
      <c r="M480" s="10">
        <v>0.99999999999999933</v>
      </c>
      <c r="N480" s="1" t="s">
        <v>111</v>
      </c>
    </row>
    <row r="481" spans="1:14" x14ac:dyDescent="0.15">
      <c r="A481" s="9" t="s">
        <v>111</v>
      </c>
      <c r="B481" s="5" t="s">
        <v>889</v>
      </c>
      <c r="C481" s="5" t="s">
        <v>207</v>
      </c>
      <c r="D481" s="5" t="s">
        <v>208</v>
      </c>
      <c r="E481" s="5" t="s">
        <v>197</v>
      </c>
      <c r="F481" s="5" t="s">
        <v>408</v>
      </c>
      <c r="G481" s="5" t="s">
        <v>192</v>
      </c>
      <c r="H481" s="5">
        <v>0</v>
      </c>
      <c r="I481" s="5">
        <v>0</v>
      </c>
      <c r="J481" s="5">
        <v>0</v>
      </c>
      <c r="K481" s="5">
        <v>0</v>
      </c>
      <c r="L481" s="10">
        <v>0</v>
      </c>
      <c r="M481" s="10">
        <v>0.99999999999999933</v>
      </c>
      <c r="N481" s="1" t="s">
        <v>111</v>
      </c>
    </row>
    <row r="482" spans="1:14" x14ac:dyDescent="0.15">
      <c r="A482" s="9" t="s">
        <v>111</v>
      </c>
      <c r="B482" s="5" t="s">
        <v>585</v>
      </c>
      <c r="C482" s="5" t="s">
        <v>207</v>
      </c>
      <c r="D482" s="5" t="s">
        <v>208</v>
      </c>
      <c r="E482" s="5" t="s">
        <v>197</v>
      </c>
      <c r="F482" s="5" t="s">
        <v>332</v>
      </c>
      <c r="G482" s="5" t="s">
        <v>192</v>
      </c>
      <c r="H482" s="5">
        <v>0</v>
      </c>
      <c r="I482" s="5">
        <v>0</v>
      </c>
      <c r="J482" s="5">
        <v>981.99120500000004</v>
      </c>
      <c r="K482" s="5">
        <v>64.107044999999999</v>
      </c>
      <c r="L482" s="10">
        <v>0</v>
      </c>
      <c r="M482" s="10">
        <v>0.99999999999999933</v>
      </c>
      <c r="N482" s="1" t="s">
        <v>111</v>
      </c>
    </row>
    <row r="483" spans="1:14" x14ac:dyDescent="0.15">
      <c r="A483" s="9" t="s">
        <v>111</v>
      </c>
      <c r="B483" s="5" t="s">
        <v>388</v>
      </c>
      <c r="C483" s="5" t="s">
        <v>389</v>
      </c>
      <c r="D483" s="5" t="s">
        <v>390</v>
      </c>
      <c r="E483" s="5" t="s">
        <v>197</v>
      </c>
      <c r="F483" s="5" t="s">
        <v>209</v>
      </c>
      <c r="G483" s="5" t="s">
        <v>192</v>
      </c>
      <c r="H483" s="5">
        <v>0</v>
      </c>
      <c r="I483" s="5">
        <v>0</v>
      </c>
      <c r="J483" s="5">
        <v>1521.3243419999999</v>
      </c>
      <c r="K483" s="5">
        <v>1251.948228</v>
      </c>
      <c r="L483" s="10">
        <v>0</v>
      </c>
      <c r="M483" s="10">
        <v>0.99999999999999933</v>
      </c>
      <c r="N483" s="1" t="s">
        <v>111</v>
      </c>
    </row>
    <row r="484" spans="1:14" x14ac:dyDescent="0.15">
      <c r="A484" s="9" t="s">
        <v>111</v>
      </c>
      <c r="B484" s="5" t="s">
        <v>890</v>
      </c>
      <c r="C484" s="5" t="s">
        <v>389</v>
      </c>
      <c r="D484" s="5" t="s">
        <v>390</v>
      </c>
      <c r="E484" s="5" t="s">
        <v>197</v>
      </c>
      <c r="F484" s="5" t="s">
        <v>581</v>
      </c>
      <c r="G484" s="5" t="s">
        <v>192</v>
      </c>
      <c r="H484" s="5">
        <v>0</v>
      </c>
      <c r="I484" s="5">
        <v>0</v>
      </c>
      <c r="J484" s="5">
        <v>0</v>
      </c>
      <c r="K484" s="5">
        <v>0</v>
      </c>
      <c r="L484" s="10">
        <v>0</v>
      </c>
      <c r="M484" s="10">
        <v>0.99999999999999933</v>
      </c>
      <c r="N484" s="1" t="s">
        <v>111</v>
      </c>
    </row>
    <row r="485" spans="1:14" x14ac:dyDescent="0.15">
      <c r="A485" s="9" t="s">
        <v>111</v>
      </c>
      <c r="B485" s="5" t="s">
        <v>891</v>
      </c>
      <c r="C485" s="5" t="s">
        <v>389</v>
      </c>
      <c r="D485" s="5" t="s">
        <v>390</v>
      </c>
      <c r="E485" s="5" t="s">
        <v>197</v>
      </c>
      <c r="F485" s="5" t="s">
        <v>499</v>
      </c>
      <c r="G485" s="5" t="s">
        <v>192</v>
      </c>
      <c r="H485" s="5">
        <v>0</v>
      </c>
      <c r="I485" s="5">
        <v>0</v>
      </c>
      <c r="J485" s="5">
        <v>0</v>
      </c>
      <c r="K485" s="5">
        <v>0</v>
      </c>
      <c r="L485" s="10">
        <v>0</v>
      </c>
      <c r="M485" s="10">
        <v>0.99999999999999933</v>
      </c>
      <c r="N485" s="1" t="s">
        <v>111</v>
      </c>
    </row>
    <row r="486" spans="1:14" x14ac:dyDescent="0.15">
      <c r="A486" s="9" t="s">
        <v>111</v>
      </c>
      <c r="B486" s="5" t="s">
        <v>892</v>
      </c>
      <c r="C486" s="5" t="s">
        <v>389</v>
      </c>
      <c r="D486" s="5" t="s">
        <v>390</v>
      </c>
      <c r="E486" s="5" t="s">
        <v>197</v>
      </c>
      <c r="F486" s="5" t="s">
        <v>408</v>
      </c>
      <c r="G486" s="5" t="s">
        <v>192</v>
      </c>
      <c r="H486" s="5">
        <v>0</v>
      </c>
      <c r="I486" s="5">
        <v>0</v>
      </c>
      <c r="J486" s="5">
        <v>0</v>
      </c>
      <c r="K486" s="5">
        <v>0</v>
      </c>
      <c r="L486" s="10">
        <v>0</v>
      </c>
      <c r="M486" s="10">
        <v>0.99999999999999933</v>
      </c>
      <c r="N486" s="1" t="s">
        <v>111</v>
      </c>
    </row>
    <row r="487" spans="1:14" x14ac:dyDescent="0.15">
      <c r="A487" s="9" t="s">
        <v>111</v>
      </c>
      <c r="B487" s="5" t="s">
        <v>893</v>
      </c>
      <c r="C487" s="5" t="s">
        <v>389</v>
      </c>
      <c r="D487" s="5" t="s">
        <v>390</v>
      </c>
      <c r="E487" s="5" t="s">
        <v>197</v>
      </c>
      <c r="F487" s="5" t="s">
        <v>332</v>
      </c>
      <c r="G487" s="5" t="s">
        <v>192</v>
      </c>
      <c r="H487" s="5">
        <v>0</v>
      </c>
      <c r="I487" s="5">
        <v>0</v>
      </c>
      <c r="J487" s="5">
        <v>0</v>
      </c>
      <c r="K487" s="5">
        <v>0</v>
      </c>
      <c r="L487" s="10">
        <v>0</v>
      </c>
      <c r="M487" s="10">
        <v>0.99999999999999933</v>
      </c>
      <c r="N487" s="1" t="s">
        <v>111</v>
      </c>
    </row>
    <row r="488" spans="1:14" x14ac:dyDescent="0.15">
      <c r="A488" s="9" t="s">
        <v>111</v>
      </c>
      <c r="B488" s="5" t="s">
        <v>342</v>
      </c>
      <c r="C488" s="5" t="s">
        <v>343</v>
      </c>
      <c r="D488" s="5" t="s">
        <v>344</v>
      </c>
      <c r="E488" s="5" t="s">
        <v>197</v>
      </c>
      <c r="F488" s="5" t="s">
        <v>209</v>
      </c>
      <c r="G488" s="5" t="s">
        <v>192</v>
      </c>
      <c r="H488" s="5">
        <v>0</v>
      </c>
      <c r="I488" s="5">
        <v>0</v>
      </c>
      <c r="J488" s="5">
        <v>2353.529462</v>
      </c>
      <c r="K488" s="5">
        <v>2326.90409</v>
      </c>
      <c r="L488" s="10">
        <v>0</v>
      </c>
      <c r="M488" s="10">
        <v>0.99999999999999933</v>
      </c>
      <c r="N488" s="1" t="s">
        <v>111</v>
      </c>
    </row>
    <row r="489" spans="1:14" x14ac:dyDescent="0.15">
      <c r="A489" s="9" t="s">
        <v>111</v>
      </c>
      <c r="B489" s="5" t="s">
        <v>685</v>
      </c>
      <c r="C489" s="5" t="s">
        <v>343</v>
      </c>
      <c r="D489" s="5" t="s">
        <v>344</v>
      </c>
      <c r="E489" s="5" t="s">
        <v>197</v>
      </c>
      <c r="F489" s="5" t="s">
        <v>499</v>
      </c>
      <c r="G489" s="5" t="s">
        <v>192</v>
      </c>
      <c r="H489" s="5">
        <v>0</v>
      </c>
      <c r="I489" s="5">
        <v>0</v>
      </c>
      <c r="J489" s="5">
        <v>9.6270919999999993</v>
      </c>
      <c r="K489" s="5">
        <v>9.1454679999999993</v>
      </c>
      <c r="L489" s="10">
        <v>0</v>
      </c>
      <c r="M489" s="10">
        <v>0.99999999999999933</v>
      </c>
      <c r="N489" s="1" t="s">
        <v>111</v>
      </c>
    </row>
    <row r="490" spans="1:14" x14ac:dyDescent="0.15">
      <c r="A490" s="9" t="s">
        <v>111</v>
      </c>
      <c r="B490" s="5" t="s">
        <v>894</v>
      </c>
      <c r="C490" s="5" t="s">
        <v>362</v>
      </c>
      <c r="D490" s="5" t="s">
        <v>363</v>
      </c>
      <c r="E490" s="5" t="s">
        <v>197</v>
      </c>
      <c r="F490" s="5" t="s">
        <v>581</v>
      </c>
      <c r="G490" s="5" t="s">
        <v>192</v>
      </c>
      <c r="H490" s="5">
        <v>0</v>
      </c>
      <c r="I490" s="5">
        <v>0</v>
      </c>
      <c r="J490" s="5">
        <v>0</v>
      </c>
      <c r="K490" s="5">
        <v>0</v>
      </c>
      <c r="L490" s="10">
        <v>0</v>
      </c>
      <c r="M490" s="10">
        <v>0.99999999999999933</v>
      </c>
      <c r="N490" s="1" t="s">
        <v>111</v>
      </c>
    </row>
    <row r="491" spans="1:14" x14ac:dyDescent="0.15">
      <c r="A491" s="9" t="s">
        <v>111</v>
      </c>
      <c r="B491" s="5" t="s">
        <v>895</v>
      </c>
      <c r="C491" s="5" t="s">
        <v>362</v>
      </c>
      <c r="D491" s="5" t="s">
        <v>363</v>
      </c>
      <c r="E491" s="5" t="s">
        <v>197</v>
      </c>
      <c r="F491" s="5" t="s">
        <v>499</v>
      </c>
      <c r="G491" s="5" t="s">
        <v>192</v>
      </c>
      <c r="H491" s="5">
        <v>0</v>
      </c>
      <c r="I491" s="5">
        <v>0</v>
      </c>
      <c r="J491" s="5">
        <v>0</v>
      </c>
      <c r="K491" s="5">
        <v>0</v>
      </c>
      <c r="L491" s="10">
        <v>0</v>
      </c>
      <c r="M491" s="10">
        <v>0.99999999999999933</v>
      </c>
      <c r="N491" s="1" t="s">
        <v>111</v>
      </c>
    </row>
    <row r="492" spans="1:14" x14ac:dyDescent="0.15">
      <c r="A492" s="9" t="s">
        <v>111</v>
      </c>
      <c r="B492" s="5" t="s">
        <v>896</v>
      </c>
      <c r="C492" s="5" t="s">
        <v>362</v>
      </c>
      <c r="D492" s="5" t="s">
        <v>363</v>
      </c>
      <c r="E492" s="5" t="s">
        <v>197</v>
      </c>
      <c r="F492" s="5" t="s">
        <v>408</v>
      </c>
      <c r="G492" s="5" t="s">
        <v>192</v>
      </c>
      <c r="H492" s="5">
        <v>0</v>
      </c>
      <c r="I492" s="5">
        <v>0</v>
      </c>
      <c r="J492" s="5">
        <v>0</v>
      </c>
      <c r="K492" s="5">
        <v>0</v>
      </c>
      <c r="L492" s="10">
        <v>0</v>
      </c>
      <c r="M492" s="10">
        <v>0.99999999999999933</v>
      </c>
      <c r="N492" s="1" t="s">
        <v>111</v>
      </c>
    </row>
    <row r="493" spans="1:14" x14ac:dyDescent="0.15">
      <c r="A493" s="9" t="s">
        <v>111</v>
      </c>
      <c r="B493" s="5" t="s">
        <v>897</v>
      </c>
      <c r="C493" s="5" t="s">
        <v>362</v>
      </c>
      <c r="D493" s="5" t="s">
        <v>363</v>
      </c>
      <c r="E493" s="5" t="s">
        <v>197</v>
      </c>
      <c r="F493" s="5" t="s">
        <v>332</v>
      </c>
      <c r="G493" s="5" t="s">
        <v>192</v>
      </c>
      <c r="H493" s="5">
        <v>0</v>
      </c>
      <c r="I493" s="5">
        <v>0</v>
      </c>
      <c r="J493" s="5">
        <v>0</v>
      </c>
      <c r="K493" s="5">
        <v>0</v>
      </c>
      <c r="L493" s="10">
        <v>0</v>
      </c>
      <c r="M493" s="10">
        <v>0.99999999999999933</v>
      </c>
      <c r="N493" s="1" t="s">
        <v>111</v>
      </c>
    </row>
    <row r="494" spans="1:14" x14ac:dyDescent="0.15">
      <c r="A494" s="9" t="s">
        <v>111</v>
      </c>
      <c r="B494" s="5" t="s">
        <v>623</v>
      </c>
      <c r="C494" s="5" t="s">
        <v>624</v>
      </c>
      <c r="D494" s="5" t="s">
        <v>625</v>
      </c>
      <c r="E494" s="5" t="s">
        <v>197</v>
      </c>
      <c r="F494" s="5" t="s">
        <v>209</v>
      </c>
      <c r="G494" s="5" t="s">
        <v>192</v>
      </c>
      <c r="H494" s="5">
        <v>0</v>
      </c>
      <c r="I494" s="5">
        <v>0</v>
      </c>
      <c r="J494" s="5">
        <v>24.165378</v>
      </c>
      <c r="K494" s="5">
        <v>32.475102</v>
      </c>
      <c r="L494" s="10">
        <v>0</v>
      </c>
      <c r="M494" s="10">
        <v>0.99999999999999933</v>
      </c>
      <c r="N494" s="1" t="s">
        <v>111</v>
      </c>
    </row>
    <row r="495" spans="1:14" x14ac:dyDescent="0.15">
      <c r="A495" s="9" t="s">
        <v>111</v>
      </c>
      <c r="B495" s="5" t="s">
        <v>898</v>
      </c>
      <c r="C495" s="5" t="s">
        <v>624</v>
      </c>
      <c r="D495" s="5" t="s">
        <v>625</v>
      </c>
      <c r="E495" s="5" t="s">
        <v>197</v>
      </c>
      <c r="F495" s="5" t="s">
        <v>499</v>
      </c>
      <c r="G495" s="5" t="s">
        <v>192</v>
      </c>
      <c r="H495" s="5">
        <v>0</v>
      </c>
      <c r="I495" s="5">
        <v>0</v>
      </c>
      <c r="J495" s="5">
        <v>0</v>
      </c>
      <c r="K495" s="5">
        <v>0</v>
      </c>
      <c r="L495" s="10">
        <v>0</v>
      </c>
      <c r="M495" s="10">
        <v>0.99999999999999933</v>
      </c>
      <c r="N495" s="1" t="s">
        <v>111</v>
      </c>
    </row>
    <row r="496" spans="1:14" x14ac:dyDescent="0.15">
      <c r="A496" s="9" t="s">
        <v>111</v>
      </c>
      <c r="B496" s="5" t="s">
        <v>513</v>
      </c>
      <c r="C496" s="5" t="s">
        <v>514</v>
      </c>
      <c r="D496" s="5" t="s">
        <v>515</v>
      </c>
      <c r="E496" s="5" t="s">
        <v>197</v>
      </c>
      <c r="F496" s="5" t="s">
        <v>209</v>
      </c>
      <c r="G496" s="5" t="s">
        <v>192</v>
      </c>
      <c r="H496" s="5">
        <v>0</v>
      </c>
      <c r="I496" s="5">
        <v>0</v>
      </c>
      <c r="J496" s="5">
        <v>157.61250000000001</v>
      </c>
      <c r="K496" s="5">
        <v>146.45981399999999</v>
      </c>
      <c r="L496" s="10">
        <v>0</v>
      </c>
      <c r="M496" s="10">
        <v>0.99999999999999933</v>
      </c>
      <c r="N496" s="1" t="s">
        <v>111</v>
      </c>
    </row>
    <row r="497" spans="1:14" x14ac:dyDescent="0.15">
      <c r="A497" s="9" t="s">
        <v>111</v>
      </c>
      <c r="B497" s="5" t="s">
        <v>899</v>
      </c>
      <c r="C497" s="5" t="s">
        <v>514</v>
      </c>
      <c r="D497" s="5" t="s">
        <v>515</v>
      </c>
      <c r="E497" s="5" t="s">
        <v>197</v>
      </c>
      <c r="F497" s="5" t="s">
        <v>581</v>
      </c>
      <c r="G497" s="5" t="s">
        <v>192</v>
      </c>
      <c r="H497" s="5">
        <v>0</v>
      </c>
      <c r="I497" s="5">
        <v>0</v>
      </c>
      <c r="J497" s="5">
        <v>0</v>
      </c>
      <c r="K497" s="5">
        <v>0</v>
      </c>
      <c r="L497" s="10">
        <v>0</v>
      </c>
      <c r="M497" s="10">
        <v>0.99999999999999933</v>
      </c>
      <c r="N497" s="1" t="s">
        <v>111</v>
      </c>
    </row>
    <row r="498" spans="1:14" x14ac:dyDescent="0.15">
      <c r="A498" s="9" t="s">
        <v>111</v>
      </c>
      <c r="B498" s="5" t="s">
        <v>900</v>
      </c>
      <c r="C498" s="5" t="s">
        <v>514</v>
      </c>
      <c r="D498" s="5" t="s">
        <v>515</v>
      </c>
      <c r="E498" s="5" t="s">
        <v>197</v>
      </c>
      <c r="F498" s="5" t="s">
        <v>499</v>
      </c>
      <c r="G498" s="5" t="s">
        <v>192</v>
      </c>
      <c r="H498" s="5">
        <v>0</v>
      </c>
      <c r="I498" s="5">
        <v>0</v>
      </c>
      <c r="J498" s="5">
        <v>0</v>
      </c>
      <c r="K498" s="5">
        <v>0</v>
      </c>
      <c r="L498" s="10">
        <v>0</v>
      </c>
      <c r="M498" s="10">
        <v>0.99999999999999933</v>
      </c>
      <c r="N498" s="1" t="s">
        <v>111</v>
      </c>
    </row>
    <row r="499" spans="1:14" x14ac:dyDescent="0.15">
      <c r="A499" s="9" t="s">
        <v>111</v>
      </c>
      <c r="B499" s="5" t="s">
        <v>901</v>
      </c>
      <c r="C499" s="5" t="s">
        <v>514</v>
      </c>
      <c r="D499" s="5" t="s">
        <v>515</v>
      </c>
      <c r="E499" s="5" t="s">
        <v>197</v>
      </c>
      <c r="F499" s="5" t="s">
        <v>408</v>
      </c>
      <c r="G499" s="5" t="s">
        <v>192</v>
      </c>
      <c r="H499" s="5">
        <v>0</v>
      </c>
      <c r="I499" s="5">
        <v>0</v>
      </c>
      <c r="J499" s="5">
        <v>0</v>
      </c>
      <c r="K499" s="5">
        <v>0</v>
      </c>
      <c r="L499" s="10">
        <v>0</v>
      </c>
      <c r="M499" s="10">
        <v>0.99999999999999933</v>
      </c>
      <c r="N499" s="1" t="s">
        <v>111</v>
      </c>
    </row>
    <row r="500" spans="1:14" x14ac:dyDescent="0.15">
      <c r="A500" s="9" t="s">
        <v>111</v>
      </c>
      <c r="B500" s="5" t="s">
        <v>902</v>
      </c>
      <c r="C500" s="5" t="s">
        <v>514</v>
      </c>
      <c r="D500" s="5" t="s">
        <v>515</v>
      </c>
      <c r="E500" s="5" t="s">
        <v>197</v>
      </c>
      <c r="F500" s="5" t="s">
        <v>332</v>
      </c>
      <c r="G500" s="5" t="s">
        <v>192</v>
      </c>
      <c r="H500" s="5">
        <v>0</v>
      </c>
      <c r="I500" s="5">
        <v>0</v>
      </c>
      <c r="J500" s="5">
        <v>0</v>
      </c>
      <c r="K500" s="5">
        <v>0</v>
      </c>
      <c r="L500" s="10">
        <v>0</v>
      </c>
      <c r="M500" s="10">
        <v>0.99999999999999933</v>
      </c>
      <c r="N500" s="1" t="s">
        <v>111</v>
      </c>
    </row>
    <row r="501" spans="1:14" x14ac:dyDescent="0.15">
      <c r="A501" s="9" t="s">
        <v>111</v>
      </c>
      <c r="B501" s="5" t="s">
        <v>903</v>
      </c>
      <c r="C501" s="5" t="s">
        <v>657</v>
      </c>
      <c r="D501" s="5" t="s">
        <v>658</v>
      </c>
      <c r="E501" s="5" t="s">
        <v>197</v>
      </c>
      <c r="F501" s="5" t="s">
        <v>209</v>
      </c>
      <c r="G501" s="5" t="s">
        <v>192</v>
      </c>
      <c r="H501" s="5">
        <v>0</v>
      </c>
      <c r="I501" s="5">
        <v>0</v>
      </c>
      <c r="J501" s="5">
        <v>0</v>
      </c>
      <c r="K501" s="5">
        <v>0</v>
      </c>
      <c r="L501" s="10">
        <v>0</v>
      </c>
      <c r="M501" s="10">
        <v>0.99999999999999933</v>
      </c>
      <c r="N501" s="1" t="s">
        <v>111</v>
      </c>
    </row>
    <row r="502" spans="1:14" x14ac:dyDescent="0.15">
      <c r="A502" s="9" t="s">
        <v>111</v>
      </c>
      <c r="B502" s="5" t="s">
        <v>904</v>
      </c>
      <c r="C502" s="5" t="s">
        <v>657</v>
      </c>
      <c r="D502" s="5" t="s">
        <v>658</v>
      </c>
      <c r="E502" s="5" t="s">
        <v>197</v>
      </c>
      <c r="F502" s="5" t="s">
        <v>499</v>
      </c>
      <c r="G502" s="5" t="s">
        <v>192</v>
      </c>
      <c r="H502" s="5">
        <v>0</v>
      </c>
      <c r="I502" s="5">
        <v>0</v>
      </c>
      <c r="J502" s="5">
        <v>0</v>
      </c>
      <c r="K502" s="5">
        <v>0</v>
      </c>
      <c r="L502" s="10">
        <v>0</v>
      </c>
      <c r="M502" s="10">
        <v>0.99999999999999933</v>
      </c>
      <c r="N502" s="1" t="s">
        <v>111</v>
      </c>
    </row>
    <row r="503" spans="1:14" x14ac:dyDescent="0.15">
      <c r="A503" s="9" t="s">
        <v>111</v>
      </c>
      <c r="B503" s="5" t="s">
        <v>635</v>
      </c>
      <c r="C503" s="5" t="s">
        <v>633</v>
      </c>
      <c r="D503" s="5" t="s">
        <v>634</v>
      </c>
      <c r="E503" s="5" t="s">
        <v>197</v>
      </c>
      <c r="F503" s="5" t="s">
        <v>209</v>
      </c>
      <c r="G503" s="5" t="s">
        <v>192</v>
      </c>
      <c r="H503" s="5">
        <v>0</v>
      </c>
      <c r="I503" s="5">
        <v>0</v>
      </c>
      <c r="J503" s="5">
        <v>19.666488000000001</v>
      </c>
      <c r="K503" s="5">
        <v>29.439851999999998</v>
      </c>
      <c r="L503" s="10">
        <v>0</v>
      </c>
      <c r="M503" s="10">
        <v>0.99999999999999933</v>
      </c>
      <c r="N503" s="1" t="s">
        <v>111</v>
      </c>
    </row>
    <row r="504" spans="1:14" x14ac:dyDescent="0.15">
      <c r="A504" s="9" t="s">
        <v>111</v>
      </c>
      <c r="B504" s="5" t="s">
        <v>905</v>
      </c>
      <c r="C504" s="5" t="s">
        <v>633</v>
      </c>
      <c r="D504" s="5" t="s">
        <v>634</v>
      </c>
      <c r="E504" s="5" t="s">
        <v>197</v>
      </c>
      <c r="F504" s="5" t="s">
        <v>499</v>
      </c>
      <c r="G504" s="5" t="s">
        <v>192</v>
      </c>
      <c r="H504" s="5">
        <v>0</v>
      </c>
      <c r="I504" s="5">
        <v>0</v>
      </c>
      <c r="J504" s="5">
        <v>0</v>
      </c>
      <c r="K504" s="5">
        <v>0</v>
      </c>
      <c r="L504" s="10">
        <v>0</v>
      </c>
      <c r="M504" s="10">
        <v>0.99999999999999933</v>
      </c>
      <c r="N504" s="1" t="s">
        <v>111</v>
      </c>
    </row>
    <row r="505" spans="1:14" x14ac:dyDescent="0.15">
      <c r="A505" s="9" t="s">
        <v>111</v>
      </c>
      <c r="B505" s="5" t="s">
        <v>906</v>
      </c>
      <c r="C505" s="5" t="s">
        <v>633</v>
      </c>
      <c r="D505" s="5" t="s">
        <v>634</v>
      </c>
      <c r="E505" s="5" t="s">
        <v>197</v>
      </c>
      <c r="F505" s="5" t="s">
        <v>332</v>
      </c>
      <c r="G505" s="5" t="s">
        <v>192</v>
      </c>
      <c r="H505" s="5">
        <v>0</v>
      </c>
      <c r="I505" s="5">
        <v>0</v>
      </c>
      <c r="J505" s="5">
        <v>0</v>
      </c>
      <c r="K505" s="5">
        <v>0</v>
      </c>
      <c r="L505" s="10">
        <v>0</v>
      </c>
      <c r="M505" s="10">
        <v>0.99999999999999933</v>
      </c>
      <c r="N505" s="1" t="s">
        <v>111</v>
      </c>
    </row>
    <row r="506" spans="1:14" x14ac:dyDescent="0.15">
      <c r="A506" s="9" t="s">
        <v>111</v>
      </c>
      <c r="B506" s="5" t="s">
        <v>907</v>
      </c>
      <c r="C506" s="5" t="s">
        <v>908</v>
      </c>
      <c r="D506" s="5" t="s">
        <v>909</v>
      </c>
      <c r="E506" s="5" t="s">
        <v>197</v>
      </c>
      <c r="F506" s="5" t="s">
        <v>223</v>
      </c>
      <c r="G506" s="5" t="s">
        <v>192</v>
      </c>
      <c r="H506" s="5">
        <v>0</v>
      </c>
      <c r="I506" s="5">
        <v>0</v>
      </c>
      <c r="J506" s="5">
        <v>0</v>
      </c>
      <c r="K506" s="5">
        <v>0</v>
      </c>
      <c r="L506" s="10">
        <v>0</v>
      </c>
      <c r="M506" s="10">
        <v>0.99999999999999933</v>
      </c>
      <c r="N506" s="1" t="s">
        <v>111</v>
      </c>
    </row>
    <row r="507" spans="1:14" x14ac:dyDescent="0.15">
      <c r="A507" s="9" t="s">
        <v>111</v>
      </c>
      <c r="B507" s="5" t="s">
        <v>910</v>
      </c>
      <c r="C507" s="5" t="s">
        <v>911</v>
      </c>
      <c r="D507" s="5" t="s">
        <v>912</v>
      </c>
      <c r="E507" s="5" t="s">
        <v>197</v>
      </c>
      <c r="F507" s="5" t="s">
        <v>223</v>
      </c>
      <c r="G507" s="5" t="s">
        <v>192</v>
      </c>
      <c r="H507" s="5">
        <v>0</v>
      </c>
      <c r="I507" s="5">
        <v>0</v>
      </c>
      <c r="J507" s="5">
        <v>0</v>
      </c>
      <c r="K507" s="5">
        <v>0</v>
      </c>
      <c r="L507" s="10">
        <v>0</v>
      </c>
      <c r="M507" s="10">
        <v>0.99999999999999933</v>
      </c>
      <c r="N507" s="1" t="s">
        <v>111</v>
      </c>
    </row>
    <row r="508" spans="1:14" x14ac:dyDescent="0.15">
      <c r="A508" s="9" t="s">
        <v>111</v>
      </c>
      <c r="B508" s="5" t="s">
        <v>913</v>
      </c>
      <c r="C508" s="5" t="s">
        <v>914</v>
      </c>
      <c r="D508" s="5" t="s">
        <v>915</v>
      </c>
      <c r="E508" s="5" t="s">
        <v>197</v>
      </c>
      <c r="F508" s="5" t="s">
        <v>223</v>
      </c>
      <c r="G508" s="5" t="s">
        <v>192</v>
      </c>
      <c r="H508" s="5">
        <v>0</v>
      </c>
      <c r="I508" s="5">
        <v>0</v>
      </c>
      <c r="J508" s="5">
        <v>0</v>
      </c>
      <c r="K508" s="5">
        <v>0</v>
      </c>
      <c r="L508" s="10">
        <v>0</v>
      </c>
      <c r="M508" s="10">
        <v>0.99999999999999933</v>
      </c>
      <c r="N508" s="1" t="s">
        <v>111</v>
      </c>
    </row>
    <row r="509" spans="1:14" x14ac:dyDescent="0.15">
      <c r="A509" s="9" t="s">
        <v>111</v>
      </c>
      <c r="B509" s="5" t="s">
        <v>916</v>
      </c>
      <c r="C509" s="5" t="s">
        <v>917</v>
      </c>
      <c r="D509" s="5" t="s">
        <v>918</v>
      </c>
      <c r="E509" s="5" t="s">
        <v>197</v>
      </c>
      <c r="F509" s="5" t="s">
        <v>223</v>
      </c>
      <c r="G509" s="5" t="s">
        <v>192</v>
      </c>
      <c r="H509" s="5">
        <v>0</v>
      </c>
      <c r="I509" s="5">
        <v>0</v>
      </c>
      <c r="J509" s="5">
        <v>0</v>
      </c>
      <c r="K509" s="5">
        <v>0</v>
      </c>
      <c r="L509" s="10">
        <v>0</v>
      </c>
      <c r="M509" s="10">
        <v>0.99999999999999933</v>
      </c>
      <c r="N509" s="1" t="s">
        <v>111</v>
      </c>
    </row>
    <row r="510" spans="1:14" x14ac:dyDescent="0.15">
      <c r="A510" s="9" t="s">
        <v>111</v>
      </c>
      <c r="B510" s="5" t="s">
        <v>919</v>
      </c>
      <c r="C510" s="5" t="s">
        <v>917</v>
      </c>
      <c r="D510" s="5" t="s">
        <v>918</v>
      </c>
      <c r="E510" s="5" t="s">
        <v>197</v>
      </c>
      <c r="F510" s="5" t="s">
        <v>234</v>
      </c>
      <c r="G510" s="5" t="s">
        <v>192</v>
      </c>
      <c r="H510" s="5">
        <v>0</v>
      </c>
      <c r="I510" s="5">
        <v>0</v>
      </c>
      <c r="J510" s="5">
        <v>0</v>
      </c>
      <c r="K510" s="5">
        <v>0</v>
      </c>
      <c r="L510" s="10">
        <v>0</v>
      </c>
      <c r="M510" s="10">
        <v>0.99999999999999933</v>
      </c>
      <c r="N510" s="1" t="s">
        <v>111</v>
      </c>
    </row>
    <row r="511" spans="1:14" x14ac:dyDescent="0.15">
      <c r="A511" s="9" t="s">
        <v>111</v>
      </c>
      <c r="B511" s="5" t="s">
        <v>920</v>
      </c>
      <c r="C511" s="5" t="s">
        <v>921</v>
      </c>
      <c r="D511" s="5" t="s">
        <v>922</v>
      </c>
      <c r="E511" s="5" t="s">
        <v>197</v>
      </c>
      <c r="F511" s="5" t="s">
        <v>223</v>
      </c>
      <c r="G511" s="5" t="s">
        <v>192</v>
      </c>
      <c r="H511" s="5">
        <v>0</v>
      </c>
      <c r="I511" s="5">
        <v>0</v>
      </c>
      <c r="J511" s="5">
        <v>0</v>
      </c>
      <c r="K511" s="5">
        <v>0</v>
      </c>
      <c r="L511" s="10">
        <v>0</v>
      </c>
      <c r="M511" s="10">
        <v>0.99999999999999933</v>
      </c>
      <c r="N511" s="1" t="s">
        <v>111</v>
      </c>
    </row>
    <row r="512" spans="1:14" x14ac:dyDescent="0.15">
      <c r="A512" s="9" t="s">
        <v>111</v>
      </c>
      <c r="B512" s="5" t="s">
        <v>923</v>
      </c>
      <c r="C512" s="5" t="s">
        <v>921</v>
      </c>
      <c r="D512" s="5" t="s">
        <v>922</v>
      </c>
      <c r="E512" s="5" t="s">
        <v>197</v>
      </c>
      <c r="F512" s="5" t="s">
        <v>234</v>
      </c>
      <c r="G512" s="5" t="s">
        <v>192</v>
      </c>
      <c r="H512" s="5">
        <v>0</v>
      </c>
      <c r="I512" s="5">
        <v>0</v>
      </c>
      <c r="J512" s="5">
        <v>0</v>
      </c>
      <c r="K512" s="5">
        <v>0</v>
      </c>
      <c r="L512" s="10">
        <v>0</v>
      </c>
      <c r="M512" s="10">
        <v>0.99999999999999933</v>
      </c>
      <c r="N512" s="1" t="s">
        <v>111</v>
      </c>
    </row>
    <row r="513" spans="1:14" x14ac:dyDescent="0.15">
      <c r="A513" s="9" t="s">
        <v>111</v>
      </c>
      <c r="B513" s="5" t="s">
        <v>924</v>
      </c>
      <c r="C513" s="5" t="s">
        <v>925</v>
      </c>
      <c r="D513" s="5" t="s">
        <v>926</v>
      </c>
      <c r="E513" s="5" t="s">
        <v>197</v>
      </c>
      <c r="F513" s="5" t="s">
        <v>223</v>
      </c>
      <c r="G513" s="5" t="s">
        <v>192</v>
      </c>
      <c r="H513" s="5">
        <v>0</v>
      </c>
      <c r="I513" s="5">
        <v>0</v>
      </c>
      <c r="J513" s="5">
        <v>0</v>
      </c>
      <c r="K513" s="5">
        <v>0</v>
      </c>
      <c r="L513" s="10">
        <v>0</v>
      </c>
      <c r="M513" s="10">
        <v>0.99999999999999933</v>
      </c>
      <c r="N513" s="1" t="s">
        <v>111</v>
      </c>
    </row>
    <row r="514" spans="1:14" x14ac:dyDescent="0.15">
      <c r="A514" s="9" t="s">
        <v>111</v>
      </c>
      <c r="B514" s="5" t="s">
        <v>927</v>
      </c>
      <c r="C514" s="5" t="s">
        <v>925</v>
      </c>
      <c r="D514" s="5" t="s">
        <v>926</v>
      </c>
      <c r="E514" s="5" t="s">
        <v>197</v>
      </c>
      <c r="F514" s="5" t="s">
        <v>234</v>
      </c>
      <c r="G514" s="5" t="s">
        <v>192</v>
      </c>
      <c r="H514" s="5">
        <v>0</v>
      </c>
      <c r="I514" s="5">
        <v>0</v>
      </c>
      <c r="J514" s="5">
        <v>0</v>
      </c>
      <c r="K514" s="5">
        <v>0</v>
      </c>
      <c r="L514" s="10">
        <v>0</v>
      </c>
      <c r="M514" s="10">
        <v>0.99999999999999933</v>
      </c>
      <c r="N514" s="1" t="s">
        <v>111</v>
      </c>
    </row>
    <row r="515" spans="1:14" x14ac:dyDescent="0.15">
      <c r="A515" s="9" t="s">
        <v>111</v>
      </c>
      <c r="B515" s="5" t="s">
        <v>928</v>
      </c>
      <c r="C515" s="5" t="s">
        <v>372</v>
      </c>
      <c r="D515" s="5" t="s">
        <v>373</v>
      </c>
      <c r="E515" s="5" t="s">
        <v>197</v>
      </c>
      <c r="F515" s="5" t="s">
        <v>191</v>
      </c>
      <c r="G515" s="5" t="s">
        <v>192</v>
      </c>
      <c r="H515" s="5">
        <v>0</v>
      </c>
      <c r="I515" s="5">
        <v>0</v>
      </c>
      <c r="J515" s="5">
        <v>0</v>
      </c>
      <c r="K515" s="5">
        <v>0</v>
      </c>
      <c r="L515" s="10">
        <v>0</v>
      </c>
      <c r="M515" s="10">
        <v>0.99999999999999933</v>
      </c>
      <c r="N515" s="1" t="s">
        <v>111</v>
      </c>
    </row>
    <row r="516" spans="1:14" x14ac:dyDescent="0.15">
      <c r="A516" s="9" t="s">
        <v>111</v>
      </c>
      <c r="B516" s="5" t="s">
        <v>553</v>
      </c>
      <c r="C516" s="5" t="s">
        <v>348</v>
      </c>
      <c r="D516" s="5" t="s">
        <v>349</v>
      </c>
      <c r="E516" s="5" t="s">
        <v>197</v>
      </c>
      <c r="F516" s="5" t="s">
        <v>234</v>
      </c>
      <c r="G516" s="5" t="s">
        <v>192</v>
      </c>
      <c r="H516" s="5">
        <v>0</v>
      </c>
      <c r="I516" s="5">
        <v>0</v>
      </c>
      <c r="J516" s="5">
        <v>89.733084000000005</v>
      </c>
      <c r="K516" s="5">
        <v>94.410380000000004</v>
      </c>
      <c r="L516" s="10">
        <v>0</v>
      </c>
      <c r="M516" s="10">
        <v>0.99999999999999933</v>
      </c>
      <c r="N516" s="1" t="s">
        <v>111</v>
      </c>
    </row>
    <row r="517" spans="1:14" x14ac:dyDescent="0.15">
      <c r="A517" s="9" t="s">
        <v>111</v>
      </c>
      <c r="B517" s="5" t="s">
        <v>644</v>
      </c>
      <c r="C517" s="5" t="s">
        <v>637</v>
      </c>
      <c r="D517" s="5" t="s">
        <v>638</v>
      </c>
      <c r="E517" s="5" t="s">
        <v>197</v>
      </c>
      <c r="F517" s="5" t="s">
        <v>234</v>
      </c>
      <c r="G517" s="5" t="s">
        <v>192</v>
      </c>
      <c r="H517" s="5">
        <v>0</v>
      </c>
      <c r="I517" s="5">
        <v>0</v>
      </c>
      <c r="J517" s="5">
        <v>27.591049999999999</v>
      </c>
      <c r="K517" s="5">
        <v>26.345665</v>
      </c>
      <c r="L517" s="10">
        <v>0</v>
      </c>
      <c r="M517" s="10">
        <v>0.99999999999999933</v>
      </c>
      <c r="N517" s="1" t="s">
        <v>111</v>
      </c>
    </row>
    <row r="518" spans="1:14" s="16" customFormat="1" x14ac:dyDescent="0.15">
      <c r="A518" s="15"/>
      <c r="B518" s="16" t="s">
        <v>112</v>
      </c>
      <c r="H518" s="17">
        <v>4830180.0793470005</v>
      </c>
      <c r="I518" s="17">
        <v>4830180.0793470005</v>
      </c>
      <c r="J518" s="17">
        <v>3366078.750734</v>
      </c>
      <c r="K518" s="17">
        <v>3094094.1290319981</v>
      </c>
      <c r="L518" s="18">
        <v>1</v>
      </c>
    </row>
  </sheetData>
  <mergeCells count="1">
    <mergeCell ref="H2:K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N518"/>
  <sheetViews>
    <sheetView topLeftCell="C37" workbookViewId="0">
      <selection activeCell="M66" sqref="M66:M67"/>
    </sheetView>
  </sheetViews>
  <sheetFormatPr defaultColWidth="11.43359375" defaultRowHeight="12.75" x14ac:dyDescent="0.15"/>
  <cols>
    <col min="1" max="1" width="4.9765625" style="9" bestFit="1" customWidth="1"/>
    <col min="2" max="2" width="90.3984375" style="1" bestFit="1" customWidth="1"/>
    <col min="3" max="3" width="13.98828125" style="1" bestFit="1" customWidth="1"/>
    <col min="4" max="4" width="53.26953125" style="1" bestFit="1" customWidth="1"/>
    <col min="5" max="5" width="37.53125" style="1" bestFit="1" customWidth="1"/>
    <col min="6" max="6" width="30.66796875" style="1" bestFit="1" customWidth="1"/>
    <col min="7" max="7" width="15.6015625" style="1" bestFit="1" customWidth="1"/>
    <col min="8" max="8" width="10.0859375" style="1" bestFit="1" customWidth="1"/>
    <col min="9" max="11" width="7.93359375" style="1" bestFit="1" customWidth="1"/>
    <col min="12" max="12" width="17.08203125" style="1" bestFit="1" customWidth="1"/>
    <col min="13" max="13" width="16.54296875" style="1" bestFit="1" customWidth="1"/>
    <col min="14" max="14" width="2.015625" style="1" bestFit="1" customWidth="1"/>
    <col min="15" max="16384" width="11.43359375" style="1"/>
  </cols>
  <sheetData>
    <row r="1" spans="1:14" s="7" customFormat="1" x14ac:dyDescent="0.15"/>
    <row r="2" spans="1:14" s="7" customFormat="1" x14ac:dyDescent="0.15">
      <c r="H2" s="38" t="s">
        <v>113</v>
      </c>
      <c r="I2" s="39"/>
      <c r="J2" s="39"/>
      <c r="K2" s="40"/>
    </row>
    <row r="3" spans="1:14" s="8" customFormat="1" x14ac:dyDescent="0.15">
      <c r="A3" s="8">
        <v>2023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  <c r="G3" s="8" t="s">
        <v>104</v>
      </c>
      <c r="H3" s="19" t="s">
        <v>114</v>
      </c>
      <c r="I3" s="20">
        <v>1990</v>
      </c>
      <c r="J3" s="20">
        <v>2022</v>
      </c>
      <c r="K3" s="21">
        <v>2023</v>
      </c>
      <c r="L3" s="8" t="s">
        <v>115</v>
      </c>
      <c r="M3" s="8" t="s">
        <v>110</v>
      </c>
    </row>
    <row r="4" spans="1:14" x14ac:dyDescent="0.15">
      <c r="A4" s="9" t="s">
        <v>6</v>
      </c>
      <c r="B4" s="5" t="s">
        <v>187</v>
      </c>
      <c r="C4" s="5" t="s">
        <v>188</v>
      </c>
      <c r="D4" s="5" t="s">
        <v>189</v>
      </c>
      <c r="E4" s="5" t="s">
        <v>190</v>
      </c>
      <c r="F4" s="5" t="s">
        <v>191</v>
      </c>
      <c r="G4" s="5" t="s">
        <v>192</v>
      </c>
      <c r="H4" s="5">
        <v>270665.759746</v>
      </c>
      <c r="I4" s="5">
        <v>270665.759746</v>
      </c>
      <c r="J4" s="5">
        <v>534073.78748499998</v>
      </c>
      <c r="K4" s="5">
        <v>517315.80786599999</v>
      </c>
      <c r="L4" s="10">
        <v>0.16719459276044865</v>
      </c>
      <c r="M4" s="10">
        <v>0.16719459276044865</v>
      </c>
      <c r="N4" s="1" t="s">
        <v>6</v>
      </c>
    </row>
    <row r="5" spans="1:14" x14ac:dyDescent="0.15">
      <c r="A5" s="9" t="s">
        <v>6</v>
      </c>
      <c r="B5" s="5" t="s">
        <v>193</v>
      </c>
      <c r="C5" s="5" t="s">
        <v>194</v>
      </c>
      <c r="D5" s="5" t="s">
        <v>195</v>
      </c>
      <c r="E5" s="5" t="s">
        <v>196</v>
      </c>
      <c r="F5" s="5" t="s">
        <v>191</v>
      </c>
      <c r="G5" s="5" t="s">
        <v>192</v>
      </c>
      <c r="H5" s="5">
        <v>942628.97583600006</v>
      </c>
      <c r="I5" s="5">
        <v>942628.97583600006</v>
      </c>
      <c r="J5" s="5">
        <v>474348.98492700001</v>
      </c>
      <c r="K5" s="5">
        <v>344275.21121400001</v>
      </c>
      <c r="L5" s="10">
        <v>0.11126849955327899</v>
      </c>
      <c r="M5" s="10">
        <v>0.27846309231372762</v>
      </c>
      <c r="N5" s="1" t="s">
        <v>6</v>
      </c>
    </row>
    <row r="6" spans="1:14" x14ac:dyDescent="0.15">
      <c r="A6" s="9" t="s">
        <v>6</v>
      </c>
      <c r="B6" s="5" t="s">
        <v>428</v>
      </c>
      <c r="C6" s="5" t="s">
        <v>188</v>
      </c>
      <c r="D6" s="5" t="s">
        <v>189</v>
      </c>
      <c r="E6" s="5" t="s">
        <v>334</v>
      </c>
      <c r="F6" s="5" t="s">
        <v>191</v>
      </c>
      <c r="G6" s="5" t="s">
        <v>192</v>
      </c>
      <c r="H6" s="5">
        <v>330722.38642499998</v>
      </c>
      <c r="I6" s="5">
        <v>330722.38642499998</v>
      </c>
      <c r="J6" s="5">
        <v>200690.20037599999</v>
      </c>
      <c r="K6" s="5">
        <v>209908.082352</v>
      </c>
      <c r="L6" s="10">
        <v>6.7841530864373126E-2</v>
      </c>
      <c r="M6" s="10">
        <v>0.34630462317810073</v>
      </c>
      <c r="N6" s="1" t="s">
        <v>6</v>
      </c>
    </row>
    <row r="7" spans="1:14" x14ac:dyDescent="0.15">
      <c r="A7" s="9" t="s">
        <v>6</v>
      </c>
      <c r="B7" s="5" t="s">
        <v>226</v>
      </c>
      <c r="C7" s="5" t="s">
        <v>227</v>
      </c>
      <c r="D7" s="5" t="s">
        <v>228</v>
      </c>
      <c r="E7" s="5" t="s">
        <v>197</v>
      </c>
      <c r="F7" s="5" t="s">
        <v>223</v>
      </c>
      <c r="G7" s="5" t="s">
        <v>192</v>
      </c>
      <c r="H7" s="5">
        <v>240658.38695300001</v>
      </c>
      <c r="I7" s="5">
        <v>240658.38695300001</v>
      </c>
      <c r="J7" s="5">
        <v>181490.390553</v>
      </c>
      <c r="K7" s="5">
        <v>179483.66071299999</v>
      </c>
      <c r="L7" s="10">
        <v>5.8008468142225621E-2</v>
      </c>
      <c r="M7" s="10">
        <v>0.40431309132032633</v>
      </c>
      <c r="N7" s="1" t="s">
        <v>6</v>
      </c>
    </row>
    <row r="8" spans="1:14" x14ac:dyDescent="0.15">
      <c r="A8" s="9" t="s">
        <v>6</v>
      </c>
      <c r="B8" s="5" t="s">
        <v>198</v>
      </c>
      <c r="C8" s="5" t="s">
        <v>194</v>
      </c>
      <c r="D8" s="5" t="s">
        <v>195</v>
      </c>
      <c r="E8" s="5" t="s">
        <v>199</v>
      </c>
      <c r="F8" s="5" t="s">
        <v>191</v>
      </c>
      <c r="G8" s="5" t="s">
        <v>192</v>
      </c>
      <c r="H8" s="5">
        <v>107649.23460700001</v>
      </c>
      <c r="I8" s="5">
        <v>107649.23460700001</v>
      </c>
      <c r="J8" s="5">
        <v>188756.94189700001</v>
      </c>
      <c r="K8" s="5">
        <v>162488.92293900001</v>
      </c>
      <c r="L8" s="10">
        <v>5.2515830534811632E-2</v>
      </c>
      <c r="M8" s="10">
        <v>0.45682892185513796</v>
      </c>
      <c r="N8" s="1" t="s">
        <v>6</v>
      </c>
    </row>
    <row r="9" spans="1:14" x14ac:dyDescent="0.15">
      <c r="A9" s="9" t="s">
        <v>6</v>
      </c>
      <c r="B9" s="5" t="s">
        <v>200</v>
      </c>
      <c r="C9" s="5" t="s">
        <v>201</v>
      </c>
      <c r="D9" s="5" t="s">
        <v>202</v>
      </c>
      <c r="E9" s="5" t="s">
        <v>199</v>
      </c>
      <c r="F9" s="5" t="s">
        <v>191</v>
      </c>
      <c r="G9" s="5" t="s">
        <v>192</v>
      </c>
      <c r="H9" s="5">
        <v>129929.445261</v>
      </c>
      <c r="I9" s="5">
        <v>129929.445261</v>
      </c>
      <c r="J9" s="5">
        <v>175896.85002000001</v>
      </c>
      <c r="K9" s="5">
        <v>159508.20329199999</v>
      </c>
      <c r="L9" s="10">
        <v>5.1552472756186921E-2</v>
      </c>
      <c r="M9" s="10">
        <v>0.50838139461132492</v>
      </c>
      <c r="N9" s="1" t="s">
        <v>6</v>
      </c>
    </row>
    <row r="10" spans="1:14" x14ac:dyDescent="0.15">
      <c r="A10" s="9" t="s">
        <v>6</v>
      </c>
      <c r="B10" s="5" t="s">
        <v>258</v>
      </c>
      <c r="C10" s="5" t="s">
        <v>259</v>
      </c>
      <c r="D10" s="5" t="s">
        <v>260</v>
      </c>
      <c r="E10" s="5" t="s">
        <v>261</v>
      </c>
      <c r="F10" s="5" t="s">
        <v>234</v>
      </c>
      <c r="G10" s="5" t="s">
        <v>192</v>
      </c>
      <c r="H10" s="5">
        <v>113209.002146</v>
      </c>
      <c r="I10" s="5">
        <v>113209.002146</v>
      </c>
      <c r="J10" s="5">
        <v>85889.737471</v>
      </c>
      <c r="K10" s="5">
        <v>86551.250425000006</v>
      </c>
      <c r="L10" s="10">
        <v>2.797305020971614E-2</v>
      </c>
      <c r="M10" s="10">
        <v>0.53635444482104111</v>
      </c>
      <c r="N10" s="1" t="s">
        <v>6</v>
      </c>
    </row>
    <row r="11" spans="1:14" x14ac:dyDescent="0.15">
      <c r="A11" s="9" t="s">
        <v>6</v>
      </c>
      <c r="B11" s="5" t="s">
        <v>255</v>
      </c>
      <c r="C11" s="5" t="s">
        <v>256</v>
      </c>
      <c r="D11" s="5" t="s">
        <v>257</v>
      </c>
      <c r="E11" s="5" t="s">
        <v>204</v>
      </c>
      <c r="F11" s="5" t="s">
        <v>191</v>
      </c>
      <c r="G11" s="5" t="s">
        <v>192</v>
      </c>
      <c r="H11" s="5">
        <v>97131.002554999999</v>
      </c>
      <c r="I11" s="5">
        <v>97131.002554999999</v>
      </c>
      <c r="J11" s="5">
        <v>81574.514957000007</v>
      </c>
      <c r="K11" s="5">
        <v>77001.350091999993</v>
      </c>
      <c r="L11" s="10">
        <v>2.4886557060269602E-2</v>
      </c>
      <c r="M11" s="10">
        <v>0.56124100188131076</v>
      </c>
      <c r="N11" s="1" t="s">
        <v>6</v>
      </c>
    </row>
    <row r="12" spans="1:14" x14ac:dyDescent="0.15">
      <c r="A12" s="9" t="s">
        <v>6</v>
      </c>
      <c r="B12" s="5" t="s">
        <v>213</v>
      </c>
      <c r="C12" s="5" t="s">
        <v>214</v>
      </c>
      <c r="D12" s="5" t="s">
        <v>215</v>
      </c>
      <c r="E12" s="5" t="s">
        <v>199</v>
      </c>
      <c r="F12" s="5" t="s">
        <v>191</v>
      </c>
      <c r="G12" s="5" t="s">
        <v>192</v>
      </c>
      <c r="H12" s="5">
        <v>50376.929434999998</v>
      </c>
      <c r="I12" s="5">
        <v>50376.929434999998</v>
      </c>
      <c r="J12" s="5">
        <v>75000.443958000003</v>
      </c>
      <c r="K12" s="5">
        <v>72206.665800000002</v>
      </c>
      <c r="L12" s="10">
        <v>2.3336932487761836E-2</v>
      </c>
      <c r="M12" s="10">
        <v>0.58457793436907257</v>
      </c>
      <c r="N12" s="1" t="s">
        <v>6</v>
      </c>
    </row>
    <row r="13" spans="1:14" x14ac:dyDescent="0.15">
      <c r="A13" s="9" t="s">
        <v>6</v>
      </c>
      <c r="B13" s="5" t="s">
        <v>216</v>
      </c>
      <c r="C13" s="5" t="s">
        <v>201</v>
      </c>
      <c r="D13" s="5" t="s">
        <v>202</v>
      </c>
      <c r="E13" s="5" t="s">
        <v>204</v>
      </c>
      <c r="F13" s="5" t="s">
        <v>191</v>
      </c>
      <c r="G13" s="5" t="s">
        <v>192</v>
      </c>
      <c r="H13" s="5">
        <v>174109.10634500001</v>
      </c>
      <c r="I13" s="5">
        <v>174109.10634500001</v>
      </c>
      <c r="J13" s="5">
        <v>77488.818195</v>
      </c>
      <c r="K13" s="5">
        <v>70996.582152999996</v>
      </c>
      <c r="L13" s="10">
        <v>2.2945837842112324E-2</v>
      </c>
      <c r="M13" s="10">
        <v>0.60752377221118492</v>
      </c>
      <c r="N13" s="1" t="s">
        <v>6</v>
      </c>
    </row>
    <row r="14" spans="1:14" x14ac:dyDescent="0.15">
      <c r="A14" s="9" t="s">
        <v>6</v>
      </c>
      <c r="B14" s="5" t="s">
        <v>248</v>
      </c>
      <c r="C14" s="5" t="s">
        <v>211</v>
      </c>
      <c r="D14" s="5" t="s">
        <v>212</v>
      </c>
      <c r="E14" s="5" t="s">
        <v>199</v>
      </c>
      <c r="F14" s="5" t="s">
        <v>191</v>
      </c>
      <c r="G14" s="5" t="s">
        <v>192</v>
      </c>
      <c r="H14" s="5">
        <v>79964.449552999999</v>
      </c>
      <c r="I14" s="5">
        <v>79964.449552999999</v>
      </c>
      <c r="J14" s="5">
        <v>70722.395845000006</v>
      </c>
      <c r="K14" s="5">
        <v>67433.638787999997</v>
      </c>
      <c r="L14" s="10">
        <v>2.1794307469597547E-2</v>
      </c>
      <c r="M14" s="10">
        <v>0.62931807968078246</v>
      </c>
      <c r="N14" s="1" t="s">
        <v>6</v>
      </c>
    </row>
    <row r="15" spans="1:14" x14ac:dyDescent="0.15">
      <c r="A15" s="9" t="s">
        <v>6</v>
      </c>
      <c r="B15" s="5" t="s">
        <v>424</v>
      </c>
      <c r="C15" s="5" t="s">
        <v>425</v>
      </c>
      <c r="D15" s="5" t="s">
        <v>426</v>
      </c>
      <c r="E15" s="5" t="s">
        <v>197</v>
      </c>
      <c r="F15" s="5" t="s">
        <v>223</v>
      </c>
      <c r="G15" s="5" t="s">
        <v>192</v>
      </c>
      <c r="H15" s="5">
        <v>102024.881094</v>
      </c>
      <c r="I15" s="5">
        <v>102024.881094</v>
      </c>
      <c r="J15" s="5">
        <v>66013.153311000002</v>
      </c>
      <c r="K15" s="5">
        <v>65326.770930999999</v>
      </c>
      <c r="L15" s="10">
        <v>2.1113375419977216E-2</v>
      </c>
      <c r="M15" s="10">
        <v>0.65043145510075973</v>
      </c>
      <c r="N15" s="1" t="s">
        <v>6</v>
      </c>
    </row>
    <row r="16" spans="1:14" x14ac:dyDescent="0.15">
      <c r="A16" s="9" t="s">
        <v>6</v>
      </c>
      <c r="B16" s="5" t="s">
        <v>414</v>
      </c>
      <c r="C16" s="5" t="s">
        <v>415</v>
      </c>
      <c r="D16" s="5" t="s">
        <v>416</v>
      </c>
      <c r="E16" s="5" t="s">
        <v>197</v>
      </c>
      <c r="F16" s="5" t="s">
        <v>191</v>
      </c>
      <c r="G16" s="5" t="s">
        <v>192</v>
      </c>
      <c r="H16" s="5">
        <v>95236.580612000005</v>
      </c>
      <c r="I16" s="5">
        <v>95236.580612000005</v>
      </c>
      <c r="J16" s="5">
        <v>67427.730148999995</v>
      </c>
      <c r="K16" s="5">
        <v>61197.751642000003</v>
      </c>
      <c r="L16" s="10">
        <v>1.9778891362023949E-2</v>
      </c>
      <c r="M16" s="10">
        <v>0.67021034646278366</v>
      </c>
      <c r="N16" s="1" t="s">
        <v>6</v>
      </c>
    </row>
    <row r="17" spans="1:14" x14ac:dyDescent="0.15">
      <c r="A17" s="9" t="s">
        <v>6</v>
      </c>
      <c r="B17" s="5" t="s">
        <v>252</v>
      </c>
      <c r="C17" s="5" t="s">
        <v>253</v>
      </c>
      <c r="D17" s="5" t="s">
        <v>254</v>
      </c>
      <c r="E17" s="5" t="s">
        <v>204</v>
      </c>
      <c r="F17" s="5" t="s">
        <v>191</v>
      </c>
      <c r="G17" s="5" t="s">
        <v>192</v>
      </c>
      <c r="H17" s="5">
        <v>65576.173676000006</v>
      </c>
      <c r="I17" s="5">
        <v>65576.173676000006</v>
      </c>
      <c r="J17" s="5">
        <v>57031.862436000003</v>
      </c>
      <c r="K17" s="5">
        <v>57137.169132000003</v>
      </c>
      <c r="L17" s="10">
        <v>1.8466525822818335E-2</v>
      </c>
      <c r="M17" s="10">
        <v>0.68867687228560204</v>
      </c>
      <c r="N17" s="1" t="s">
        <v>6</v>
      </c>
    </row>
    <row r="18" spans="1:14" x14ac:dyDescent="0.15">
      <c r="A18" s="9" t="s">
        <v>6</v>
      </c>
      <c r="B18" s="5" t="s">
        <v>264</v>
      </c>
      <c r="C18" s="5" t="s">
        <v>265</v>
      </c>
      <c r="D18" s="5" t="s">
        <v>266</v>
      </c>
      <c r="E18" s="5" t="s">
        <v>197</v>
      </c>
      <c r="F18" s="5" t="s">
        <v>191</v>
      </c>
      <c r="G18" s="5" t="s">
        <v>192</v>
      </c>
      <c r="H18" s="5">
        <v>103487.085966</v>
      </c>
      <c r="I18" s="5">
        <v>103487.085966</v>
      </c>
      <c r="J18" s="5">
        <v>60403.631290999998</v>
      </c>
      <c r="K18" s="5">
        <v>54394.357421000001</v>
      </c>
      <c r="L18" s="10">
        <v>1.7580059026199545E-2</v>
      </c>
      <c r="M18" s="10">
        <v>0.70625693131180156</v>
      </c>
      <c r="N18" s="1" t="s">
        <v>6</v>
      </c>
    </row>
    <row r="19" spans="1:14" x14ac:dyDescent="0.15">
      <c r="A19" s="9" t="s">
        <v>6</v>
      </c>
      <c r="B19" s="5" t="s">
        <v>241</v>
      </c>
      <c r="C19" s="5" t="s">
        <v>242</v>
      </c>
      <c r="D19" s="5" t="s">
        <v>243</v>
      </c>
      <c r="E19" s="5" t="s">
        <v>196</v>
      </c>
      <c r="F19" s="5" t="s">
        <v>191</v>
      </c>
      <c r="G19" s="5" t="s">
        <v>192</v>
      </c>
      <c r="H19" s="5">
        <v>112372.04403</v>
      </c>
      <c r="I19" s="5">
        <v>112372.04403</v>
      </c>
      <c r="J19" s="5">
        <v>53220.798413999997</v>
      </c>
      <c r="K19" s="5">
        <v>51560.679072999999</v>
      </c>
      <c r="L19" s="10">
        <v>1.6664224462082218E-2</v>
      </c>
      <c r="M19" s="10">
        <v>0.72292115577388383</v>
      </c>
      <c r="N19" s="1" t="s">
        <v>6</v>
      </c>
    </row>
    <row r="20" spans="1:14" x14ac:dyDescent="0.15">
      <c r="A20" s="9" t="s">
        <v>6</v>
      </c>
      <c r="B20" s="5" t="s">
        <v>206</v>
      </c>
      <c r="C20" s="5" t="s">
        <v>207</v>
      </c>
      <c r="D20" s="5" t="s">
        <v>208</v>
      </c>
      <c r="E20" s="5" t="s">
        <v>197</v>
      </c>
      <c r="F20" s="5" t="s">
        <v>209</v>
      </c>
      <c r="G20" s="5" t="s">
        <v>192</v>
      </c>
      <c r="H20" s="5">
        <v>4.6627840000000003</v>
      </c>
      <c r="I20" s="5">
        <v>4.6627840000000003</v>
      </c>
      <c r="J20" s="5">
        <v>54151.296317</v>
      </c>
      <c r="K20" s="5">
        <v>51246.765309000002</v>
      </c>
      <c r="L20" s="10">
        <v>1.6562768672145341E-2</v>
      </c>
      <c r="M20" s="10">
        <v>0.73948392444602917</v>
      </c>
      <c r="N20" s="1" t="s">
        <v>6</v>
      </c>
    </row>
    <row r="21" spans="1:14" x14ac:dyDescent="0.15">
      <c r="A21" s="9" t="s">
        <v>6</v>
      </c>
      <c r="B21" s="5" t="s">
        <v>274</v>
      </c>
      <c r="C21" s="5" t="s">
        <v>275</v>
      </c>
      <c r="D21" s="5" t="s">
        <v>276</v>
      </c>
      <c r="E21" s="5" t="s">
        <v>197</v>
      </c>
      <c r="F21" s="5" t="s">
        <v>223</v>
      </c>
      <c r="G21" s="5" t="s">
        <v>192</v>
      </c>
      <c r="H21" s="5">
        <v>55973.362181999997</v>
      </c>
      <c r="I21" s="5">
        <v>55973.362181999997</v>
      </c>
      <c r="J21" s="5">
        <v>46277.453881000001</v>
      </c>
      <c r="K21" s="5">
        <v>44940.761790999997</v>
      </c>
      <c r="L21" s="10">
        <v>1.4524691207458491E-2</v>
      </c>
      <c r="M21" s="10">
        <v>0.75400861565348765</v>
      </c>
      <c r="N21" s="1" t="s">
        <v>6</v>
      </c>
    </row>
    <row r="22" spans="1:14" x14ac:dyDescent="0.15">
      <c r="A22" s="9" t="s">
        <v>6</v>
      </c>
      <c r="B22" s="5" t="s">
        <v>224</v>
      </c>
      <c r="C22" s="5" t="s">
        <v>194</v>
      </c>
      <c r="D22" s="5" t="s">
        <v>195</v>
      </c>
      <c r="E22" s="5" t="s">
        <v>225</v>
      </c>
      <c r="F22" s="5" t="s">
        <v>191</v>
      </c>
      <c r="G22" s="5" t="s">
        <v>192</v>
      </c>
      <c r="H22" s="5">
        <v>10453.093928</v>
      </c>
      <c r="I22" s="5">
        <v>10453.093928</v>
      </c>
      <c r="J22" s="5">
        <v>36372.404389000003</v>
      </c>
      <c r="K22" s="5">
        <v>36123.460716000001</v>
      </c>
      <c r="L22" s="10">
        <v>1.1674971481007074E-2</v>
      </c>
      <c r="M22" s="10">
        <v>0.76568358713449469</v>
      </c>
      <c r="N22" s="1" t="s">
        <v>6</v>
      </c>
    </row>
    <row r="23" spans="1:14" x14ac:dyDescent="0.15">
      <c r="A23" s="9" t="s">
        <v>6</v>
      </c>
      <c r="B23" s="5" t="s">
        <v>247</v>
      </c>
      <c r="C23" s="5" t="s">
        <v>211</v>
      </c>
      <c r="D23" s="5" t="s">
        <v>212</v>
      </c>
      <c r="E23" s="5" t="s">
        <v>204</v>
      </c>
      <c r="F23" s="5" t="s">
        <v>191</v>
      </c>
      <c r="G23" s="5" t="s">
        <v>192</v>
      </c>
      <c r="H23" s="5">
        <v>81677.130934000001</v>
      </c>
      <c r="I23" s="5">
        <v>81677.130934000001</v>
      </c>
      <c r="J23" s="5">
        <v>36428.751077000001</v>
      </c>
      <c r="K23" s="5">
        <v>34764.520413999999</v>
      </c>
      <c r="L23" s="10">
        <v>1.1235766904375414E-2</v>
      </c>
      <c r="M23" s="10">
        <v>0.77691935403887014</v>
      </c>
      <c r="N23" s="1" t="s">
        <v>6</v>
      </c>
    </row>
    <row r="24" spans="1:14" x14ac:dyDescent="0.15">
      <c r="A24" s="9" t="s">
        <v>6</v>
      </c>
      <c r="B24" s="5" t="s">
        <v>341</v>
      </c>
      <c r="C24" s="5" t="s">
        <v>278</v>
      </c>
      <c r="D24" s="5" t="s">
        <v>279</v>
      </c>
      <c r="E24" s="5" t="s">
        <v>199</v>
      </c>
      <c r="F24" s="5" t="s">
        <v>191</v>
      </c>
      <c r="G24" s="5" t="s">
        <v>192</v>
      </c>
      <c r="H24" s="5">
        <v>49414.538966</v>
      </c>
      <c r="I24" s="5">
        <v>49414.538966</v>
      </c>
      <c r="J24" s="5">
        <v>30475.202679999999</v>
      </c>
      <c r="K24" s="5">
        <v>28918.161206000001</v>
      </c>
      <c r="L24" s="10">
        <v>9.3462448135174167E-3</v>
      </c>
      <c r="M24" s="10">
        <v>0.78626559885238756</v>
      </c>
      <c r="N24" s="1" t="s">
        <v>6</v>
      </c>
    </row>
    <row r="25" spans="1:14" x14ac:dyDescent="0.15">
      <c r="A25" s="9" t="s">
        <v>6</v>
      </c>
      <c r="B25" s="5" t="s">
        <v>270</v>
      </c>
      <c r="C25" s="5" t="s">
        <v>236</v>
      </c>
      <c r="D25" s="5" t="s">
        <v>237</v>
      </c>
      <c r="E25" s="5" t="s">
        <v>199</v>
      </c>
      <c r="F25" s="5" t="s">
        <v>191</v>
      </c>
      <c r="G25" s="5" t="s">
        <v>192</v>
      </c>
      <c r="H25" s="5">
        <v>27264.712987999999</v>
      </c>
      <c r="I25" s="5">
        <v>27264.712987999999</v>
      </c>
      <c r="J25" s="5">
        <v>30767.953343000001</v>
      </c>
      <c r="K25" s="5">
        <v>27786.305122999998</v>
      </c>
      <c r="L25" s="10">
        <v>8.9804330328156733E-3</v>
      </c>
      <c r="M25" s="10">
        <v>0.79524603188520326</v>
      </c>
      <c r="N25" s="1" t="s">
        <v>6</v>
      </c>
    </row>
    <row r="26" spans="1:14" x14ac:dyDescent="0.15">
      <c r="A26" s="9" t="s">
        <v>6</v>
      </c>
      <c r="B26" s="5" t="s">
        <v>249</v>
      </c>
      <c r="C26" s="5" t="s">
        <v>250</v>
      </c>
      <c r="D26" s="5" t="s">
        <v>251</v>
      </c>
      <c r="E26" s="5" t="s">
        <v>199</v>
      </c>
      <c r="F26" s="5" t="s">
        <v>191</v>
      </c>
      <c r="G26" s="5" t="s">
        <v>192</v>
      </c>
      <c r="H26" s="5">
        <v>15813.08748</v>
      </c>
      <c r="I26" s="5">
        <v>15813.08748</v>
      </c>
      <c r="J26" s="5">
        <v>27237.770541000002</v>
      </c>
      <c r="K26" s="5">
        <v>25991.742332999998</v>
      </c>
      <c r="L26" s="10">
        <v>8.4004368480966787E-3</v>
      </c>
      <c r="M26" s="10">
        <v>0.80364646873329992</v>
      </c>
      <c r="N26" s="1" t="s">
        <v>6</v>
      </c>
    </row>
    <row r="27" spans="1:14" x14ac:dyDescent="0.15">
      <c r="A27" s="9" t="s">
        <v>6</v>
      </c>
      <c r="B27" s="5" t="s">
        <v>203</v>
      </c>
      <c r="C27" s="5" t="s">
        <v>194</v>
      </c>
      <c r="D27" s="5" t="s">
        <v>195</v>
      </c>
      <c r="E27" s="5" t="s">
        <v>204</v>
      </c>
      <c r="F27" s="5" t="s">
        <v>191</v>
      </c>
      <c r="G27" s="5" t="s">
        <v>192</v>
      </c>
      <c r="H27" s="5">
        <v>156322.97198</v>
      </c>
      <c r="I27" s="5">
        <v>156322.97198</v>
      </c>
      <c r="J27" s="5">
        <v>26242.396033000001</v>
      </c>
      <c r="K27" s="5">
        <v>22536.623901999999</v>
      </c>
      <c r="L27" s="10">
        <v>7.2837551031618708E-3</v>
      </c>
      <c r="M27" s="10">
        <v>0.81093022383646174</v>
      </c>
      <c r="N27" s="1" t="s">
        <v>6</v>
      </c>
    </row>
    <row r="28" spans="1:14" x14ac:dyDescent="0.15">
      <c r="A28" s="9" t="s">
        <v>6</v>
      </c>
      <c r="B28" s="5" t="s">
        <v>374</v>
      </c>
      <c r="C28" s="5" t="s">
        <v>375</v>
      </c>
      <c r="D28" s="5" t="s">
        <v>376</v>
      </c>
      <c r="E28" s="5" t="s">
        <v>197</v>
      </c>
      <c r="F28" s="5" t="s">
        <v>234</v>
      </c>
      <c r="G28" s="5" t="s">
        <v>192</v>
      </c>
      <c r="H28" s="5">
        <v>33007.523672000003</v>
      </c>
      <c r="I28" s="5">
        <v>33007.523672000003</v>
      </c>
      <c r="J28" s="5">
        <v>22055.040343000001</v>
      </c>
      <c r="K28" s="5">
        <v>22365.522767999999</v>
      </c>
      <c r="L28" s="10">
        <v>7.228455837249256E-3</v>
      </c>
      <c r="M28" s="10">
        <v>0.81815867967371103</v>
      </c>
      <c r="N28" s="1" t="s">
        <v>6</v>
      </c>
    </row>
    <row r="29" spans="1:14" x14ac:dyDescent="0.15">
      <c r="A29" s="9" t="s">
        <v>6</v>
      </c>
      <c r="B29" s="5" t="s">
        <v>220</v>
      </c>
      <c r="C29" s="5" t="s">
        <v>221</v>
      </c>
      <c r="D29" s="5" t="s">
        <v>222</v>
      </c>
      <c r="E29" s="5" t="s">
        <v>197</v>
      </c>
      <c r="F29" s="5" t="s">
        <v>223</v>
      </c>
      <c r="G29" s="5" t="s">
        <v>192</v>
      </c>
      <c r="H29" s="5">
        <v>82199.204255999997</v>
      </c>
      <c r="I29" s="5">
        <v>82199.204255999997</v>
      </c>
      <c r="J29" s="5">
        <v>23650.831317</v>
      </c>
      <c r="K29" s="5">
        <v>21939.418626999999</v>
      </c>
      <c r="L29" s="10">
        <v>7.0907405243885871E-3</v>
      </c>
      <c r="M29" s="10">
        <v>0.82524942019809966</v>
      </c>
      <c r="N29" s="1" t="s">
        <v>6</v>
      </c>
    </row>
    <row r="30" spans="1:14" x14ac:dyDescent="0.15">
      <c r="A30" s="9" t="s">
        <v>6</v>
      </c>
      <c r="B30" s="5" t="s">
        <v>205</v>
      </c>
      <c r="C30" s="5" t="s">
        <v>201</v>
      </c>
      <c r="D30" s="5" t="s">
        <v>202</v>
      </c>
      <c r="E30" s="5" t="s">
        <v>196</v>
      </c>
      <c r="F30" s="5" t="s">
        <v>191</v>
      </c>
      <c r="G30" s="5" t="s">
        <v>192</v>
      </c>
      <c r="H30" s="5">
        <v>118830.512196</v>
      </c>
      <c r="I30" s="5">
        <v>118830.512196</v>
      </c>
      <c r="J30" s="5">
        <v>22152.479897000001</v>
      </c>
      <c r="K30" s="5">
        <v>20430.990507999999</v>
      </c>
      <c r="L30" s="10">
        <v>6.6032220275056503E-3</v>
      </c>
      <c r="M30" s="10">
        <v>0.83185264222560529</v>
      </c>
      <c r="N30" s="1" t="s">
        <v>6</v>
      </c>
    </row>
    <row r="31" spans="1:14" x14ac:dyDescent="0.15">
      <c r="A31" s="9" t="s">
        <v>6</v>
      </c>
      <c r="B31" s="5" t="s">
        <v>230</v>
      </c>
      <c r="C31" s="5" t="s">
        <v>214</v>
      </c>
      <c r="D31" s="5" t="s">
        <v>215</v>
      </c>
      <c r="E31" s="5" t="s">
        <v>204</v>
      </c>
      <c r="F31" s="5" t="s">
        <v>191</v>
      </c>
      <c r="G31" s="5" t="s">
        <v>192</v>
      </c>
      <c r="H31" s="5">
        <v>73123.054390000005</v>
      </c>
      <c r="I31" s="5">
        <v>73123.054390000005</v>
      </c>
      <c r="J31" s="5">
        <v>23081.682855999999</v>
      </c>
      <c r="K31" s="5">
        <v>20392.389040999999</v>
      </c>
      <c r="L31" s="10">
        <v>6.5907461733815623E-3</v>
      </c>
      <c r="M31" s="10">
        <v>0.8384433883989868</v>
      </c>
      <c r="N31" s="1" t="s">
        <v>6</v>
      </c>
    </row>
    <row r="32" spans="1:14" x14ac:dyDescent="0.15">
      <c r="A32" s="9" t="s">
        <v>6</v>
      </c>
      <c r="B32" s="5" t="s">
        <v>273</v>
      </c>
      <c r="C32" s="5" t="s">
        <v>236</v>
      </c>
      <c r="D32" s="5" t="s">
        <v>237</v>
      </c>
      <c r="E32" s="5" t="s">
        <v>204</v>
      </c>
      <c r="F32" s="5" t="s">
        <v>191</v>
      </c>
      <c r="G32" s="5" t="s">
        <v>192</v>
      </c>
      <c r="H32" s="5">
        <v>46178.623065</v>
      </c>
      <c r="I32" s="5">
        <v>46178.623065</v>
      </c>
      <c r="J32" s="5">
        <v>20838.561355999998</v>
      </c>
      <c r="K32" s="5">
        <v>19656.606377</v>
      </c>
      <c r="L32" s="10">
        <v>6.3529438851136896E-3</v>
      </c>
      <c r="M32" s="10">
        <v>0.84479633228410045</v>
      </c>
      <c r="N32" s="1" t="s">
        <v>6</v>
      </c>
    </row>
    <row r="33" spans="1:14" x14ac:dyDescent="0.15">
      <c r="A33" s="9" t="s">
        <v>6</v>
      </c>
      <c r="B33" s="5" t="s">
        <v>217</v>
      </c>
      <c r="C33" s="5" t="s">
        <v>218</v>
      </c>
      <c r="D33" s="5" t="s">
        <v>219</v>
      </c>
      <c r="E33" s="5" t="s">
        <v>196</v>
      </c>
      <c r="F33" s="5" t="s">
        <v>191</v>
      </c>
      <c r="G33" s="5" t="s">
        <v>192</v>
      </c>
      <c r="H33" s="5">
        <v>88816.230641999995</v>
      </c>
      <c r="I33" s="5">
        <v>88816.230641999995</v>
      </c>
      <c r="J33" s="5">
        <v>21857.356578999999</v>
      </c>
      <c r="K33" s="5">
        <v>19266.029685000001</v>
      </c>
      <c r="L33" s="10">
        <v>6.2267109149091952E-3</v>
      </c>
      <c r="M33" s="10">
        <v>0.85102304319900968</v>
      </c>
      <c r="N33" s="1" t="s">
        <v>6</v>
      </c>
    </row>
    <row r="34" spans="1:14" x14ac:dyDescent="0.15">
      <c r="A34" s="9" t="s">
        <v>6</v>
      </c>
      <c r="B34" s="5" t="s">
        <v>448</v>
      </c>
      <c r="C34" s="5" t="s">
        <v>275</v>
      </c>
      <c r="D34" s="5" t="s">
        <v>276</v>
      </c>
      <c r="E34" s="5" t="s">
        <v>197</v>
      </c>
      <c r="F34" s="5" t="s">
        <v>234</v>
      </c>
      <c r="G34" s="5" t="s">
        <v>192</v>
      </c>
      <c r="H34" s="5">
        <v>27240.923197</v>
      </c>
      <c r="I34" s="5">
        <v>27240.923197</v>
      </c>
      <c r="J34" s="5">
        <v>17870.511398999999</v>
      </c>
      <c r="K34" s="5">
        <v>17643.375894000001</v>
      </c>
      <c r="L34" s="10">
        <v>5.7022750951406295E-3</v>
      </c>
      <c r="M34" s="10">
        <v>0.85672531829415033</v>
      </c>
      <c r="N34" s="1" t="s">
        <v>6</v>
      </c>
    </row>
    <row r="35" spans="1:14" x14ac:dyDescent="0.15">
      <c r="A35" s="9" t="s">
        <v>6</v>
      </c>
      <c r="B35" s="5" t="s">
        <v>263</v>
      </c>
      <c r="C35" s="5" t="s">
        <v>256</v>
      </c>
      <c r="D35" s="5" t="s">
        <v>257</v>
      </c>
      <c r="E35" s="5" t="s">
        <v>199</v>
      </c>
      <c r="F35" s="5" t="s">
        <v>191</v>
      </c>
      <c r="G35" s="5" t="s">
        <v>192</v>
      </c>
      <c r="H35" s="5">
        <v>5344.8375210000004</v>
      </c>
      <c r="I35" s="5">
        <v>5344.8375210000004</v>
      </c>
      <c r="J35" s="5">
        <v>13410.453353999999</v>
      </c>
      <c r="K35" s="5">
        <v>15411.132366</v>
      </c>
      <c r="L35" s="10">
        <v>4.9808220833997205E-3</v>
      </c>
      <c r="M35" s="10">
        <v>0.86170614037755</v>
      </c>
      <c r="N35" s="1" t="s">
        <v>6</v>
      </c>
    </row>
    <row r="36" spans="1:14" x14ac:dyDescent="0.15">
      <c r="A36" s="9" t="s">
        <v>6</v>
      </c>
      <c r="B36" s="5" t="s">
        <v>271</v>
      </c>
      <c r="C36" s="5" t="s">
        <v>188</v>
      </c>
      <c r="D36" s="5" t="s">
        <v>189</v>
      </c>
      <c r="E36" s="5" t="s">
        <v>272</v>
      </c>
      <c r="F36" s="5" t="s">
        <v>191</v>
      </c>
      <c r="G36" s="5" t="s">
        <v>192</v>
      </c>
      <c r="H36" s="5">
        <v>7428.3403280000002</v>
      </c>
      <c r="I36" s="5">
        <v>7428.3403280000002</v>
      </c>
      <c r="J36" s="5">
        <v>15140.835181</v>
      </c>
      <c r="K36" s="5">
        <v>15103.249108</v>
      </c>
      <c r="L36" s="10">
        <v>4.88131533112896E-3</v>
      </c>
      <c r="M36" s="10">
        <v>0.86658745570867901</v>
      </c>
      <c r="N36" s="1" t="s">
        <v>6</v>
      </c>
    </row>
    <row r="37" spans="1:14" x14ac:dyDescent="0.15">
      <c r="A37" s="9" t="s">
        <v>6</v>
      </c>
      <c r="B37" s="5" t="s">
        <v>323</v>
      </c>
      <c r="C37" s="5" t="s">
        <v>242</v>
      </c>
      <c r="D37" s="5" t="s">
        <v>243</v>
      </c>
      <c r="E37" s="5" t="s">
        <v>199</v>
      </c>
      <c r="F37" s="5" t="s">
        <v>191</v>
      </c>
      <c r="G37" s="5" t="s">
        <v>192</v>
      </c>
      <c r="H37" s="5">
        <v>29392.181629999999</v>
      </c>
      <c r="I37" s="5">
        <v>29392.181629999999</v>
      </c>
      <c r="J37" s="5">
        <v>15575.606868000001</v>
      </c>
      <c r="K37" s="5">
        <v>15078.183403999999</v>
      </c>
      <c r="L37" s="10">
        <v>4.8732141865112811E-3</v>
      </c>
      <c r="M37" s="10">
        <v>0.87146066989519033</v>
      </c>
      <c r="N37" s="1" t="s">
        <v>6</v>
      </c>
    </row>
    <row r="38" spans="1:14" x14ac:dyDescent="0.15">
      <c r="A38" s="9" t="s">
        <v>6</v>
      </c>
      <c r="B38" s="5" t="s">
        <v>420</v>
      </c>
      <c r="C38" s="5" t="s">
        <v>421</v>
      </c>
      <c r="D38" s="5" t="s">
        <v>422</v>
      </c>
      <c r="E38" s="5" t="s">
        <v>197</v>
      </c>
      <c r="F38" s="5" t="s">
        <v>191</v>
      </c>
      <c r="G38" s="5" t="s">
        <v>192</v>
      </c>
      <c r="H38" s="5">
        <v>23924.125035000001</v>
      </c>
      <c r="I38" s="5">
        <v>23924.125035000001</v>
      </c>
      <c r="J38" s="5">
        <v>15922.637699999999</v>
      </c>
      <c r="K38" s="5">
        <v>14275.046414</v>
      </c>
      <c r="L38" s="10">
        <v>4.6136432243792198E-3</v>
      </c>
      <c r="M38" s="10">
        <v>0.87607431311956951</v>
      </c>
      <c r="N38" s="1" t="s">
        <v>6</v>
      </c>
    </row>
    <row r="39" spans="1:14" x14ac:dyDescent="0.15">
      <c r="A39" s="9" t="s">
        <v>6</v>
      </c>
      <c r="B39" s="5" t="s">
        <v>281</v>
      </c>
      <c r="C39" s="5" t="s">
        <v>282</v>
      </c>
      <c r="D39" s="5" t="s">
        <v>283</v>
      </c>
      <c r="E39" s="5" t="s">
        <v>197</v>
      </c>
      <c r="F39" s="5" t="s">
        <v>191</v>
      </c>
      <c r="G39" s="5" t="s">
        <v>192</v>
      </c>
      <c r="H39" s="5">
        <v>9169.4609349999992</v>
      </c>
      <c r="I39" s="5">
        <v>9169.4609349999992</v>
      </c>
      <c r="J39" s="5">
        <v>14384.072480000001</v>
      </c>
      <c r="K39" s="5">
        <v>13926.691239</v>
      </c>
      <c r="L39" s="10">
        <v>4.5010560953286285E-3</v>
      </c>
      <c r="M39" s="10">
        <v>0.8805753692148981</v>
      </c>
      <c r="N39" s="1" t="s">
        <v>6</v>
      </c>
    </row>
    <row r="40" spans="1:14" x14ac:dyDescent="0.15">
      <c r="A40" s="9" t="s">
        <v>6</v>
      </c>
      <c r="B40" s="5" t="s">
        <v>287</v>
      </c>
      <c r="C40" s="5" t="s">
        <v>288</v>
      </c>
      <c r="D40" s="5" t="s">
        <v>289</v>
      </c>
      <c r="E40" s="5" t="s">
        <v>197</v>
      </c>
      <c r="F40" s="5" t="s">
        <v>191</v>
      </c>
      <c r="G40" s="5" t="s">
        <v>192</v>
      </c>
      <c r="H40" s="5">
        <v>31624.058883000002</v>
      </c>
      <c r="I40" s="5">
        <v>31624.058883000002</v>
      </c>
      <c r="J40" s="5">
        <v>14538.826553000001</v>
      </c>
      <c r="K40" s="5">
        <v>13812.776261000001</v>
      </c>
      <c r="L40" s="10">
        <v>4.4642391876168917E-3</v>
      </c>
      <c r="M40" s="10">
        <v>0.88503960840251494</v>
      </c>
      <c r="N40" s="1" t="s">
        <v>6</v>
      </c>
    </row>
    <row r="41" spans="1:14" x14ac:dyDescent="0.15">
      <c r="A41" s="9" t="s">
        <v>6</v>
      </c>
      <c r="B41" s="5" t="s">
        <v>262</v>
      </c>
      <c r="C41" s="5" t="s">
        <v>236</v>
      </c>
      <c r="D41" s="5" t="s">
        <v>237</v>
      </c>
      <c r="E41" s="5" t="s">
        <v>225</v>
      </c>
      <c r="F41" s="5" t="s">
        <v>191</v>
      </c>
      <c r="G41" s="5" t="s">
        <v>192</v>
      </c>
      <c r="H41" s="5">
        <v>1437.86817</v>
      </c>
      <c r="I41" s="5">
        <v>1437.86817</v>
      </c>
      <c r="J41" s="5">
        <v>14373.982631999999</v>
      </c>
      <c r="K41" s="5">
        <v>13259.188039999999</v>
      </c>
      <c r="L41" s="10">
        <v>4.285321482494199E-3</v>
      </c>
      <c r="M41" s="10">
        <v>0.88932492988500911</v>
      </c>
      <c r="N41" s="1" t="s">
        <v>6</v>
      </c>
    </row>
    <row r="42" spans="1:14" x14ac:dyDescent="0.15">
      <c r="A42" s="9" t="s">
        <v>6</v>
      </c>
      <c r="B42" s="5" t="s">
        <v>294</v>
      </c>
      <c r="C42" s="5" t="s">
        <v>295</v>
      </c>
      <c r="D42" s="5" t="s">
        <v>296</v>
      </c>
      <c r="E42" s="5" t="s">
        <v>199</v>
      </c>
      <c r="F42" s="5" t="s">
        <v>191</v>
      </c>
      <c r="G42" s="5" t="s">
        <v>192</v>
      </c>
      <c r="H42" s="5">
        <v>11336.329905000001</v>
      </c>
      <c r="I42" s="5">
        <v>11336.329905000001</v>
      </c>
      <c r="J42" s="5">
        <v>15664.833643</v>
      </c>
      <c r="K42" s="5">
        <v>13029.173029</v>
      </c>
      <c r="L42" s="10">
        <v>4.2109814652200768E-3</v>
      </c>
      <c r="M42" s="10">
        <v>0.89353591135022914</v>
      </c>
      <c r="N42" s="1" t="s">
        <v>6</v>
      </c>
    </row>
    <row r="43" spans="1:14" x14ac:dyDescent="0.15">
      <c r="A43" s="9" t="s">
        <v>6</v>
      </c>
      <c r="B43" s="5" t="s">
        <v>290</v>
      </c>
      <c r="C43" s="5" t="s">
        <v>291</v>
      </c>
      <c r="D43" s="5" t="s">
        <v>292</v>
      </c>
      <c r="E43" s="5" t="s">
        <v>293</v>
      </c>
      <c r="F43" s="5" t="s">
        <v>191</v>
      </c>
      <c r="G43" s="5" t="s">
        <v>192</v>
      </c>
      <c r="H43" s="5">
        <v>10821.553151</v>
      </c>
      <c r="I43" s="5">
        <v>10821.553151</v>
      </c>
      <c r="J43" s="5">
        <v>12946.642854</v>
      </c>
      <c r="K43" s="5">
        <v>12937.011780999999</v>
      </c>
      <c r="L43" s="10">
        <v>4.1811952841419872E-3</v>
      </c>
      <c r="M43" s="10">
        <v>0.8977171066343711</v>
      </c>
      <c r="N43" s="1" t="s">
        <v>6</v>
      </c>
    </row>
    <row r="44" spans="1:14" x14ac:dyDescent="0.15">
      <c r="A44" s="9" t="s">
        <v>6</v>
      </c>
      <c r="B44" s="5" t="s">
        <v>305</v>
      </c>
      <c r="C44" s="5" t="s">
        <v>306</v>
      </c>
      <c r="D44" s="5" t="s">
        <v>307</v>
      </c>
      <c r="E44" s="5" t="s">
        <v>197</v>
      </c>
      <c r="F44" s="5" t="s">
        <v>191</v>
      </c>
      <c r="G44" s="5" t="s">
        <v>192</v>
      </c>
      <c r="H44" s="5">
        <v>13602.538686</v>
      </c>
      <c r="I44" s="5">
        <v>13602.538686</v>
      </c>
      <c r="J44" s="5">
        <v>14166.851806000001</v>
      </c>
      <c r="K44" s="5">
        <v>12921.428879999999</v>
      </c>
      <c r="L44" s="10">
        <v>4.1761589470590962E-3</v>
      </c>
      <c r="M44" s="10">
        <v>0.90189326558143024</v>
      </c>
      <c r="N44" s="1" t="s">
        <v>6</v>
      </c>
    </row>
    <row r="45" spans="1:14" x14ac:dyDescent="0.15">
      <c r="A45" s="9" t="s">
        <v>6</v>
      </c>
      <c r="B45" s="5" t="s">
        <v>301</v>
      </c>
      <c r="C45" s="5" t="s">
        <v>201</v>
      </c>
      <c r="D45" s="5" t="s">
        <v>202</v>
      </c>
      <c r="E45" s="5" t="s">
        <v>302</v>
      </c>
      <c r="F45" s="5" t="s">
        <v>223</v>
      </c>
      <c r="G45" s="5" t="s">
        <v>192</v>
      </c>
      <c r="H45" s="5">
        <v>10436.300445000001</v>
      </c>
      <c r="I45" s="5">
        <v>10436.300445000001</v>
      </c>
      <c r="J45" s="5">
        <v>12111.81961</v>
      </c>
      <c r="K45" s="5">
        <v>11375.104748</v>
      </c>
      <c r="L45" s="10">
        <v>3.6763925962261385E-3</v>
      </c>
      <c r="M45" s="10">
        <v>0.90556965817765633</v>
      </c>
      <c r="N45" s="1" t="s">
        <v>6</v>
      </c>
    </row>
    <row r="46" spans="1:14" x14ac:dyDescent="0.15">
      <c r="A46" s="9" t="s">
        <v>6</v>
      </c>
      <c r="B46" s="5" t="s">
        <v>244</v>
      </c>
      <c r="C46" s="5" t="s">
        <v>245</v>
      </c>
      <c r="D46" s="5" t="s">
        <v>246</v>
      </c>
      <c r="E46" s="5" t="s">
        <v>197</v>
      </c>
      <c r="F46" s="5" t="s">
        <v>223</v>
      </c>
      <c r="G46" s="5" t="s">
        <v>192</v>
      </c>
      <c r="H46" s="5">
        <v>47005.225566000001</v>
      </c>
      <c r="I46" s="5">
        <v>47005.225566000001</v>
      </c>
      <c r="J46" s="5">
        <v>12171.307138</v>
      </c>
      <c r="K46" s="5">
        <v>11275.100187</v>
      </c>
      <c r="L46" s="10">
        <v>3.6440714848347123E-3</v>
      </c>
      <c r="M46" s="10">
        <v>0.90921372966249103</v>
      </c>
      <c r="N46" s="1" t="s">
        <v>6</v>
      </c>
    </row>
    <row r="47" spans="1:14" x14ac:dyDescent="0.15">
      <c r="A47" s="9" t="s">
        <v>6</v>
      </c>
      <c r="B47" s="5" t="s">
        <v>284</v>
      </c>
      <c r="C47" s="5" t="s">
        <v>285</v>
      </c>
      <c r="D47" s="5" t="s">
        <v>286</v>
      </c>
      <c r="E47" s="5" t="s">
        <v>197</v>
      </c>
      <c r="F47" s="5" t="s">
        <v>223</v>
      </c>
      <c r="G47" s="5" t="s">
        <v>192</v>
      </c>
      <c r="H47" s="5">
        <v>26758.083245999998</v>
      </c>
      <c r="I47" s="5">
        <v>26758.083245999998</v>
      </c>
      <c r="J47" s="5">
        <v>10585.630942</v>
      </c>
      <c r="K47" s="5">
        <v>10523.300655999999</v>
      </c>
      <c r="L47" s="10">
        <v>3.4010926032467742E-3</v>
      </c>
      <c r="M47" s="10">
        <v>0.91261482226573776</v>
      </c>
      <c r="N47" s="1" t="s">
        <v>6</v>
      </c>
    </row>
    <row r="48" spans="1:14" x14ac:dyDescent="0.15">
      <c r="A48" s="9" t="s">
        <v>6</v>
      </c>
      <c r="B48" s="5" t="s">
        <v>335</v>
      </c>
      <c r="C48" s="5" t="s">
        <v>253</v>
      </c>
      <c r="D48" s="5" t="s">
        <v>254</v>
      </c>
      <c r="E48" s="5" t="s">
        <v>199</v>
      </c>
      <c r="F48" s="5" t="s">
        <v>191</v>
      </c>
      <c r="G48" s="5" t="s">
        <v>192</v>
      </c>
      <c r="H48" s="5">
        <v>12286.746531999999</v>
      </c>
      <c r="I48" s="5">
        <v>12286.746531999999</v>
      </c>
      <c r="J48" s="5">
        <v>9808.7277809999996</v>
      </c>
      <c r="K48" s="5">
        <v>10502.418750000001</v>
      </c>
      <c r="L48" s="10">
        <v>3.3943436469677578E-3</v>
      </c>
      <c r="M48" s="10">
        <v>0.91600916591270554</v>
      </c>
      <c r="N48" s="1" t="s">
        <v>6</v>
      </c>
    </row>
    <row r="49" spans="1:14" x14ac:dyDescent="0.15">
      <c r="A49" s="9" t="s">
        <v>6</v>
      </c>
      <c r="B49" s="5" t="s">
        <v>235</v>
      </c>
      <c r="C49" s="5" t="s">
        <v>236</v>
      </c>
      <c r="D49" s="5" t="s">
        <v>237</v>
      </c>
      <c r="E49" s="5" t="s">
        <v>196</v>
      </c>
      <c r="F49" s="5" t="s">
        <v>191</v>
      </c>
      <c r="G49" s="5" t="s">
        <v>192</v>
      </c>
      <c r="H49" s="5">
        <v>52351.072935999997</v>
      </c>
      <c r="I49" s="5">
        <v>52351.072935999997</v>
      </c>
      <c r="J49" s="5">
        <v>12794.393969000001</v>
      </c>
      <c r="K49" s="5">
        <v>10177.423702</v>
      </c>
      <c r="L49" s="10">
        <v>3.2893064262346974E-3</v>
      </c>
      <c r="M49" s="10">
        <v>0.91929847233894024</v>
      </c>
      <c r="N49" s="1" t="s">
        <v>6</v>
      </c>
    </row>
    <row r="50" spans="1:14" x14ac:dyDescent="0.15">
      <c r="A50" s="9" t="s">
        <v>6</v>
      </c>
      <c r="B50" s="5" t="s">
        <v>277</v>
      </c>
      <c r="C50" s="5" t="s">
        <v>278</v>
      </c>
      <c r="D50" s="5" t="s">
        <v>279</v>
      </c>
      <c r="E50" s="5" t="s">
        <v>204</v>
      </c>
      <c r="F50" s="5" t="s">
        <v>191</v>
      </c>
      <c r="G50" s="5" t="s">
        <v>192</v>
      </c>
      <c r="H50" s="5">
        <v>29756.605006000002</v>
      </c>
      <c r="I50" s="5">
        <v>29756.605006000002</v>
      </c>
      <c r="J50" s="5">
        <v>13078.201349999999</v>
      </c>
      <c r="K50" s="5">
        <v>9981.3860239999995</v>
      </c>
      <c r="L50" s="10">
        <v>3.2259477597479306E-3</v>
      </c>
      <c r="M50" s="10">
        <v>0.92252442009868818</v>
      </c>
      <c r="N50" s="1" t="s">
        <v>6</v>
      </c>
    </row>
    <row r="51" spans="1:14" x14ac:dyDescent="0.15">
      <c r="A51" s="9" t="s">
        <v>6</v>
      </c>
      <c r="B51" s="5" t="s">
        <v>381</v>
      </c>
      <c r="C51" s="5" t="s">
        <v>382</v>
      </c>
      <c r="D51" s="5" t="s">
        <v>383</v>
      </c>
      <c r="E51" s="5" t="s">
        <v>384</v>
      </c>
      <c r="F51" s="5" t="s">
        <v>191</v>
      </c>
      <c r="G51" s="5" t="s">
        <v>192</v>
      </c>
      <c r="H51" s="5">
        <v>13285.951628999999</v>
      </c>
      <c r="I51" s="5">
        <v>13285.951628999999</v>
      </c>
      <c r="J51" s="5">
        <v>9796.5930160000007</v>
      </c>
      <c r="K51" s="5">
        <v>9693.1554070000002</v>
      </c>
      <c r="L51" s="10">
        <v>3.1327926697668211E-3</v>
      </c>
      <c r="M51" s="10">
        <v>0.92565721276845503</v>
      </c>
      <c r="N51" s="1" t="s">
        <v>6</v>
      </c>
    </row>
    <row r="52" spans="1:14" x14ac:dyDescent="0.15">
      <c r="A52" s="9" t="s">
        <v>6</v>
      </c>
      <c r="B52" s="5" t="s">
        <v>324</v>
      </c>
      <c r="C52" s="5" t="s">
        <v>321</v>
      </c>
      <c r="D52" s="5" t="s">
        <v>322</v>
      </c>
      <c r="E52" s="5" t="s">
        <v>197</v>
      </c>
      <c r="F52" s="5" t="s">
        <v>191</v>
      </c>
      <c r="G52" s="5" t="s">
        <v>192</v>
      </c>
      <c r="H52" s="5">
        <v>8632.9226569999992</v>
      </c>
      <c r="I52" s="5">
        <v>8632.9226569999992</v>
      </c>
      <c r="J52" s="5">
        <v>9709.0334650000004</v>
      </c>
      <c r="K52" s="5">
        <v>8941.2186170000004</v>
      </c>
      <c r="L52" s="10">
        <v>2.8897694265679315E-3</v>
      </c>
      <c r="M52" s="10">
        <v>0.92854698219502296</v>
      </c>
      <c r="N52" s="1" t="s">
        <v>6</v>
      </c>
    </row>
    <row r="53" spans="1:14" x14ac:dyDescent="0.15">
      <c r="A53" s="9" t="s">
        <v>6</v>
      </c>
      <c r="B53" s="5" t="s">
        <v>303</v>
      </c>
      <c r="C53" s="5" t="s">
        <v>285</v>
      </c>
      <c r="D53" s="5" t="s">
        <v>286</v>
      </c>
      <c r="E53" s="5" t="s">
        <v>197</v>
      </c>
      <c r="F53" s="5" t="s">
        <v>234</v>
      </c>
      <c r="G53" s="5" t="s">
        <v>192</v>
      </c>
      <c r="H53" s="5">
        <v>6738.9217799999997</v>
      </c>
      <c r="I53" s="5">
        <v>6738.9217799999997</v>
      </c>
      <c r="J53" s="5">
        <v>8717.9816300000002</v>
      </c>
      <c r="K53" s="5">
        <v>8773.9380079999992</v>
      </c>
      <c r="L53" s="10">
        <v>2.8357049404779959E-3</v>
      </c>
      <c r="M53" s="10">
        <v>0.93138268713550099</v>
      </c>
      <c r="N53" s="1" t="s">
        <v>6</v>
      </c>
    </row>
    <row r="54" spans="1:14" x14ac:dyDescent="0.15">
      <c r="A54" s="9" t="s">
        <v>6</v>
      </c>
      <c r="B54" s="5" t="s">
        <v>267</v>
      </c>
      <c r="C54" s="5" t="s">
        <v>268</v>
      </c>
      <c r="D54" s="5" t="s">
        <v>269</v>
      </c>
      <c r="E54" s="5" t="s">
        <v>197</v>
      </c>
      <c r="F54" s="5" t="s">
        <v>223</v>
      </c>
      <c r="G54" s="5" t="s">
        <v>192</v>
      </c>
      <c r="H54" s="5">
        <v>30221.468273999999</v>
      </c>
      <c r="I54" s="5">
        <v>30221.468273999999</v>
      </c>
      <c r="J54" s="5">
        <v>9008.0475229999993</v>
      </c>
      <c r="K54" s="5">
        <v>8554.1120740000006</v>
      </c>
      <c r="L54" s="10">
        <v>2.764657995933755E-3</v>
      </c>
      <c r="M54" s="10">
        <v>0.93414734513143471</v>
      </c>
      <c r="N54" s="1" t="s">
        <v>6</v>
      </c>
    </row>
    <row r="55" spans="1:14" x14ac:dyDescent="0.15">
      <c r="A55" s="9" t="s">
        <v>6</v>
      </c>
      <c r="B55" s="5" t="s">
        <v>417</v>
      </c>
      <c r="C55" s="5" t="s">
        <v>418</v>
      </c>
      <c r="D55" s="5" t="s">
        <v>419</v>
      </c>
      <c r="E55" s="5" t="s">
        <v>197</v>
      </c>
      <c r="F55" s="5" t="s">
        <v>191</v>
      </c>
      <c r="G55" s="5" t="s">
        <v>192</v>
      </c>
      <c r="H55" s="5">
        <v>11068.341995000001</v>
      </c>
      <c r="I55" s="5">
        <v>11068.341995000001</v>
      </c>
      <c r="J55" s="5">
        <v>10267.100799</v>
      </c>
      <c r="K55" s="5">
        <v>7876.5960960000002</v>
      </c>
      <c r="L55" s="10">
        <v>2.5456872892435987E-3</v>
      </c>
      <c r="M55" s="10">
        <v>0.93669303242067836</v>
      </c>
      <c r="N55" s="1" t="s">
        <v>6</v>
      </c>
    </row>
    <row r="56" spans="1:14" x14ac:dyDescent="0.15">
      <c r="A56" s="9" t="s">
        <v>6</v>
      </c>
      <c r="B56" s="5" t="s">
        <v>210</v>
      </c>
      <c r="C56" s="5" t="s">
        <v>211</v>
      </c>
      <c r="D56" s="5" t="s">
        <v>212</v>
      </c>
      <c r="E56" s="5" t="s">
        <v>196</v>
      </c>
      <c r="F56" s="5" t="s">
        <v>191</v>
      </c>
      <c r="G56" s="5" t="s">
        <v>192</v>
      </c>
      <c r="H56" s="5">
        <v>90603.001611999993</v>
      </c>
      <c r="I56" s="5">
        <v>90603.001611999993</v>
      </c>
      <c r="J56" s="5">
        <v>10032.028012000001</v>
      </c>
      <c r="K56" s="5">
        <v>7531.9442859999999</v>
      </c>
      <c r="L56" s="10">
        <v>2.4342970743286355E-3</v>
      </c>
      <c r="M56" s="10">
        <v>0.93912732949500699</v>
      </c>
      <c r="N56" s="1" t="s">
        <v>6</v>
      </c>
    </row>
    <row r="57" spans="1:14" x14ac:dyDescent="0.15">
      <c r="A57" s="9" t="s">
        <v>6</v>
      </c>
      <c r="B57" s="5" t="s">
        <v>470</v>
      </c>
      <c r="C57" s="5" t="s">
        <v>278</v>
      </c>
      <c r="D57" s="5" t="s">
        <v>279</v>
      </c>
      <c r="E57" s="5" t="s">
        <v>196</v>
      </c>
      <c r="F57" s="5" t="s">
        <v>191</v>
      </c>
      <c r="G57" s="5" t="s">
        <v>192</v>
      </c>
      <c r="H57" s="5">
        <v>11977.628264000001</v>
      </c>
      <c r="I57" s="5">
        <v>11977.628264000001</v>
      </c>
      <c r="J57" s="5">
        <v>8222.0309190000007</v>
      </c>
      <c r="K57" s="5">
        <v>7251.879833</v>
      </c>
      <c r="L57" s="10">
        <v>2.3437812589330578E-3</v>
      </c>
      <c r="M57" s="10">
        <v>0.94147111075394008</v>
      </c>
      <c r="N57" s="1" t="s">
        <v>6</v>
      </c>
    </row>
    <row r="58" spans="1:14" x14ac:dyDescent="0.15">
      <c r="A58" s="9" t="s">
        <v>6</v>
      </c>
      <c r="B58" s="5" t="s">
        <v>346</v>
      </c>
      <c r="C58" s="5" t="s">
        <v>218</v>
      </c>
      <c r="D58" s="5" t="s">
        <v>219</v>
      </c>
      <c r="E58" s="5" t="s">
        <v>199</v>
      </c>
      <c r="F58" s="5" t="s">
        <v>191</v>
      </c>
      <c r="G58" s="5" t="s">
        <v>192</v>
      </c>
      <c r="H58" s="5">
        <v>8198.866634</v>
      </c>
      <c r="I58" s="5">
        <v>8198.866634</v>
      </c>
      <c r="J58" s="5">
        <v>6855.6032699999996</v>
      </c>
      <c r="K58" s="5">
        <v>7218.239039</v>
      </c>
      <c r="L58" s="10">
        <v>2.3329086763298505E-3</v>
      </c>
      <c r="M58" s="10">
        <v>0.94380401943026992</v>
      </c>
      <c r="N58" s="1" t="s">
        <v>6</v>
      </c>
    </row>
    <row r="59" spans="1:14" x14ac:dyDescent="0.15">
      <c r="A59" s="9" t="s">
        <v>6</v>
      </c>
      <c r="B59" s="5" t="s">
        <v>297</v>
      </c>
      <c r="C59" s="5" t="s">
        <v>214</v>
      </c>
      <c r="D59" s="5" t="s">
        <v>215</v>
      </c>
      <c r="E59" s="5" t="s">
        <v>225</v>
      </c>
      <c r="F59" s="5" t="s">
        <v>191</v>
      </c>
      <c r="G59" s="5" t="s">
        <v>192</v>
      </c>
      <c r="H59" s="5">
        <v>748.26836600000001</v>
      </c>
      <c r="I59" s="5">
        <v>748.26836600000001</v>
      </c>
      <c r="J59" s="5">
        <v>5806.82114</v>
      </c>
      <c r="K59" s="5">
        <v>6168.9690430000001</v>
      </c>
      <c r="L59" s="10">
        <v>1.9937884194007991E-3</v>
      </c>
      <c r="M59" s="10">
        <v>0.94579780784967071</v>
      </c>
      <c r="N59" s="1" t="s">
        <v>6</v>
      </c>
    </row>
    <row r="60" spans="1:14" x14ac:dyDescent="0.15">
      <c r="A60" s="9" t="s">
        <v>6</v>
      </c>
      <c r="B60" s="5" t="s">
        <v>299</v>
      </c>
      <c r="C60" s="5" t="s">
        <v>188</v>
      </c>
      <c r="D60" s="5" t="s">
        <v>189</v>
      </c>
      <c r="E60" s="5" t="s">
        <v>190</v>
      </c>
      <c r="F60" s="5" t="s">
        <v>234</v>
      </c>
      <c r="G60" s="5" t="s">
        <v>192</v>
      </c>
      <c r="H60" s="5">
        <v>1336.4926399999999</v>
      </c>
      <c r="I60" s="5">
        <v>1336.4926399999999</v>
      </c>
      <c r="J60" s="5">
        <v>5857.4127390000003</v>
      </c>
      <c r="K60" s="5">
        <v>5725.0128199999999</v>
      </c>
      <c r="L60" s="10">
        <v>1.8503033783885227E-3</v>
      </c>
      <c r="M60" s="10">
        <v>0.94764811122805925</v>
      </c>
      <c r="N60" s="1" t="s">
        <v>6</v>
      </c>
    </row>
    <row r="61" spans="1:14" x14ac:dyDescent="0.15">
      <c r="A61" s="9" t="s">
        <v>6</v>
      </c>
      <c r="B61" s="5" t="s">
        <v>317</v>
      </c>
      <c r="C61" s="5" t="s">
        <v>318</v>
      </c>
      <c r="D61" s="5" t="s">
        <v>319</v>
      </c>
      <c r="E61" s="5" t="s">
        <v>199</v>
      </c>
      <c r="F61" s="5" t="s">
        <v>191</v>
      </c>
      <c r="G61" s="5" t="s">
        <v>192</v>
      </c>
      <c r="H61" s="5">
        <v>3012.6034909999998</v>
      </c>
      <c r="I61" s="5">
        <v>3012.6034909999998</v>
      </c>
      <c r="J61" s="5">
        <v>6361.8914299999997</v>
      </c>
      <c r="K61" s="5">
        <v>5668.0869830000001</v>
      </c>
      <c r="L61" s="10">
        <v>1.83190515434425E-3</v>
      </c>
      <c r="M61" s="10">
        <v>0.94948001638240354</v>
      </c>
      <c r="N61" s="1" t="s">
        <v>6</v>
      </c>
    </row>
    <row r="62" spans="1:14" x14ac:dyDescent="0.15">
      <c r="A62" s="9" t="s">
        <v>111</v>
      </c>
      <c r="B62" s="13" t="s">
        <v>186</v>
      </c>
      <c r="C62" s="5" t="s">
        <v>430</v>
      </c>
      <c r="D62" s="5" t="s">
        <v>431</v>
      </c>
      <c r="E62" s="5" t="s">
        <v>197</v>
      </c>
      <c r="F62" s="5" t="s">
        <v>223</v>
      </c>
      <c r="G62" s="5" t="s">
        <v>192</v>
      </c>
      <c r="H62" s="5">
        <v>9600.8978669999997</v>
      </c>
      <c r="I62" s="5">
        <v>9600.8978669999997</v>
      </c>
      <c r="J62" s="5">
        <v>5634.7852419999999</v>
      </c>
      <c r="K62" s="5">
        <v>5430.9022919999998</v>
      </c>
      <c r="L62" s="10">
        <v>1.7552479224990751E-3</v>
      </c>
      <c r="M62" s="14">
        <v>0.95123526430490257</v>
      </c>
      <c r="N62" s="22" t="s">
        <v>6</v>
      </c>
    </row>
    <row r="63" spans="1:14" x14ac:dyDescent="0.15">
      <c r="A63" s="9" t="s">
        <v>111</v>
      </c>
      <c r="B63" s="5" t="s">
        <v>516</v>
      </c>
      <c r="C63" s="5" t="s">
        <v>382</v>
      </c>
      <c r="D63" s="5" t="s">
        <v>383</v>
      </c>
      <c r="E63" s="5" t="s">
        <v>517</v>
      </c>
      <c r="F63" s="5" t="s">
        <v>191</v>
      </c>
      <c r="G63" s="5" t="s">
        <v>192</v>
      </c>
      <c r="H63" s="5">
        <v>7835.1611549999998</v>
      </c>
      <c r="I63" s="5">
        <v>7835.1611549999998</v>
      </c>
      <c r="J63" s="5">
        <v>5921.7871329999998</v>
      </c>
      <c r="K63" s="5">
        <v>5101.4306370000004</v>
      </c>
      <c r="L63" s="10">
        <v>1.6487638786205922E-3</v>
      </c>
      <c r="M63" s="10">
        <v>0.95288402818352314</v>
      </c>
      <c r="N63" s="1" t="s">
        <v>111</v>
      </c>
    </row>
    <row r="64" spans="1:14" x14ac:dyDescent="0.15">
      <c r="A64" s="9" t="s">
        <v>111</v>
      </c>
      <c r="B64" s="5" t="s">
        <v>449</v>
      </c>
      <c r="C64" s="5" t="s">
        <v>450</v>
      </c>
      <c r="D64" s="5" t="s">
        <v>451</v>
      </c>
      <c r="E64" s="5" t="s">
        <v>197</v>
      </c>
      <c r="F64" s="5" t="s">
        <v>191</v>
      </c>
      <c r="G64" s="5" t="s">
        <v>192</v>
      </c>
      <c r="H64" s="5">
        <v>6701.7494239999996</v>
      </c>
      <c r="I64" s="5">
        <v>6701.7494239999996</v>
      </c>
      <c r="J64" s="5">
        <v>4964.3374789999998</v>
      </c>
      <c r="K64" s="5">
        <v>4639.2747920000002</v>
      </c>
      <c r="L64" s="10">
        <v>1.4993967857892608E-3</v>
      </c>
      <c r="M64" s="10">
        <v>0.95438342496931239</v>
      </c>
      <c r="N64" s="1" t="s">
        <v>111</v>
      </c>
    </row>
    <row r="65" spans="1:14" x14ac:dyDescent="0.15">
      <c r="A65" s="9" t="s">
        <v>111</v>
      </c>
      <c r="B65" s="5" t="s">
        <v>328</v>
      </c>
      <c r="C65" s="5" t="s">
        <v>211</v>
      </c>
      <c r="D65" s="5" t="s">
        <v>212</v>
      </c>
      <c r="E65" s="5" t="s">
        <v>225</v>
      </c>
      <c r="F65" s="5" t="s">
        <v>191</v>
      </c>
      <c r="G65" s="5" t="s">
        <v>192</v>
      </c>
      <c r="H65" s="5">
        <v>2451.0320489999999</v>
      </c>
      <c r="I65" s="5">
        <v>2451.0320489999999</v>
      </c>
      <c r="J65" s="5">
        <v>4238.7730110000002</v>
      </c>
      <c r="K65" s="5">
        <v>4575.504081</v>
      </c>
      <c r="L65" s="10">
        <v>1.4787863232950409E-3</v>
      </c>
      <c r="M65" s="10">
        <v>0.9558622112926074</v>
      </c>
      <c r="N65" s="1" t="s">
        <v>111</v>
      </c>
    </row>
    <row r="66" spans="1:14" x14ac:dyDescent="0.15">
      <c r="A66" s="9" t="s">
        <v>111</v>
      </c>
      <c r="B66" s="5" t="s">
        <v>316</v>
      </c>
      <c r="C66" s="5" t="s">
        <v>188</v>
      </c>
      <c r="D66" s="5" t="s">
        <v>189</v>
      </c>
      <c r="E66" s="5" t="s">
        <v>199</v>
      </c>
      <c r="F66" s="5" t="s">
        <v>191</v>
      </c>
      <c r="G66" s="5" t="s">
        <v>192</v>
      </c>
      <c r="H66" s="5">
        <v>507.56807199999997</v>
      </c>
      <c r="I66" s="5">
        <v>507.56807199999997</v>
      </c>
      <c r="J66" s="5">
        <v>4092.1024510000002</v>
      </c>
      <c r="K66" s="5">
        <v>4110.4134029999996</v>
      </c>
      <c r="L66" s="10">
        <v>1.3284707030829608E-3</v>
      </c>
      <c r="M66" s="10">
        <v>0.95719068199569035</v>
      </c>
      <c r="N66" s="1" t="s">
        <v>111</v>
      </c>
    </row>
    <row r="67" spans="1:14" x14ac:dyDescent="0.15">
      <c r="A67" s="9" t="s">
        <v>111</v>
      </c>
      <c r="B67" s="5" t="s">
        <v>446</v>
      </c>
      <c r="C67" s="5" t="s">
        <v>314</v>
      </c>
      <c r="D67" s="5" t="s">
        <v>315</v>
      </c>
      <c r="E67" s="5" t="s">
        <v>204</v>
      </c>
      <c r="F67" s="5" t="s">
        <v>191</v>
      </c>
      <c r="G67" s="5" t="s">
        <v>192</v>
      </c>
      <c r="H67" s="5">
        <v>7011.1731010000003</v>
      </c>
      <c r="I67" s="5">
        <v>7011.1731010000003</v>
      </c>
      <c r="J67" s="5">
        <v>3975.2596779999999</v>
      </c>
      <c r="K67" s="5">
        <v>3971.7268770000001</v>
      </c>
      <c r="L67" s="10">
        <v>1.2836477209058192E-3</v>
      </c>
      <c r="M67" s="10">
        <v>0.95847432971659619</v>
      </c>
      <c r="N67" s="1" t="s">
        <v>111</v>
      </c>
    </row>
    <row r="68" spans="1:14" x14ac:dyDescent="0.15">
      <c r="A68" s="9" t="s">
        <v>111</v>
      </c>
      <c r="B68" s="5" t="s">
        <v>400</v>
      </c>
      <c r="C68" s="5" t="s">
        <v>401</v>
      </c>
      <c r="D68" s="5" t="s">
        <v>402</v>
      </c>
      <c r="E68" s="5" t="s">
        <v>197</v>
      </c>
      <c r="F68" s="5" t="s">
        <v>191</v>
      </c>
      <c r="G68" s="5" t="s">
        <v>192</v>
      </c>
      <c r="H68" s="5">
        <v>3845.1987439999998</v>
      </c>
      <c r="I68" s="5">
        <v>3845.1987439999998</v>
      </c>
      <c r="J68" s="5">
        <v>3921.2403650000001</v>
      </c>
      <c r="K68" s="5">
        <v>3537.088315</v>
      </c>
      <c r="L68" s="10">
        <v>1.1431741141329126E-3</v>
      </c>
      <c r="M68" s="10">
        <v>0.95961750383072908</v>
      </c>
      <c r="N68" s="1" t="s">
        <v>111</v>
      </c>
    </row>
    <row r="69" spans="1:14" x14ac:dyDescent="0.15">
      <c r="A69" s="9" t="s">
        <v>111</v>
      </c>
      <c r="B69" s="5" t="s">
        <v>391</v>
      </c>
      <c r="C69" s="5" t="s">
        <v>392</v>
      </c>
      <c r="D69" s="5" t="s">
        <v>393</v>
      </c>
      <c r="E69" s="5" t="s">
        <v>197</v>
      </c>
      <c r="F69" s="5" t="s">
        <v>191</v>
      </c>
      <c r="G69" s="5" t="s">
        <v>192</v>
      </c>
      <c r="H69" s="5">
        <v>3648.1956660000001</v>
      </c>
      <c r="I69" s="5">
        <v>3648.1956660000001</v>
      </c>
      <c r="J69" s="5">
        <v>3159.3328390000001</v>
      </c>
      <c r="K69" s="5">
        <v>3488.910222</v>
      </c>
      <c r="L69" s="10">
        <v>1.1276031292207396E-3</v>
      </c>
      <c r="M69" s="10">
        <v>0.96074510695994986</v>
      </c>
      <c r="N69" s="1" t="s">
        <v>111</v>
      </c>
    </row>
    <row r="70" spans="1:14" x14ac:dyDescent="0.15">
      <c r="A70" s="9" t="s">
        <v>111</v>
      </c>
      <c r="B70" s="5" t="s">
        <v>455</v>
      </c>
      <c r="C70" s="5" t="s">
        <v>456</v>
      </c>
      <c r="D70" s="5" t="s">
        <v>457</v>
      </c>
      <c r="E70" s="5" t="s">
        <v>199</v>
      </c>
      <c r="F70" s="5" t="s">
        <v>191</v>
      </c>
      <c r="G70" s="5" t="s">
        <v>192</v>
      </c>
      <c r="H70" s="5">
        <v>4591.4715550000001</v>
      </c>
      <c r="I70" s="5">
        <v>4591.4715550000001</v>
      </c>
      <c r="J70" s="5">
        <v>4114.5571920000002</v>
      </c>
      <c r="K70" s="5">
        <v>3283.9718109999999</v>
      </c>
      <c r="L70" s="10">
        <v>1.0613677781119756E-3</v>
      </c>
      <c r="M70" s="10">
        <v>0.9618064747380618</v>
      </c>
      <c r="N70" s="1" t="s">
        <v>111</v>
      </c>
    </row>
    <row r="71" spans="1:14" x14ac:dyDescent="0.15">
      <c r="A71" s="9" t="s">
        <v>111</v>
      </c>
      <c r="B71" s="5" t="s">
        <v>309</v>
      </c>
      <c r="C71" s="5" t="s">
        <v>310</v>
      </c>
      <c r="D71" s="5" t="s">
        <v>311</v>
      </c>
      <c r="E71" s="5" t="s">
        <v>204</v>
      </c>
      <c r="F71" s="5" t="s">
        <v>191</v>
      </c>
      <c r="G71" s="5" t="s">
        <v>192</v>
      </c>
      <c r="H71" s="5">
        <v>11549.263245</v>
      </c>
      <c r="I71" s="5">
        <v>11549.263245</v>
      </c>
      <c r="J71" s="5">
        <v>3280.5852289999998</v>
      </c>
      <c r="K71" s="5">
        <v>3181.6855460000002</v>
      </c>
      <c r="L71" s="10">
        <v>1.0283092282636552E-3</v>
      </c>
      <c r="M71" s="10">
        <v>0.96283478396632549</v>
      </c>
      <c r="N71" s="1" t="s">
        <v>111</v>
      </c>
    </row>
    <row r="72" spans="1:14" x14ac:dyDescent="0.15">
      <c r="A72" s="9" t="s">
        <v>111</v>
      </c>
      <c r="B72" s="5" t="s">
        <v>461</v>
      </c>
      <c r="C72" s="5" t="s">
        <v>462</v>
      </c>
      <c r="D72" s="5" t="s">
        <v>463</v>
      </c>
      <c r="E72" s="5" t="s">
        <v>197</v>
      </c>
      <c r="F72" s="5" t="s">
        <v>191</v>
      </c>
      <c r="G72" s="5" t="s">
        <v>192</v>
      </c>
      <c r="H72" s="5">
        <v>4371.4920320000001</v>
      </c>
      <c r="I72" s="5">
        <v>4371.4920320000001</v>
      </c>
      <c r="J72" s="5">
        <v>3410.7121280000001</v>
      </c>
      <c r="K72" s="5">
        <v>3118.7807269999998</v>
      </c>
      <c r="L72" s="10">
        <v>1.0079786189231823E-3</v>
      </c>
      <c r="M72" s="10">
        <v>0.9638427625852487</v>
      </c>
      <c r="N72" s="1" t="s">
        <v>111</v>
      </c>
    </row>
    <row r="73" spans="1:14" x14ac:dyDescent="0.15">
      <c r="A73" s="9" t="s">
        <v>111</v>
      </c>
      <c r="B73" s="5" t="s">
        <v>280</v>
      </c>
      <c r="C73" s="5" t="s">
        <v>250</v>
      </c>
      <c r="D73" s="5" t="s">
        <v>251</v>
      </c>
      <c r="E73" s="5" t="s">
        <v>204</v>
      </c>
      <c r="F73" s="5" t="s">
        <v>191</v>
      </c>
      <c r="G73" s="5" t="s">
        <v>192</v>
      </c>
      <c r="H73" s="5">
        <v>18063.845023000002</v>
      </c>
      <c r="I73" s="5">
        <v>18063.845023000002</v>
      </c>
      <c r="J73" s="5">
        <v>3161.3480249999998</v>
      </c>
      <c r="K73" s="5">
        <v>2947.7508509999998</v>
      </c>
      <c r="L73" s="10">
        <v>9.5270238333770971E-4</v>
      </c>
      <c r="M73" s="10">
        <v>0.96479546496858637</v>
      </c>
      <c r="N73" s="1" t="s">
        <v>111</v>
      </c>
    </row>
    <row r="74" spans="1:14" x14ac:dyDescent="0.15">
      <c r="A74" s="9" t="s">
        <v>111</v>
      </c>
      <c r="B74" s="5" t="s">
        <v>410</v>
      </c>
      <c r="C74" s="5" t="s">
        <v>253</v>
      </c>
      <c r="D74" s="5" t="s">
        <v>254</v>
      </c>
      <c r="E74" s="5" t="s">
        <v>204</v>
      </c>
      <c r="F74" s="5" t="s">
        <v>234</v>
      </c>
      <c r="G74" s="5" t="s">
        <v>192</v>
      </c>
      <c r="H74" s="5">
        <v>2947.1299180000001</v>
      </c>
      <c r="I74" s="5">
        <v>2947.1299180000001</v>
      </c>
      <c r="J74" s="5">
        <v>2833.7683229999998</v>
      </c>
      <c r="K74" s="5">
        <v>2890.5492760000002</v>
      </c>
      <c r="L74" s="10">
        <v>9.3421504177195868E-4</v>
      </c>
      <c r="M74" s="10">
        <v>0.9657296800103583</v>
      </c>
      <c r="N74" s="1" t="s">
        <v>111</v>
      </c>
    </row>
    <row r="75" spans="1:14" x14ac:dyDescent="0.15">
      <c r="A75" s="9" t="s">
        <v>111</v>
      </c>
      <c r="B75" s="5" t="s">
        <v>304</v>
      </c>
      <c r="C75" s="5" t="s">
        <v>250</v>
      </c>
      <c r="D75" s="5" t="s">
        <v>251</v>
      </c>
      <c r="E75" s="5" t="s">
        <v>196</v>
      </c>
      <c r="F75" s="5" t="s">
        <v>191</v>
      </c>
      <c r="G75" s="5" t="s">
        <v>192</v>
      </c>
      <c r="H75" s="5">
        <v>11557.26247</v>
      </c>
      <c r="I75" s="5">
        <v>11557.26247</v>
      </c>
      <c r="J75" s="5">
        <v>3018.7231839999999</v>
      </c>
      <c r="K75" s="5">
        <v>2819.7909770000001</v>
      </c>
      <c r="L75" s="10">
        <v>9.1134621618062565E-4</v>
      </c>
      <c r="M75" s="10">
        <v>0.96664102622653891</v>
      </c>
      <c r="N75" s="1" t="s">
        <v>111</v>
      </c>
    </row>
    <row r="76" spans="1:14" x14ac:dyDescent="0.15">
      <c r="A76" s="9" t="s">
        <v>111</v>
      </c>
      <c r="B76" s="5" t="s">
        <v>404</v>
      </c>
      <c r="C76" s="5" t="s">
        <v>405</v>
      </c>
      <c r="D76" s="5" t="s">
        <v>406</v>
      </c>
      <c r="E76" s="5" t="s">
        <v>197</v>
      </c>
      <c r="F76" s="5" t="s">
        <v>191</v>
      </c>
      <c r="G76" s="5" t="s">
        <v>192</v>
      </c>
      <c r="H76" s="5">
        <v>6133.7941449999998</v>
      </c>
      <c r="I76" s="5">
        <v>6133.7941449999998</v>
      </c>
      <c r="J76" s="5">
        <v>2973.170944</v>
      </c>
      <c r="K76" s="5">
        <v>2800.5672330000002</v>
      </c>
      <c r="L76" s="10">
        <v>9.0513317184573526E-4</v>
      </c>
      <c r="M76" s="10">
        <v>0.96754615939838462</v>
      </c>
      <c r="N76" s="1" t="s">
        <v>111</v>
      </c>
    </row>
    <row r="77" spans="1:14" x14ac:dyDescent="0.15">
      <c r="A77" s="9" t="s">
        <v>111</v>
      </c>
      <c r="B77" s="5" t="s">
        <v>336</v>
      </c>
      <c r="C77" s="5" t="s">
        <v>337</v>
      </c>
      <c r="D77" s="5" t="s">
        <v>338</v>
      </c>
      <c r="E77" s="5" t="s">
        <v>197</v>
      </c>
      <c r="F77" s="5" t="s">
        <v>223</v>
      </c>
      <c r="G77" s="5" t="s">
        <v>192</v>
      </c>
      <c r="H77" s="5">
        <v>512.74369999999999</v>
      </c>
      <c r="I77" s="5">
        <v>512.74369999999999</v>
      </c>
      <c r="J77" s="5">
        <v>2786.5677300000002</v>
      </c>
      <c r="K77" s="5">
        <v>2784.5195699999999</v>
      </c>
      <c r="L77" s="10">
        <v>8.9994662537016927E-4</v>
      </c>
      <c r="M77" s="10">
        <v>0.9684461060237548</v>
      </c>
      <c r="N77" s="1" t="s">
        <v>111</v>
      </c>
    </row>
    <row r="78" spans="1:14" x14ac:dyDescent="0.15">
      <c r="A78" s="9" t="s">
        <v>111</v>
      </c>
      <c r="B78" s="5" t="s">
        <v>185</v>
      </c>
      <c r="C78" s="5" t="s">
        <v>339</v>
      </c>
      <c r="D78" s="5" t="s">
        <v>340</v>
      </c>
      <c r="E78" s="5" t="s">
        <v>204</v>
      </c>
      <c r="F78" s="5" t="s">
        <v>191</v>
      </c>
      <c r="G78" s="5" t="s">
        <v>192</v>
      </c>
      <c r="H78" s="5">
        <v>8087.862185</v>
      </c>
      <c r="I78" s="5">
        <v>8087.862185</v>
      </c>
      <c r="J78" s="5">
        <v>2508.6185660000001</v>
      </c>
      <c r="K78" s="5">
        <v>2722.0279030000002</v>
      </c>
      <c r="L78" s="10">
        <v>8.7974954525756445E-4</v>
      </c>
      <c r="M78" s="10">
        <v>0.96932585556901241</v>
      </c>
      <c r="N78" s="1" t="s">
        <v>111</v>
      </c>
    </row>
    <row r="79" spans="1:14" x14ac:dyDescent="0.15">
      <c r="A79" s="9" t="s">
        <v>111</v>
      </c>
      <c r="B79" s="5" t="s">
        <v>366</v>
      </c>
      <c r="C79" s="5" t="s">
        <v>367</v>
      </c>
      <c r="D79" s="5" t="s">
        <v>368</v>
      </c>
      <c r="E79" s="5" t="s">
        <v>197</v>
      </c>
      <c r="F79" s="5" t="s">
        <v>223</v>
      </c>
      <c r="G79" s="5" t="s">
        <v>192</v>
      </c>
      <c r="H79" s="5">
        <v>6665.3254800000004</v>
      </c>
      <c r="I79" s="5">
        <v>6665.3254800000004</v>
      </c>
      <c r="J79" s="5">
        <v>2670.5932670000002</v>
      </c>
      <c r="K79" s="5">
        <v>2613.5218749999999</v>
      </c>
      <c r="L79" s="10">
        <v>8.44680790567174E-4</v>
      </c>
      <c r="M79" s="10">
        <v>0.97017053635957962</v>
      </c>
      <c r="N79" s="1" t="s">
        <v>111</v>
      </c>
    </row>
    <row r="80" spans="1:14" x14ac:dyDescent="0.15">
      <c r="A80" s="9" t="s">
        <v>111</v>
      </c>
      <c r="B80" s="5" t="s">
        <v>153</v>
      </c>
      <c r="C80" s="5" t="s">
        <v>188</v>
      </c>
      <c r="D80" s="5" t="s">
        <v>189</v>
      </c>
      <c r="E80" s="5" t="s">
        <v>225</v>
      </c>
      <c r="F80" s="5" t="s">
        <v>191</v>
      </c>
      <c r="G80" s="5" t="s">
        <v>192</v>
      </c>
      <c r="H80" s="5">
        <v>0.60411000000000004</v>
      </c>
      <c r="I80" s="5">
        <v>0.60411000000000004</v>
      </c>
      <c r="J80" s="5">
        <v>2852.5750800000001</v>
      </c>
      <c r="K80" s="5">
        <v>2591.8784049999999</v>
      </c>
      <c r="L80" s="10">
        <v>8.3768569956560479E-4</v>
      </c>
      <c r="M80" s="10">
        <v>0.97100822205914528</v>
      </c>
      <c r="N80" s="1" t="s">
        <v>111</v>
      </c>
    </row>
    <row r="81" spans="1:14" x14ac:dyDescent="0.15">
      <c r="A81" s="9" t="s">
        <v>111</v>
      </c>
      <c r="B81" s="5" t="s">
        <v>326</v>
      </c>
      <c r="C81" s="5" t="s">
        <v>194</v>
      </c>
      <c r="D81" s="5" t="s">
        <v>195</v>
      </c>
      <c r="E81" s="5" t="s">
        <v>327</v>
      </c>
      <c r="F81" s="5" t="s">
        <v>191</v>
      </c>
      <c r="G81" s="5" t="s">
        <v>192</v>
      </c>
      <c r="H81" s="5">
        <v>9163.9407389999997</v>
      </c>
      <c r="I81" s="5">
        <v>9163.9407389999997</v>
      </c>
      <c r="J81" s="5">
        <v>3732.9191089999999</v>
      </c>
      <c r="K81" s="5">
        <v>2559.8906219999999</v>
      </c>
      <c r="L81" s="10">
        <v>8.2734736412200672E-4</v>
      </c>
      <c r="M81" s="10">
        <v>0.97183556942326732</v>
      </c>
      <c r="N81" s="1" t="s">
        <v>111</v>
      </c>
    </row>
    <row r="82" spans="1:14" x14ac:dyDescent="0.15">
      <c r="A82" s="9" t="s">
        <v>111</v>
      </c>
      <c r="B82" s="5" t="s">
        <v>441</v>
      </c>
      <c r="C82" s="5" t="s">
        <v>367</v>
      </c>
      <c r="D82" s="5" t="s">
        <v>368</v>
      </c>
      <c r="E82" s="5" t="s">
        <v>197</v>
      </c>
      <c r="F82" s="5" t="s">
        <v>191</v>
      </c>
      <c r="G82" s="5" t="s">
        <v>192</v>
      </c>
      <c r="H82" s="5">
        <v>4724.196535</v>
      </c>
      <c r="I82" s="5">
        <v>4724.196535</v>
      </c>
      <c r="J82" s="5">
        <v>2520.1609520000002</v>
      </c>
      <c r="K82" s="5">
        <v>2434.7545279999999</v>
      </c>
      <c r="L82" s="10">
        <v>7.8690383241886836E-4</v>
      </c>
      <c r="M82" s="10">
        <v>0.97262247325568618</v>
      </c>
      <c r="N82" s="1" t="s">
        <v>111</v>
      </c>
    </row>
    <row r="83" spans="1:14" x14ac:dyDescent="0.15">
      <c r="A83" s="9" t="s">
        <v>111</v>
      </c>
      <c r="B83" s="5" t="s">
        <v>342</v>
      </c>
      <c r="C83" s="5" t="s">
        <v>343</v>
      </c>
      <c r="D83" s="5" t="s">
        <v>344</v>
      </c>
      <c r="E83" s="5" t="s">
        <v>197</v>
      </c>
      <c r="F83" s="5" t="s">
        <v>209</v>
      </c>
      <c r="G83" s="5" t="s">
        <v>192</v>
      </c>
      <c r="H83" s="5">
        <v>0</v>
      </c>
      <c r="I83" s="5">
        <v>0</v>
      </c>
      <c r="J83" s="5">
        <v>2353.529462</v>
      </c>
      <c r="K83" s="5">
        <v>2326.90409</v>
      </c>
      <c r="L83" s="10">
        <v>7.5204696203860571E-4</v>
      </c>
      <c r="M83" s="10">
        <v>0.97337452021772475</v>
      </c>
      <c r="N83" s="1" t="s">
        <v>111</v>
      </c>
    </row>
    <row r="84" spans="1:14" x14ac:dyDescent="0.15">
      <c r="A84" s="9" t="s">
        <v>111</v>
      </c>
      <c r="B84" s="5" t="s">
        <v>380</v>
      </c>
      <c r="C84" s="5" t="s">
        <v>201</v>
      </c>
      <c r="D84" s="5" t="s">
        <v>202</v>
      </c>
      <c r="E84" s="5" t="s">
        <v>302</v>
      </c>
      <c r="F84" s="5" t="s">
        <v>234</v>
      </c>
      <c r="G84" s="5" t="s">
        <v>192</v>
      </c>
      <c r="H84" s="5">
        <v>1515.981481</v>
      </c>
      <c r="I84" s="5">
        <v>1515.981481</v>
      </c>
      <c r="J84" s="5">
        <v>2407.1994599999998</v>
      </c>
      <c r="K84" s="5">
        <v>2306.0873550000001</v>
      </c>
      <c r="L84" s="10">
        <v>7.4531906879040895E-4</v>
      </c>
      <c r="M84" s="10">
        <v>0.97411983928651513</v>
      </c>
      <c r="N84" s="1" t="s">
        <v>111</v>
      </c>
    </row>
    <row r="85" spans="1:14" x14ac:dyDescent="0.15">
      <c r="A85" s="9" t="s">
        <v>111</v>
      </c>
      <c r="B85" s="5" t="s">
        <v>465</v>
      </c>
      <c r="C85" s="5" t="s">
        <v>466</v>
      </c>
      <c r="D85" s="5" t="s">
        <v>467</v>
      </c>
      <c r="E85" s="5" t="s">
        <v>197</v>
      </c>
      <c r="F85" s="5" t="s">
        <v>223</v>
      </c>
      <c r="G85" s="5" t="s">
        <v>192</v>
      </c>
      <c r="H85" s="5">
        <v>3099.0552269999998</v>
      </c>
      <c r="I85" s="5">
        <v>3099.0552269999998</v>
      </c>
      <c r="J85" s="5">
        <v>2318.7490109999999</v>
      </c>
      <c r="K85" s="5">
        <v>2298.868821</v>
      </c>
      <c r="L85" s="10">
        <v>7.4298606478375362E-4</v>
      </c>
      <c r="M85" s="10">
        <v>0.97486282535129887</v>
      </c>
      <c r="N85" s="1" t="s">
        <v>111</v>
      </c>
    </row>
    <row r="86" spans="1:14" x14ac:dyDescent="0.15">
      <c r="A86" s="9" t="s">
        <v>111</v>
      </c>
      <c r="B86" s="5" t="s">
        <v>435</v>
      </c>
      <c r="C86" s="5" t="s">
        <v>436</v>
      </c>
      <c r="D86" s="5" t="s">
        <v>437</v>
      </c>
      <c r="E86" s="5" t="s">
        <v>197</v>
      </c>
      <c r="F86" s="5" t="s">
        <v>234</v>
      </c>
      <c r="G86" s="5" t="s">
        <v>192</v>
      </c>
      <c r="H86" s="5">
        <v>4412.47091</v>
      </c>
      <c r="I86" s="5">
        <v>4412.47091</v>
      </c>
      <c r="J86" s="5">
        <v>2560.6214749999999</v>
      </c>
      <c r="K86" s="5">
        <v>2183.6017569999999</v>
      </c>
      <c r="L86" s="10">
        <v>7.0573216778092981E-4</v>
      </c>
      <c r="M86" s="10">
        <v>0.97556855751907978</v>
      </c>
      <c r="N86" s="1" t="s">
        <v>111</v>
      </c>
    </row>
    <row r="87" spans="1:14" x14ac:dyDescent="0.15">
      <c r="A87" s="9" t="s">
        <v>111</v>
      </c>
      <c r="B87" s="5" t="s">
        <v>438</v>
      </c>
      <c r="C87" s="5" t="s">
        <v>439</v>
      </c>
      <c r="D87" s="5" t="s">
        <v>440</v>
      </c>
      <c r="E87" s="5" t="s">
        <v>197</v>
      </c>
      <c r="F87" s="5" t="s">
        <v>408</v>
      </c>
      <c r="G87" s="5" t="s">
        <v>192</v>
      </c>
      <c r="H87" s="5">
        <v>4275.1652110000005</v>
      </c>
      <c r="I87" s="5">
        <v>4275.1652110000005</v>
      </c>
      <c r="J87" s="5">
        <v>2378.6759520000001</v>
      </c>
      <c r="K87" s="5">
        <v>2127.150459</v>
      </c>
      <c r="L87" s="10">
        <v>6.8748731302026972E-4</v>
      </c>
      <c r="M87" s="10">
        <v>0.97625604483210005</v>
      </c>
      <c r="N87" s="1" t="s">
        <v>111</v>
      </c>
    </row>
    <row r="88" spans="1:14" x14ac:dyDescent="0.15">
      <c r="A88" s="9" t="s">
        <v>111</v>
      </c>
      <c r="B88" s="5" t="s">
        <v>350</v>
      </c>
      <c r="C88" s="5" t="s">
        <v>194</v>
      </c>
      <c r="D88" s="5" t="s">
        <v>195</v>
      </c>
      <c r="E88" s="5" t="s">
        <v>302</v>
      </c>
      <c r="F88" s="5" t="s">
        <v>223</v>
      </c>
      <c r="G88" s="5" t="s">
        <v>192</v>
      </c>
      <c r="H88" s="5">
        <v>39.630516999999998</v>
      </c>
      <c r="I88" s="5">
        <v>39.630516999999998</v>
      </c>
      <c r="J88" s="5">
        <v>2142.2732420000002</v>
      </c>
      <c r="K88" s="5">
        <v>1992.590504</v>
      </c>
      <c r="L88" s="10">
        <v>6.4399802362295657E-4</v>
      </c>
      <c r="M88" s="10">
        <v>0.97690004285572296</v>
      </c>
      <c r="N88" s="1" t="s">
        <v>111</v>
      </c>
    </row>
    <row r="89" spans="1:14" x14ac:dyDescent="0.15">
      <c r="A89" s="9" t="s">
        <v>111</v>
      </c>
      <c r="B89" s="5" t="s">
        <v>347</v>
      </c>
      <c r="C89" s="5" t="s">
        <v>348</v>
      </c>
      <c r="D89" s="5" t="s">
        <v>349</v>
      </c>
      <c r="E89" s="5" t="s">
        <v>197</v>
      </c>
      <c r="F89" s="5" t="s">
        <v>223</v>
      </c>
      <c r="G89" s="5" t="s">
        <v>192</v>
      </c>
      <c r="H89" s="5">
        <v>8.1678549999999994</v>
      </c>
      <c r="I89" s="5">
        <v>8.1678549999999994</v>
      </c>
      <c r="J89" s="5">
        <v>1895.6050560000001</v>
      </c>
      <c r="K89" s="5">
        <v>1973.1105749999999</v>
      </c>
      <c r="L89" s="10">
        <v>6.3770218122526762E-4</v>
      </c>
      <c r="M89" s="10">
        <v>0.97753774503694824</v>
      </c>
      <c r="N89" s="1" t="s">
        <v>111</v>
      </c>
    </row>
    <row r="90" spans="1:14" x14ac:dyDescent="0.15">
      <c r="A90" s="9" t="s">
        <v>111</v>
      </c>
      <c r="B90" s="5" t="s">
        <v>545</v>
      </c>
      <c r="C90" s="5" t="s">
        <v>546</v>
      </c>
      <c r="D90" s="5" t="s">
        <v>547</v>
      </c>
      <c r="E90" s="5" t="s">
        <v>197</v>
      </c>
      <c r="F90" s="5" t="s">
        <v>191</v>
      </c>
      <c r="G90" s="5" t="s">
        <v>192</v>
      </c>
      <c r="H90" s="5">
        <v>3290.3126539999998</v>
      </c>
      <c r="I90" s="5">
        <v>3290.3126539999998</v>
      </c>
      <c r="J90" s="5">
        <v>2234.7562859999998</v>
      </c>
      <c r="K90" s="5">
        <v>1967.937424</v>
      </c>
      <c r="L90" s="10">
        <v>6.3603023758546041E-4</v>
      </c>
      <c r="M90" s="10">
        <v>0.97817377527453364</v>
      </c>
      <c r="N90" s="1" t="s">
        <v>111</v>
      </c>
    </row>
    <row r="91" spans="1:14" x14ac:dyDescent="0.15">
      <c r="A91" s="9" t="s">
        <v>111</v>
      </c>
      <c r="B91" s="5" t="s">
        <v>308</v>
      </c>
      <c r="C91" s="5" t="s">
        <v>253</v>
      </c>
      <c r="D91" s="5" t="s">
        <v>254</v>
      </c>
      <c r="E91" s="5" t="s">
        <v>196</v>
      </c>
      <c r="F91" s="5" t="s">
        <v>191</v>
      </c>
      <c r="G91" s="5" t="s">
        <v>192</v>
      </c>
      <c r="H91" s="5">
        <v>9740.3512310000006</v>
      </c>
      <c r="I91" s="5">
        <v>9740.3512310000006</v>
      </c>
      <c r="J91" s="5">
        <v>2133.9290080000001</v>
      </c>
      <c r="K91" s="5">
        <v>1896.029493</v>
      </c>
      <c r="L91" s="10">
        <v>6.1278985510152591E-4</v>
      </c>
      <c r="M91" s="10">
        <v>0.97878656512963513</v>
      </c>
      <c r="N91" s="1" t="s">
        <v>111</v>
      </c>
    </row>
    <row r="92" spans="1:14" x14ac:dyDescent="0.15">
      <c r="A92" s="9" t="s">
        <v>111</v>
      </c>
      <c r="B92" s="5" t="s">
        <v>596</v>
      </c>
      <c r="C92" s="5" t="s">
        <v>597</v>
      </c>
      <c r="D92" s="5" t="s">
        <v>598</v>
      </c>
      <c r="E92" s="5" t="s">
        <v>197</v>
      </c>
      <c r="F92" s="5" t="s">
        <v>191</v>
      </c>
      <c r="G92" s="5" t="s">
        <v>192</v>
      </c>
      <c r="H92" s="5">
        <v>3013.7840420000002</v>
      </c>
      <c r="I92" s="5">
        <v>3013.7840420000002</v>
      </c>
      <c r="J92" s="5">
        <v>1862.347757</v>
      </c>
      <c r="K92" s="5">
        <v>1856.281745</v>
      </c>
      <c r="L92" s="10">
        <v>5.99943527115882E-4</v>
      </c>
      <c r="M92" s="10">
        <v>0.97938650865675103</v>
      </c>
      <c r="N92" s="1" t="s">
        <v>111</v>
      </c>
    </row>
    <row r="93" spans="1:14" x14ac:dyDescent="0.15">
      <c r="A93" s="9" t="s">
        <v>111</v>
      </c>
      <c r="B93" s="5" t="s">
        <v>229</v>
      </c>
      <c r="C93" s="5" t="s">
        <v>214</v>
      </c>
      <c r="D93" s="5" t="s">
        <v>215</v>
      </c>
      <c r="E93" s="5" t="s">
        <v>196</v>
      </c>
      <c r="F93" s="5" t="s">
        <v>191</v>
      </c>
      <c r="G93" s="5" t="s">
        <v>192</v>
      </c>
      <c r="H93" s="5">
        <v>45123.031628999997</v>
      </c>
      <c r="I93" s="5">
        <v>45123.031628999997</v>
      </c>
      <c r="J93" s="5">
        <v>2065.681157</v>
      </c>
      <c r="K93" s="5">
        <v>1836.256541</v>
      </c>
      <c r="L93" s="10">
        <v>5.9347145381594493E-4</v>
      </c>
      <c r="M93" s="10">
        <v>0.97997998011056697</v>
      </c>
      <c r="N93" s="1" t="s">
        <v>111</v>
      </c>
    </row>
    <row r="94" spans="1:14" x14ac:dyDescent="0.15">
      <c r="A94" s="9" t="s">
        <v>111</v>
      </c>
      <c r="B94" s="5" t="s">
        <v>312</v>
      </c>
      <c r="C94" s="5" t="s">
        <v>201</v>
      </c>
      <c r="D94" s="5" t="s">
        <v>202</v>
      </c>
      <c r="E94" s="5" t="s">
        <v>196</v>
      </c>
      <c r="F94" s="5" t="s">
        <v>223</v>
      </c>
      <c r="G94" s="5" t="s">
        <v>192</v>
      </c>
      <c r="H94" s="5">
        <v>8905.0550430000003</v>
      </c>
      <c r="I94" s="5">
        <v>8905.0550430000003</v>
      </c>
      <c r="J94" s="5">
        <v>1948.6587400000001</v>
      </c>
      <c r="K94" s="5">
        <v>1794.616837</v>
      </c>
      <c r="L94" s="10">
        <v>5.8001365251336245E-4</v>
      </c>
      <c r="M94" s="10">
        <v>0.98055999376308034</v>
      </c>
      <c r="N94" s="1" t="s">
        <v>111</v>
      </c>
    </row>
    <row r="95" spans="1:14" x14ac:dyDescent="0.15">
      <c r="A95" s="9" t="s">
        <v>111</v>
      </c>
      <c r="B95" s="5" t="s">
        <v>377</v>
      </c>
      <c r="C95" s="5" t="s">
        <v>378</v>
      </c>
      <c r="D95" s="5" t="s">
        <v>379</v>
      </c>
      <c r="E95" s="5" t="s">
        <v>197</v>
      </c>
      <c r="F95" s="5" t="s">
        <v>191</v>
      </c>
      <c r="G95" s="5" t="s">
        <v>192</v>
      </c>
      <c r="H95" s="5">
        <v>682.33220300000005</v>
      </c>
      <c r="I95" s="5">
        <v>682.33220300000005</v>
      </c>
      <c r="J95" s="5">
        <v>2047.9600439999999</v>
      </c>
      <c r="K95" s="5">
        <v>1789.413832</v>
      </c>
      <c r="L95" s="10">
        <v>5.783320601690377E-4</v>
      </c>
      <c r="M95" s="10">
        <v>0.98113832582324934</v>
      </c>
      <c r="N95" s="1" t="s">
        <v>111</v>
      </c>
    </row>
    <row r="96" spans="1:14" x14ac:dyDescent="0.15">
      <c r="A96" s="9" t="s">
        <v>111</v>
      </c>
      <c r="B96" s="5" t="s">
        <v>361</v>
      </c>
      <c r="C96" s="5" t="s">
        <v>362</v>
      </c>
      <c r="D96" s="5" t="s">
        <v>363</v>
      </c>
      <c r="E96" s="5" t="s">
        <v>197</v>
      </c>
      <c r="F96" s="5" t="s">
        <v>209</v>
      </c>
      <c r="G96" s="5" t="s">
        <v>192</v>
      </c>
      <c r="H96" s="5">
        <v>1.4647209999999999</v>
      </c>
      <c r="I96" s="5">
        <v>1.4647209999999999</v>
      </c>
      <c r="J96" s="5">
        <v>1749.780898</v>
      </c>
      <c r="K96" s="5">
        <v>1785.080336</v>
      </c>
      <c r="L96" s="10">
        <v>5.7693148997974106E-4</v>
      </c>
      <c r="M96" s="10">
        <v>0.98171525731322906</v>
      </c>
      <c r="N96" s="1" t="s">
        <v>111</v>
      </c>
    </row>
    <row r="97" spans="1:14" x14ac:dyDescent="0.15">
      <c r="A97" s="9" t="s">
        <v>111</v>
      </c>
      <c r="B97" s="5" t="s">
        <v>370</v>
      </c>
      <c r="C97" s="5" t="s">
        <v>337</v>
      </c>
      <c r="D97" s="5" t="s">
        <v>338</v>
      </c>
      <c r="E97" s="5" t="s">
        <v>197</v>
      </c>
      <c r="F97" s="5" t="s">
        <v>234</v>
      </c>
      <c r="G97" s="5" t="s">
        <v>192</v>
      </c>
      <c r="H97" s="5">
        <v>306.11046299999998</v>
      </c>
      <c r="I97" s="5">
        <v>306.11046299999998</v>
      </c>
      <c r="J97" s="5">
        <v>1746.7674979999999</v>
      </c>
      <c r="K97" s="5">
        <v>1733.595804</v>
      </c>
      <c r="L97" s="10">
        <v>5.6029187597546153E-4</v>
      </c>
      <c r="M97" s="10">
        <v>0.98227554918920457</v>
      </c>
      <c r="N97" s="1" t="s">
        <v>111</v>
      </c>
    </row>
    <row r="98" spans="1:14" x14ac:dyDescent="0.15">
      <c r="A98" s="9" t="s">
        <v>111</v>
      </c>
      <c r="B98" s="5" t="s">
        <v>399</v>
      </c>
      <c r="C98" s="5" t="s">
        <v>194</v>
      </c>
      <c r="D98" s="5" t="s">
        <v>195</v>
      </c>
      <c r="E98" s="5" t="s">
        <v>196</v>
      </c>
      <c r="F98" s="5" t="s">
        <v>234</v>
      </c>
      <c r="G98" s="5" t="s">
        <v>192</v>
      </c>
      <c r="H98" s="5">
        <v>4386.9655169999996</v>
      </c>
      <c r="I98" s="5">
        <v>4386.9655169999996</v>
      </c>
      <c r="J98" s="5">
        <v>2280.1237099999998</v>
      </c>
      <c r="K98" s="5">
        <v>1665.1574989999999</v>
      </c>
      <c r="L98" s="10">
        <v>5.3817286403014253E-4</v>
      </c>
      <c r="M98" s="10">
        <v>0.9828137220532347</v>
      </c>
      <c r="N98" s="1" t="s">
        <v>111</v>
      </c>
    </row>
    <row r="99" spans="1:14" x14ac:dyDescent="0.15">
      <c r="A99" s="9" t="s">
        <v>111</v>
      </c>
      <c r="B99" s="5" t="s">
        <v>231</v>
      </c>
      <c r="C99" s="5" t="s">
        <v>232</v>
      </c>
      <c r="D99" s="5" t="s">
        <v>233</v>
      </c>
      <c r="E99" s="5" t="s">
        <v>197</v>
      </c>
      <c r="F99" s="5" t="s">
        <v>234</v>
      </c>
      <c r="G99" s="5" t="s">
        <v>192</v>
      </c>
      <c r="H99" s="5">
        <v>40775.742116000001</v>
      </c>
      <c r="I99" s="5">
        <v>40775.742116000001</v>
      </c>
      <c r="J99" s="5">
        <v>1871.8411040000001</v>
      </c>
      <c r="K99" s="5">
        <v>1533.543527</v>
      </c>
      <c r="L99" s="10">
        <v>4.956357056531361E-4</v>
      </c>
      <c r="M99" s="10">
        <v>0.98330935775888784</v>
      </c>
      <c r="N99" s="1" t="s">
        <v>111</v>
      </c>
    </row>
    <row r="100" spans="1:14" x14ac:dyDescent="0.15">
      <c r="A100" s="9" t="s">
        <v>111</v>
      </c>
      <c r="B100" s="5" t="s">
        <v>482</v>
      </c>
      <c r="C100" s="5" t="s">
        <v>483</v>
      </c>
      <c r="D100" s="5" t="s">
        <v>484</v>
      </c>
      <c r="E100" s="5" t="s">
        <v>197</v>
      </c>
      <c r="F100" s="5" t="s">
        <v>191</v>
      </c>
      <c r="G100" s="5" t="s">
        <v>192</v>
      </c>
      <c r="H100" s="5">
        <v>1965.9743020000001</v>
      </c>
      <c r="I100" s="5">
        <v>1965.9743020000001</v>
      </c>
      <c r="J100" s="5">
        <v>1702.5410460000001</v>
      </c>
      <c r="K100" s="5">
        <v>1527.032909</v>
      </c>
      <c r="L100" s="10">
        <v>4.9353149753001845E-4</v>
      </c>
      <c r="M100" s="10">
        <v>0.9838028892564179</v>
      </c>
      <c r="N100" s="1" t="s">
        <v>111</v>
      </c>
    </row>
    <row r="101" spans="1:14" x14ac:dyDescent="0.15">
      <c r="A101" s="9" t="s">
        <v>111</v>
      </c>
      <c r="B101" s="5" t="s">
        <v>371</v>
      </c>
      <c r="C101" s="5" t="s">
        <v>372</v>
      </c>
      <c r="D101" s="5" t="s">
        <v>373</v>
      </c>
      <c r="E101" s="5" t="s">
        <v>197</v>
      </c>
      <c r="F101" s="5" t="s">
        <v>223</v>
      </c>
      <c r="G101" s="5" t="s">
        <v>192</v>
      </c>
      <c r="H101" s="5">
        <v>0.31350600000000001</v>
      </c>
      <c r="I101" s="5">
        <v>0.31350600000000001</v>
      </c>
      <c r="J101" s="5">
        <v>1514.4792809999999</v>
      </c>
      <c r="K101" s="5">
        <v>1514.4792809999999</v>
      </c>
      <c r="L101" s="10">
        <v>4.8947421049333484E-4</v>
      </c>
      <c r="M101" s="10">
        <v>0.98429236346691129</v>
      </c>
      <c r="N101" s="1" t="s">
        <v>111</v>
      </c>
    </row>
    <row r="102" spans="1:14" x14ac:dyDescent="0.15">
      <c r="A102" s="9" t="s">
        <v>111</v>
      </c>
      <c r="B102" s="5" t="s">
        <v>656</v>
      </c>
      <c r="C102" s="5" t="s">
        <v>657</v>
      </c>
      <c r="D102" s="5" t="s">
        <v>658</v>
      </c>
      <c r="E102" s="5" t="s">
        <v>197</v>
      </c>
      <c r="F102" s="5" t="s">
        <v>408</v>
      </c>
      <c r="G102" s="5" t="s">
        <v>192</v>
      </c>
      <c r="H102" s="5">
        <v>2356.0391079999999</v>
      </c>
      <c r="I102" s="5">
        <v>2356.0391079999999</v>
      </c>
      <c r="J102" s="5">
        <v>1540.2473990000001</v>
      </c>
      <c r="K102" s="5">
        <v>1508.523097</v>
      </c>
      <c r="L102" s="10">
        <v>4.87549193428045E-4</v>
      </c>
      <c r="M102" s="10">
        <v>0.98477991266033937</v>
      </c>
      <c r="N102" s="1" t="s">
        <v>111</v>
      </c>
    </row>
    <row r="103" spans="1:14" x14ac:dyDescent="0.15">
      <c r="A103" s="9" t="s">
        <v>111</v>
      </c>
      <c r="B103" s="5" t="s">
        <v>385</v>
      </c>
      <c r="C103" s="5" t="s">
        <v>386</v>
      </c>
      <c r="D103" s="5" t="s">
        <v>387</v>
      </c>
      <c r="E103" s="5" t="s">
        <v>197</v>
      </c>
      <c r="F103" s="5" t="s">
        <v>191</v>
      </c>
      <c r="G103" s="5" t="s">
        <v>192</v>
      </c>
      <c r="H103" s="5">
        <v>4316.5716629999997</v>
      </c>
      <c r="I103" s="5">
        <v>4316.5716629999997</v>
      </c>
      <c r="J103" s="5">
        <v>1839.0251089999999</v>
      </c>
      <c r="K103" s="5">
        <v>1453.1356490000001</v>
      </c>
      <c r="L103" s="10">
        <v>4.6964817112872401E-4</v>
      </c>
      <c r="M103" s="10">
        <v>0.98524956083146809</v>
      </c>
      <c r="N103" s="1" t="s">
        <v>111</v>
      </c>
    </row>
    <row r="104" spans="1:14" x14ac:dyDescent="0.15">
      <c r="A104" s="9" t="s">
        <v>111</v>
      </c>
      <c r="B104" s="5" t="s">
        <v>298</v>
      </c>
      <c r="C104" s="5" t="s">
        <v>295</v>
      </c>
      <c r="D104" s="5" t="s">
        <v>296</v>
      </c>
      <c r="E104" s="5" t="s">
        <v>204</v>
      </c>
      <c r="F104" s="5" t="s">
        <v>191</v>
      </c>
      <c r="G104" s="5" t="s">
        <v>192</v>
      </c>
      <c r="H104" s="5">
        <v>10834.912985999999</v>
      </c>
      <c r="I104" s="5">
        <v>10834.912985999999</v>
      </c>
      <c r="J104" s="5">
        <v>1793.6614529999999</v>
      </c>
      <c r="K104" s="5">
        <v>1340.03423</v>
      </c>
      <c r="L104" s="10">
        <v>4.3309420273494913E-4</v>
      </c>
      <c r="M104" s="10">
        <v>0.98568265503420305</v>
      </c>
      <c r="N104" s="1" t="s">
        <v>111</v>
      </c>
    </row>
    <row r="105" spans="1:14" x14ac:dyDescent="0.15">
      <c r="A105" s="9" t="s">
        <v>111</v>
      </c>
      <c r="B105" s="5" t="s">
        <v>469</v>
      </c>
      <c r="C105" s="5" t="s">
        <v>382</v>
      </c>
      <c r="D105" s="5" t="s">
        <v>383</v>
      </c>
      <c r="E105" s="5" t="s">
        <v>334</v>
      </c>
      <c r="F105" s="5" t="s">
        <v>191</v>
      </c>
      <c r="G105" s="5" t="s">
        <v>192</v>
      </c>
      <c r="H105" s="5">
        <v>1546.1554860000001</v>
      </c>
      <c r="I105" s="5">
        <v>1546.1554860000001</v>
      </c>
      <c r="J105" s="5">
        <v>1311.3883450000001</v>
      </c>
      <c r="K105" s="5">
        <v>1310.1339519999999</v>
      </c>
      <c r="L105" s="10">
        <v>4.2343054133581952E-4</v>
      </c>
      <c r="M105" s="10">
        <v>0.98610608557553892</v>
      </c>
      <c r="N105" s="1" t="s">
        <v>111</v>
      </c>
    </row>
    <row r="106" spans="1:14" x14ac:dyDescent="0.15">
      <c r="A106" s="9" t="s">
        <v>111</v>
      </c>
      <c r="B106" s="5" t="s">
        <v>397</v>
      </c>
      <c r="C106" s="5" t="s">
        <v>194</v>
      </c>
      <c r="D106" s="5" t="s">
        <v>195</v>
      </c>
      <c r="E106" s="5" t="s">
        <v>302</v>
      </c>
      <c r="F106" s="5" t="s">
        <v>234</v>
      </c>
      <c r="G106" s="5" t="s">
        <v>192</v>
      </c>
      <c r="H106" s="5">
        <v>203.33868000000001</v>
      </c>
      <c r="I106" s="5">
        <v>203.33868000000001</v>
      </c>
      <c r="J106" s="5">
        <v>1352.677263</v>
      </c>
      <c r="K106" s="5">
        <v>1272.78187</v>
      </c>
      <c r="L106" s="10">
        <v>4.1135848391212192E-4</v>
      </c>
      <c r="M106" s="10">
        <v>0.98651744405945108</v>
      </c>
      <c r="N106" s="1" t="s">
        <v>111</v>
      </c>
    </row>
    <row r="107" spans="1:14" x14ac:dyDescent="0.15">
      <c r="A107" s="9" t="s">
        <v>111</v>
      </c>
      <c r="B107" s="5" t="s">
        <v>429</v>
      </c>
      <c r="C107" s="5" t="s">
        <v>278</v>
      </c>
      <c r="D107" s="5" t="s">
        <v>279</v>
      </c>
      <c r="E107" s="5" t="s">
        <v>225</v>
      </c>
      <c r="F107" s="5" t="s">
        <v>191</v>
      </c>
      <c r="G107" s="5" t="s">
        <v>192</v>
      </c>
      <c r="H107" s="5">
        <v>3026.7585960000001</v>
      </c>
      <c r="I107" s="5">
        <v>3026.7585960000001</v>
      </c>
      <c r="J107" s="5">
        <v>1317.970118</v>
      </c>
      <c r="K107" s="5">
        <v>1254.1818920000001</v>
      </c>
      <c r="L107" s="10">
        <v>4.053470384859871E-4</v>
      </c>
      <c r="M107" s="10">
        <v>0.98692279109793701</v>
      </c>
      <c r="N107" s="1" t="s">
        <v>111</v>
      </c>
    </row>
    <row r="108" spans="1:14" x14ac:dyDescent="0.15">
      <c r="A108" s="9" t="s">
        <v>111</v>
      </c>
      <c r="B108" s="5" t="s">
        <v>388</v>
      </c>
      <c r="C108" s="5" t="s">
        <v>389</v>
      </c>
      <c r="D108" s="5" t="s">
        <v>390</v>
      </c>
      <c r="E108" s="5" t="s">
        <v>197</v>
      </c>
      <c r="F108" s="5" t="s">
        <v>209</v>
      </c>
      <c r="G108" s="5" t="s">
        <v>192</v>
      </c>
      <c r="H108" s="5">
        <v>0</v>
      </c>
      <c r="I108" s="5">
        <v>0</v>
      </c>
      <c r="J108" s="5">
        <v>1521.3243419999999</v>
      </c>
      <c r="K108" s="5">
        <v>1251.948228</v>
      </c>
      <c r="L108" s="10">
        <v>4.0462512638284791E-4</v>
      </c>
      <c r="M108" s="10">
        <v>0.98732741622431985</v>
      </c>
      <c r="N108" s="1" t="s">
        <v>111</v>
      </c>
    </row>
    <row r="109" spans="1:14" x14ac:dyDescent="0.15">
      <c r="A109" s="9" t="s">
        <v>111</v>
      </c>
      <c r="B109" s="5" t="s">
        <v>403</v>
      </c>
      <c r="C109" s="5" t="s">
        <v>194</v>
      </c>
      <c r="D109" s="5" t="s">
        <v>195</v>
      </c>
      <c r="E109" s="5" t="s">
        <v>199</v>
      </c>
      <c r="F109" s="5" t="s">
        <v>223</v>
      </c>
      <c r="G109" s="5" t="s">
        <v>192</v>
      </c>
      <c r="H109" s="5">
        <v>180.24721700000001</v>
      </c>
      <c r="I109" s="5">
        <v>180.24721700000001</v>
      </c>
      <c r="J109" s="5">
        <v>1230.468216</v>
      </c>
      <c r="K109" s="5">
        <v>1218.3582080000001</v>
      </c>
      <c r="L109" s="10">
        <v>3.9376895375227943E-4</v>
      </c>
      <c r="M109" s="10">
        <v>0.98772118517807217</v>
      </c>
      <c r="N109" s="1" t="s">
        <v>111</v>
      </c>
    </row>
    <row r="110" spans="1:14" x14ac:dyDescent="0.15">
      <c r="A110" s="9" t="s">
        <v>111</v>
      </c>
      <c r="B110" s="5" t="s">
        <v>398</v>
      </c>
      <c r="C110" s="5" t="s">
        <v>253</v>
      </c>
      <c r="D110" s="5" t="s">
        <v>254</v>
      </c>
      <c r="E110" s="5" t="s">
        <v>199</v>
      </c>
      <c r="F110" s="5" t="s">
        <v>223</v>
      </c>
      <c r="G110" s="5" t="s">
        <v>192</v>
      </c>
      <c r="H110" s="5">
        <v>86.400192000000004</v>
      </c>
      <c r="I110" s="5">
        <v>86.400192000000004</v>
      </c>
      <c r="J110" s="5">
        <v>1047.701757</v>
      </c>
      <c r="K110" s="5">
        <v>1180.1863269999999</v>
      </c>
      <c r="L110" s="10">
        <v>3.8143194026525194E-4</v>
      </c>
      <c r="M110" s="10">
        <v>0.98810261711833747</v>
      </c>
      <c r="N110" s="1" t="s">
        <v>111</v>
      </c>
    </row>
    <row r="111" spans="1:14" x14ac:dyDescent="0.15">
      <c r="A111" s="9" t="s">
        <v>111</v>
      </c>
      <c r="B111" s="5" t="s">
        <v>423</v>
      </c>
      <c r="C111" s="5" t="s">
        <v>218</v>
      </c>
      <c r="D111" s="5" t="s">
        <v>219</v>
      </c>
      <c r="E111" s="5" t="s">
        <v>204</v>
      </c>
      <c r="F111" s="5" t="s">
        <v>191</v>
      </c>
      <c r="G111" s="5" t="s">
        <v>192</v>
      </c>
      <c r="H111" s="5">
        <v>3139.7729629999999</v>
      </c>
      <c r="I111" s="5">
        <v>3139.7729629999999</v>
      </c>
      <c r="J111" s="5">
        <v>978.996624</v>
      </c>
      <c r="K111" s="5">
        <v>1131.3297359999999</v>
      </c>
      <c r="L111" s="10">
        <v>3.6564166726044036E-4</v>
      </c>
      <c r="M111" s="10">
        <v>0.98846825878559785</v>
      </c>
      <c r="N111" s="1" t="s">
        <v>111</v>
      </c>
    </row>
    <row r="112" spans="1:14" x14ac:dyDescent="0.15">
      <c r="A112" s="9" t="s">
        <v>111</v>
      </c>
      <c r="B112" s="5" t="s">
        <v>358</v>
      </c>
      <c r="C112" s="5" t="s">
        <v>359</v>
      </c>
      <c r="D112" s="5" t="s">
        <v>360</v>
      </c>
      <c r="E112" s="5" t="s">
        <v>197</v>
      </c>
      <c r="F112" s="5" t="s">
        <v>191</v>
      </c>
      <c r="G112" s="5" t="s">
        <v>192</v>
      </c>
      <c r="H112" s="5">
        <v>4659.8348489999998</v>
      </c>
      <c r="I112" s="5">
        <v>4659.8348489999998</v>
      </c>
      <c r="J112" s="5">
        <v>1661.4954949999999</v>
      </c>
      <c r="K112" s="5">
        <v>1081.0684639999999</v>
      </c>
      <c r="L112" s="10">
        <v>3.4939740645130836E-4</v>
      </c>
      <c r="M112" s="10">
        <v>0.9888176561920492</v>
      </c>
      <c r="N112" s="1" t="s">
        <v>111</v>
      </c>
    </row>
    <row r="113" spans="1:14" x14ac:dyDescent="0.15">
      <c r="A113" s="9" t="s">
        <v>111</v>
      </c>
      <c r="B113" s="5" t="s">
        <v>473</v>
      </c>
      <c r="C113" s="5" t="s">
        <v>306</v>
      </c>
      <c r="D113" s="5" t="s">
        <v>307</v>
      </c>
      <c r="E113" s="5" t="s">
        <v>197</v>
      </c>
      <c r="F113" s="5" t="s">
        <v>223</v>
      </c>
      <c r="G113" s="5" t="s">
        <v>192</v>
      </c>
      <c r="H113" s="5">
        <v>1211.5975229999999</v>
      </c>
      <c r="I113" s="5">
        <v>1211.5975229999999</v>
      </c>
      <c r="J113" s="5">
        <v>1182.0477530000001</v>
      </c>
      <c r="K113" s="5">
        <v>1073.1642790000001</v>
      </c>
      <c r="L113" s="10">
        <v>3.4684280252835896E-4</v>
      </c>
      <c r="M113" s="10">
        <v>0.98916449899457759</v>
      </c>
      <c r="N113" s="1" t="s">
        <v>111</v>
      </c>
    </row>
    <row r="114" spans="1:14" x14ac:dyDescent="0.15">
      <c r="A114" s="9" t="s">
        <v>111</v>
      </c>
      <c r="B114" s="5" t="s">
        <v>354</v>
      </c>
      <c r="C114" s="5" t="s">
        <v>318</v>
      </c>
      <c r="D114" s="5" t="s">
        <v>319</v>
      </c>
      <c r="E114" s="5" t="s">
        <v>196</v>
      </c>
      <c r="F114" s="5" t="s">
        <v>191</v>
      </c>
      <c r="G114" s="5" t="s">
        <v>192</v>
      </c>
      <c r="H114" s="5">
        <v>4687.4096900000004</v>
      </c>
      <c r="I114" s="5">
        <v>4687.4096900000004</v>
      </c>
      <c r="J114" s="5">
        <v>1220.939134</v>
      </c>
      <c r="K114" s="5">
        <v>1065.8186459999999</v>
      </c>
      <c r="L114" s="10">
        <v>3.4446872058590096E-4</v>
      </c>
      <c r="M114" s="10">
        <v>0.9895089677151635</v>
      </c>
      <c r="N114" s="1" t="s">
        <v>111</v>
      </c>
    </row>
    <row r="115" spans="1:14" x14ac:dyDescent="0.15">
      <c r="A115" s="9" t="s">
        <v>111</v>
      </c>
      <c r="B115" s="5" t="s">
        <v>325</v>
      </c>
      <c r="C115" s="5" t="s">
        <v>295</v>
      </c>
      <c r="D115" s="5" t="s">
        <v>296</v>
      </c>
      <c r="E115" s="5" t="s">
        <v>196</v>
      </c>
      <c r="F115" s="5" t="s">
        <v>191</v>
      </c>
      <c r="G115" s="5" t="s">
        <v>192</v>
      </c>
      <c r="H115" s="5">
        <v>6760.846399</v>
      </c>
      <c r="I115" s="5">
        <v>6760.846399</v>
      </c>
      <c r="J115" s="5">
        <v>1718.0099190000001</v>
      </c>
      <c r="K115" s="5">
        <v>1032.8828840000001</v>
      </c>
      <c r="L115" s="10">
        <v>3.3382400176789137E-4</v>
      </c>
      <c r="M115" s="10">
        <v>0.98984279171693135</v>
      </c>
      <c r="N115" s="1" t="s">
        <v>111</v>
      </c>
    </row>
    <row r="116" spans="1:14" x14ac:dyDescent="0.15">
      <c r="A116" s="9" t="s">
        <v>111</v>
      </c>
      <c r="B116" s="5" t="s">
        <v>432</v>
      </c>
      <c r="C116" s="5" t="s">
        <v>433</v>
      </c>
      <c r="D116" s="5" t="s">
        <v>434</v>
      </c>
      <c r="E116" s="5" t="s">
        <v>197</v>
      </c>
      <c r="F116" s="5" t="s">
        <v>191</v>
      </c>
      <c r="G116" s="5" t="s">
        <v>192</v>
      </c>
      <c r="H116" s="5">
        <v>630.14367300000004</v>
      </c>
      <c r="I116" s="5">
        <v>630.14367300000004</v>
      </c>
      <c r="J116" s="5">
        <v>1226.2837380000001</v>
      </c>
      <c r="K116" s="5">
        <v>1008.667723</v>
      </c>
      <c r="L116" s="10">
        <v>3.2599774956283131E-4</v>
      </c>
      <c r="M116" s="10">
        <v>0.99016878946649423</v>
      </c>
      <c r="N116" s="1" t="s">
        <v>111</v>
      </c>
    </row>
    <row r="117" spans="1:14" x14ac:dyDescent="0.15">
      <c r="A117" s="9" t="s">
        <v>111</v>
      </c>
      <c r="B117" s="5" t="s">
        <v>364</v>
      </c>
      <c r="C117" s="5" t="s">
        <v>318</v>
      </c>
      <c r="D117" s="5" t="s">
        <v>319</v>
      </c>
      <c r="E117" s="5" t="s">
        <v>204</v>
      </c>
      <c r="F117" s="5" t="s">
        <v>191</v>
      </c>
      <c r="G117" s="5" t="s">
        <v>192</v>
      </c>
      <c r="H117" s="5">
        <v>4189.6978810000001</v>
      </c>
      <c r="I117" s="5">
        <v>4189.6978810000001</v>
      </c>
      <c r="J117" s="5">
        <v>785.63272099999995</v>
      </c>
      <c r="K117" s="5">
        <v>986.65153399999997</v>
      </c>
      <c r="L117" s="10">
        <v>3.1888219713234082E-4</v>
      </c>
      <c r="M117" s="10">
        <v>0.99048767166362661</v>
      </c>
      <c r="N117" s="1" t="s">
        <v>111</v>
      </c>
    </row>
    <row r="118" spans="1:14" x14ac:dyDescent="0.15">
      <c r="A118" s="9" t="s">
        <v>111</v>
      </c>
      <c r="B118" s="5" t="s">
        <v>300</v>
      </c>
      <c r="C118" s="5" t="s">
        <v>242</v>
      </c>
      <c r="D118" s="5" t="s">
        <v>243</v>
      </c>
      <c r="E118" s="5" t="s">
        <v>204</v>
      </c>
      <c r="F118" s="5" t="s">
        <v>191</v>
      </c>
      <c r="G118" s="5" t="s">
        <v>192</v>
      </c>
      <c r="H118" s="5">
        <v>9044.2794369999992</v>
      </c>
      <c r="I118" s="5">
        <v>9044.2794369999992</v>
      </c>
      <c r="J118" s="5">
        <v>966.79613600000005</v>
      </c>
      <c r="K118" s="5">
        <v>942.97873700000002</v>
      </c>
      <c r="L118" s="10">
        <v>3.0476730754633357E-4</v>
      </c>
      <c r="M118" s="10">
        <v>0.99079243897117297</v>
      </c>
      <c r="N118" s="1" t="s">
        <v>111</v>
      </c>
    </row>
    <row r="119" spans="1:14" x14ac:dyDescent="0.15">
      <c r="A119" s="9" t="s">
        <v>111</v>
      </c>
      <c r="B119" s="5" t="s">
        <v>615</v>
      </c>
      <c r="C119" s="5" t="s">
        <v>456</v>
      </c>
      <c r="D119" s="5" t="s">
        <v>457</v>
      </c>
      <c r="E119" s="5" t="s">
        <v>204</v>
      </c>
      <c r="F119" s="5" t="s">
        <v>191</v>
      </c>
      <c r="G119" s="5" t="s">
        <v>192</v>
      </c>
      <c r="H119" s="5">
        <v>1410.78882</v>
      </c>
      <c r="I119" s="5">
        <v>1410.78882</v>
      </c>
      <c r="J119" s="5">
        <v>866.25190499999997</v>
      </c>
      <c r="K119" s="5">
        <v>855.74438299999997</v>
      </c>
      <c r="L119" s="10">
        <v>2.7657348073884344E-4</v>
      </c>
      <c r="M119" s="10">
        <v>0.99106901245191181</v>
      </c>
      <c r="N119" s="1" t="s">
        <v>111</v>
      </c>
    </row>
    <row r="120" spans="1:14" x14ac:dyDescent="0.15">
      <c r="A120" s="9" t="s">
        <v>111</v>
      </c>
      <c r="B120" s="5" t="s">
        <v>427</v>
      </c>
      <c r="C120" s="5" t="s">
        <v>245</v>
      </c>
      <c r="D120" s="5" t="s">
        <v>246</v>
      </c>
      <c r="E120" s="5" t="s">
        <v>197</v>
      </c>
      <c r="F120" s="5" t="s">
        <v>191</v>
      </c>
      <c r="G120" s="5" t="s">
        <v>192</v>
      </c>
      <c r="H120" s="5">
        <v>2385.4393960000002</v>
      </c>
      <c r="I120" s="5">
        <v>2385.4393960000002</v>
      </c>
      <c r="J120" s="5">
        <v>911.09096199999999</v>
      </c>
      <c r="K120" s="5">
        <v>747.68563800000004</v>
      </c>
      <c r="L120" s="10">
        <v>2.4164928629172538E-4</v>
      </c>
      <c r="M120" s="10">
        <v>0.99131066173820359</v>
      </c>
      <c r="N120" s="1" t="s">
        <v>111</v>
      </c>
    </row>
    <row r="121" spans="1:14" x14ac:dyDescent="0.15">
      <c r="A121" s="9" t="s">
        <v>111</v>
      </c>
      <c r="B121" s="5" t="s">
        <v>554</v>
      </c>
      <c r="C121" s="5" t="s">
        <v>430</v>
      </c>
      <c r="D121" s="5" t="s">
        <v>431</v>
      </c>
      <c r="E121" s="5" t="s">
        <v>197</v>
      </c>
      <c r="F121" s="5" t="s">
        <v>234</v>
      </c>
      <c r="G121" s="5" t="s">
        <v>192</v>
      </c>
      <c r="H121" s="5">
        <v>1015.199593</v>
      </c>
      <c r="I121" s="5">
        <v>1015.199593</v>
      </c>
      <c r="J121" s="5">
        <v>818.34966599999996</v>
      </c>
      <c r="K121" s="5">
        <v>736.24817599999994</v>
      </c>
      <c r="L121" s="10">
        <v>2.3795274005782707E-4</v>
      </c>
      <c r="M121" s="10">
        <v>0.99154861447826137</v>
      </c>
      <c r="N121" s="1" t="s">
        <v>111</v>
      </c>
    </row>
    <row r="122" spans="1:14" x14ac:dyDescent="0.15">
      <c r="A122" s="9" t="s">
        <v>111</v>
      </c>
      <c r="B122" s="5" t="s">
        <v>320</v>
      </c>
      <c r="C122" s="5" t="s">
        <v>321</v>
      </c>
      <c r="D122" s="5" t="s">
        <v>322</v>
      </c>
      <c r="E122" s="5" t="s">
        <v>197</v>
      </c>
      <c r="F122" s="5" t="s">
        <v>223</v>
      </c>
      <c r="G122" s="5" t="s">
        <v>192</v>
      </c>
      <c r="H122" s="5">
        <v>6993.0494209999997</v>
      </c>
      <c r="I122" s="5">
        <v>6993.0494209999997</v>
      </c>
      <c r="J122" s="5">
        <v>764.83641699999998</v>
      </c>
      <c r="K122" s="5">
        <v>728.22979099999998</v>
      </c>
      <c r="L122" s="10">
        <v>2.353612271090893E-4</v>
      </c>
      <c r="M122" s="10">
        <v>0.99178397570537047</v>
      </c>
      <c r="N122" s="1" t="s">
        <v>111</v>
      </c>
    </row>
    <row r="123" spans="1:14" x14ac:dyDescent="0.15">
      <c r="A123" s="9" t="s">
        <v>111</v>
      </c>
      <c r="B123" s="5" t="s">
        <v>333</v>
      </c>
      <c r="C123" s="5" t="s">
        <v>188</v>
      </c>
      <c r="D123" s="5" t="s">
        <v>189</v>
      </c>
      <c r="E123" s="5" t="s">
        <v>334</v>
      </c>
      <c r="F123" s="5" t="s">
        <v>223</v>
      </c>
      <c r="G123" s="5" t="s">
        <v>192</v>
      </c>
      <c r="H123" s="5">
        <v>5562.8902710000002</v>
      </c>
      <c r="I123" s="5">
        <v>5562.8902710000002</v>
      </c>
      <c r="J123" s="5">
        <v>677.94092699999999</v>
      </c>
      <c r="K123" s="5">
        <v>677.56780100000003</v>
      </c>
      <c r="L123" s="10">
        <v>2.1898745569579045E-4</v>
      </c>
      <c r="M123" s="10">
        <v>0.99200296316106629</v>
      </c>
      <c r="N123" s="1" t="s">
        <v>111</v>
      </c>
    </row>
    <row r="124" spans="1:14" x14ac:dyDescent="0.15">
      <c r="A124" s="9" t="s">
        <v>111</v>
      </c>
      <c r="B124" s="5" t="s">
        <v>575</v>
      </c>
      <c r="C124" s="5" t="s">
        <v>211</v>
      </c>
      <c r="D124" s="5" t="s">
        <v>212</v>
      </c>
      <c r="E124" s="5" t="s">
        <v>204</v>
      </c>
      <c r="F124" s="5" t="s">
        <v>234</v>
      </c>
      <c r="G124" s="5" t="s">
        <v>192</v>
      </c>
      <c r="H124" s="5">
        <v>953.82663400000001</v>
      </c>
      <c r="I124" s="5">
        <v>953.82663400000001</v>
      </c>
      <c r="J124" s="5">
        <v>712.99550399999998</v>
      </c>
      <c r="K124" s="5">
        <v>674.50604099999998</v>
      </c>
      <c r="L124" s="10">
        <v>2.1799790596901535E-4</v>
      </c>
      <c r="M124" s="10">
        <v>0.99222096106703528</v>
      </c>
      <c r="N124" s="1" t="s">
        <v>111</v>
      </c>
    </row>
    <row r="125" spans="1:14" x14ac:dyDescent="0.15">
      <c r="A125" s="9" t="s">
        <v>111</v>
      </c>
      <c r="B125" s="5" t="s">
        <v>458</v>
      </c>
      <c r="C125" s="5" t="s">
        <v>459</v>
      </c>
      <c r="D125" s="5" t="s">
        <v>460</v>
      </c>
      <c r="E125" s="5" t="s">
        <v>197</v>
      </c>
      <c r="F125" s="5" t="s">
        <v>191</v>
      </c>
      <c r="G125" s="5" t="s">
        <v>192</v>
      </c>
      <c r="H125" s="5">
        <v>1610.311021</v>
      </c>
      <c r="I125" s="5">
        <v>1610.311021</v>
      </c>
      <c r="J125" s="5">
        <v>917.15370600000006</v>
      </c>
      <c r="K125" s="5">
        <v>662.35021099999994</v>
      </c>
      <c r="L125" s="10">
        <v>2.1406918580308974E-4</v>
      </c>
      <c r="M125" s="10">
        <v>0.99243503025283841</v>
      </c>
      <c r="N125" s="1" t="s">
        <v>111</v>
      </c>
    </row>
    <row r="126" spans="1:14" x14ac:dyDescent="0.15">
      <c r="A126" s="9" t="s">
        <v>111</v>
      </c>
      <c r="B126" s="5" t="s">
        <v>365</v>
      </c>
      <c r="C126" s="5" t="s">
        <v>201</v>
      </c>
      <c r="D126" s="5" t="s">
        <v>202</v>
      </c>
      <c r="E126" s="5" t="s">
        <v>327</v>
      </c>
      <c r="F126" s="5" t="s">
        <v>191</v>
      </c>
      <c r="G126" s="5" t="s">
        <v>192</v>
      </c>
      <c r="H126" s="5">
        <v>3585.0667910000002</v>
      </c>
      <c r="I126" s="5">
        <v>3585.0667910000002</v>
      </c>
      <c r="J126" s="5">
        <v>765.378964</v>
      </c>
      <c r="K126" s="5">
        <v>643.52121199999999</v>
      </c>
      <c r="L126" s="10">
        <v>2.0798372162043066E-4</v>
      </c>
      <c r="M126" s="10">
        <v>0.99264301397445887</v>
      </c>
      <c r="N126" s="1" t="s">
        <v>111</v>
      </c>
    </row>
    <row r="127" spans="1:14" x14ac:dyDescent="0.15">
      <c r="A127" s="9" t="s">
        <v>111</v>
      </c>
      <c r="B127" s="5" t="s">
        <v>443</v>
      </c>
      <c r="C127" s="5" t="s">
        <v>194</v>
      </c>
      <c r="D127" s="5" t="s">
        <v>195</v>
      </c>
      <c r="E127" s="5" t="s">
        <v>199</v>
      </c>
      <c r="F127" s="5" t="s">
        <v>234</v>
      </c>
      <c r="G127" s="5" t="s">
        <v>192</v>
      </c>
      <c r="H127" s="5">
        <v>134.05114900000001</v>
      </c>
      <c r="I127" s="5">
        <v>134.05114900000001</v>
      </c>
      <c r="J127" s="5">
        <v>799.85159399999998</v>
      </c>
      <c r="K127" s="5">
        <v>623.71515499999998</v>
      </c>
      <c r="L127" s="10">
        <v>2.0158247583603158E-4</v>
      </c>
      <c r="M127" s="10">
        <v>0.99284459645029488</v>
      </c>
      <c r="N127" s="1" t="s">
        <v>111</v>
      </c>
    </row>
    <row r="128" spans="1:14" x14ac:dyDescent="0.15">
      <c r="A128" s="9" t="s">
        <v>111</v>
      </c>
      <c r="B128" s="5" t="s">
        <v>369</v>
      </c>
      <c r="C128" s="5" t="s">
        <v>188</v>
      </c>
      <c r="D128" s="5" t="s">
        <v>189</v>
      </c>
      <c r="E128" s="5" t="s">
        <v>334</v>
      </c>
      <c r="F128" s="5" t="s">
        <v>234</v>
      </c>
      <c r="G128" s="5" t="s">
        <v>192</v>
      </c>
      <c r="H128" s="5">
        <v>3383.9450860000002</v>
      </c>
      <c r="I128" s="5">
        <v>3383.9450860000002</v>
      </c>
      <c r="J128" s="5">
        <v>572.79028600000004</v>
      </c>
      <c r="K128" s="5">
        <v>593.88811899999996</v>
      </c>
      <c r="L128" s="10">
        <v>1.9194248598564798E-4</v>
      </c>
      <c r="M128" s="10">
        <v>0.99303653893628052</v>
      </c>
      <c r="N128" s="1" t="s">
        <v>111</v>
      </c>
    </row>
    <row r="129" spans="1:14" x14ac:dyDescent="0.15">
      <c r="A129" s="9" t="s">
        <v>111</v>
      </c>
      <c r="B129" s="5" t="s">
        <v>444</v>
      </c>
      <c r="C129" s="5" t="s">
        <v>253</v>
      </c>
      <c r="D129" s="5" t="s">
        <v>254</v>
      </c>
      <c r="E129" s="5" t="s">
        <v>302</v>
      </c>
      <c r="F129" s="5" t="s">
        <v>223</v>
      </c>
      <c r="G129" s="5" t="s">
        <v>192</v>
      </c>
      <c r="H129" s="5">
        <v>110.944523</v>
      </c>
      <c r="I129" s="5">
        <v>110.944523</v>
      </c>
      <c r="J129" s="5">
        <v>630.84743500000002</v>
      </c>
      <c r="K129" s="5">
        <v>586.99776699999995</v>
      </c>
      <c r="L129" s="10">
        <v>1.8971554921105291E-4</v>
      </c>
      <c r="M129" s="10">
        <v>0.99322625448549162</v>
      </c>
      <c r="N129" s="1" t="s">
        <v>111</v>
      </c>
    </row>
    <row r="130" spans="1:14" x14ac:dyDescent="0.15">
      <c r="A130" s="9" t="s">
        <v>111</v>
      </c>
      <c r="B130" s="5" t="s">
        <v>550</v>
      </c>
      <c r="C130" s="5" t="s">
        <v>314</v>
      </c>
      <c r="D130" s="5" t="s">
        <v>315</v>
      </c>
      <c r="E130" s="5" t="s">
        <v>199</v>
      </c>
      <c r="F130" s="5" t="s">
        <v>191</v>
      </c>
      <c r="G130" s="5" t="s">
        <v>192</v>
      </c>
      <c r="H130" s="5">
        <v>728.81133599999998</v>
      </c>
      <c r="I130" s="5">
        <v>728.81133599999998</v>
      </c>
      <c r="J130" s="5">
        <v>475.19804199999999</v>
      </c>
      <c r="K130" s="5">
        <v>567.27819</v>
      </c>
      <c r="L130" s="10">
        <v>1.8334225344898464E-4</v>
      </c>
      <c r="M130" s="10">
        <v>0.99340959673894058</v>
      </c>
      <c r="N130" s="1" t="s">
        <v>111</v>
      </c>
    </row>
    <row r="131" spans="1:14" x14ac:dyDescent="0.15">
      <c r="A131" s="9" t="s">
        <v>111</v>
      </c>
      <c r="B131" s="5" t="s">
        <v>525</v>
      </c>
      <c r="C131" s="5" t="s">
        <v>526</v>
      </c>
      <c r="D131" s="5" t="s">
        <v>527</v>
      </c>
      <c r="E131" s="5" t="s">
        <v>197</v>
      </c>
      <c r="F131" s="5" t="s">
        <v>191</v>
      </c>
      <c r="G131" s="5" t="s">
        <v>192</v>
      </c>
      <c r="H131" s="5">
        <v>1109.0465389999999</v>
      </c>
      <c r="I131" s="5">
        <v>1109.0465389999999</v>
      </c>
      <c r="J131" s="5">
        <v>590.96900800000003</v>
      </c>
      <c r="K131" s="5">
        <v>565.31854799999996</v>
      </c>
      <c r="L131" s="10">
        <v>1.8270890426234788E-4</v>
      </c>
      <c r="M131" s="10">
        <v>0.99359230564320289</v>
      </c>
      <c r="N131" s="1" t="s">
        <v>111</v>
      </c>
    </row>
    <row r="132" spans="1:14" x14ac:dyDescent="0.15">
      <c r="A132" s="9" t="s">
        <v>111</v>
      </c>
      <c r="B132" s="5" t="s">
        <v>394</v>
      </c>
      <c r="C132" s="5" t="s">
        <v>395</v>
      </c>
      <c r="D132" s="5" t="s">
        <v>396</v>
      </c>
      <c r="E132" s="5" t="s">
        <v>197</v>
      </c>
      <c r="F132" s="5" t="s">
        <v>191</v>
      </c>
      <c r="G132" s="5" t="s">
        <v>192</v>
      </c>
      <c r="H132" s="5">
        <v>2733.9510749999999</v>
      </c>
      <c r="I132" s="5">
        <v>2733.9510749999999</v>
      </c>
      <c r="J132" s="5">
        <v>568.38190799999995</v>
      </c>
      <c r="K132" s="5">
        <v>559.15353200000004</v>
      </c>
      <c r="L132" s="10">
        <v>1.8071639345210673E-4</v>
      </c>
      <c r="M132" s="10">
        <v>0.99377302203665496</v>
      </c>
      <c r="N132" s="1" t="s">
        <v>111</v>
      </c>
    </row>
    <row r="133" spans="1:14" x14ac:dyDescent="0.15">
      <c r="A133" s="9" t="s">
        <v>111</v>
      </c>
      <c r="B133" s="5" t="s">
        <v>474</v>
      </c>
      <c r="C133" s="5" t="s">
        <v>475</v>
      </c>
      <c r="D133" s="5" t="s">
        <v>476</v>
      </c>
      <c r="E133" s="5" t="s">
        <v>477</v>
      </c>
      <c r="F133" s="5" t="s">
        <v>223</v>
      </c>
      <c r="G133" s="5" t="s">
        <v>192</v>
      </c>
      <c r="H133" s="5">
        <v>1350.772567</v>
      </c>
      <c r="I133" s="5">
        <v>1350.772567</v>
      </c>
      <c r="J133" s="5">
        <v>616.06919200000004</v>
      </c>
      <c r="K133" s="5">
        <v>548.09408800000006</v>
      </c>
      <c r="L133" s="10">
        <v>1.7714202126470983E-4</v>
      </c>
      <c r="M133" s="10">
        <v>0.99395016405791969</v>
      </c>
      <c r="N133" s="1" t="s">
        <v>111</v>
      </c>
    </row>
    <row r="134" spans="1:14" x14ac:dyDescent="0.15">
      <c r="A134" s="9" t="s">
        <v>111</v>
      </c>
      <c r="B134" s="5" t="s">
        <v>442</v>
      </c>
      <c r="C134" s="5" t="s">
        <v>188</v>
      </c>
      <c r="D134" s="5" t="s">
        <v>189</v>
      </c>
      <c r="E134" s="5" t="s">
        <v>302</v>
      </c>
      <c r="F134" s="5" t="s">
        <v>234</v>
      </c>
      <c r="G134" s="5" t="s">
        <v>192</v>
      </c>
      <c r="H134" s="5">
        <v>0.125886</v>
      </c>
      <c r="I134" s="5">
        <v>0.125886</v>
      </c>
      <c r="J134" s="5">
        <v>519.87597600000004</v>
      </c>
      <c r="K134" s="5">
        <v>547.74423400000001</v>
      </c>
      <c r="L134" s="10">
        <v>1.7702894972085556E-4</v>
      </c>
      <c r="M134" s="10">
        <v>0.99412719300764052</v>
      </c>
      <c r="N134" s="1" t="s">
        <v>111</v>
      </c>
    </row>
    <row r="135" spans="1:14" x14ac:dyDescent="0.15">
      <c r="A135" s="9" t="s">
        <v>111</v>
      </c>
      <c r="B135" s="5" t="s">
        <v>472</v>
      </c>
      <c r="C135" s="5" t="s">
        <v>378</v>
      </c>
      <c r="D135" s="5" t="s">
        <v>379</v>
      </c>
      <c r="E135" s="5" t="s">
        <v>197</v>
      </c>
      <c r="F135" s="5" t="s">
        <v>223</v>
      </c>
      <c r="G135" s="5" t="s">
        <v>192</v>
      </c>
      <c r="H135" s="5">
        <v>361.61620499999998</v>
      </c>
      <c r="I135" s="5">
        <v>361.61620499999998</v>
      </c>
      <c r="J135" s="5">
        <v>563.76664600000004</v>
      </c>
      <c r="K135" s="5">
        <v>543.687003</v>
      </c>
      <c r="L135" s="10">
        <v>1.7571766737752579E-4</v>
      </c>
      <c r="M135" s="10">
        <v>0.99430291067501808</v>
      </c>
      <c r="N135" s="1" t="s">
        <v>111</v>
      </c>
    </row>
    <row r="136" spans="1:14" x14ac:dyDescent="0.15">
      <c r="A136" s="9" t="s">
        <v>111</v>
      </c>
      <c r="B136" s="5" t="s">
        <v>445</v>
      </c>
      <c r="C136" s="5" t="s">
        <v>295</v>
      </c>
      <c r="D136" s="5" t="s">
        <v>296</v>
      </c>
      <c r="E136" s="5" t="s">
        <v>225</v>
      </c>
      <c r="F136" s="5" t="s">
        <v>191</v>
      </c>
      <c r="G136" s="5" t="s">
        <v>192</v>
      </c>
      <c r="H136" s="5">
        <v>57.788679000000002</v>
      </c>
      <c r="I136" s="5">
        <v>57.788679000000002</v>
      </c>
      <c r="J136" s="5">
        <v>561.191733</v>
      </c>
      <c r="K136" s="5">
        <v>542.26695400000006</v>
      </c>
      <c r="L136" s="10">
        <v>1.752587126913462E-4</v>
      </c>
      <c r="M136" s="10">
        <v>0.99447816938770939</v>
      </c>
      <c r="N136" s="1" t="s">
        <v>111</v>
      </c>
    </row>
    <row r="137" spans="1:14" x14ac:dyDescent="0.15">
      <c r="A137" s="9" t="s">
        <v>111</v>
      </c>
      <c r="B137" s="5" t="s">
        <v>519</v>
      </c>
      <c r="C137" s="5" t="s">
        <v>201</v>
      </c>
      <c r="D137" s="5" t="s">
        <v>202</v>
      </c>
      <c r="E137" s="5" t="s">
        <v>199</v>
      </c>
      <c r="F137" s="5" t="s">
        <v>223</v>
      </c>
      <c r="G137" s="5" t="s">
        <v>192</v>
      </c>
      <c r="H137" s="5">
        <v>589.47377200000005</v>
      </c>
      <c r="I137" s="5">
        <v>589.47377200000005</v>
      </c>
      <c r="J137" s="5">
        <v>576.39698999999996</v>
      </c>
      <c r="K137" s="5">
        <v>509.49976600000002</v>
      </c>
      <c r="L137" s="10">
        <v>1.646684763787065E-4</v>
      </c>
      <c r="M137" s="10">
        <v>0.99464283786408814</v>
      </c>
      <c r="N137" s="1" t="s">
        <v>111</v>
      </c>
    </row>
    <row r="138" spans="1:14" x14ac:dyDescent="0.15">
      <c r="A138" s="9" t="s">
        <v>111</v>
      </c>
      <c r="B138" s="5" t="s">
        <v>355</v>
      </c>
      <c r="C138" s="5" t="s">
        <v>356</v>
      </c>
      <c r="D138" s="5" t="s">
        <v>357</v>
      </c>
      <c r="E138" s="5" t="s">
        <v>197</v>
      </c>
      <c r="F138" s="5" t="s">
        <v>234</v>
      </c>
      <c r="G138" s="5" t="s">
        <v>192</v>
      </c>
      <c r="H138" s="5">
        <v>3769.6516580000002</v>
      </c>
      <c r="I138" s="5">
        <v>3769.6516580000002</v>
      </c>
      <c r="J138" s="5">
        <v>751.77788999999996</v>
      </c>
      <c r="K138" s="5">
        <v>508.65790399999997</v>
      </c>
      <c r="L138" s="10">
        <v>1.6439638963380084E-4</v>
      </c>
      <c r="M138" s="10">
        <v>0.99480723425372197</v>
      </c>
      <c r="N138" s="1" t="s">
        <v>111</v>
      </c>
    </row>
    <row r="139" spans="1:14" x14ac:dyDescent="0.15">
      <c r="A139" s="9" t="s">
        <v>111</v>
      </c>
      <c r="B139" s="5" t="s">
        <v>464</v>
      </c>
      <c r="C139" s="5" t="s">
        <v>214</v>
      </c>
      <c r="D139" s="5" t="s">
        <v>215</v>
      </c>
      <c r="E139" s="5" t="s">
        <v>302</v>
      </c>
      <c r="F139" s="5" t="s">
        <v>223</v>
      </c>
      <c r="G139" s="5" t="s">
        <v>192</v>
      </c>
      <c r="H139" s="5">
        <v>160.08985699999999</v>
      </c>
      <c r="I139" s="5">
        <v>160.08985699999999</v>
      </c>
      <c r="J139" s="5">
        <v>460.48368900000003</v>
      </c>
      <c r="K139" s="5">
        <v>449.46543800000001</v>
      </c>
      <c r="L139" s="10">
        <v>1.4526559931795526E-4</v>
      </c>
      <c r="M139" s="10">
        <v>0.99495249985303991</v>
      </c>
      <c r="N139" s="1" t="s">
        <v>111</v>
      </c>
    </row>
    <row r="140" spans="1:14" x14ac:dyDescent="0.15">
      <c r="A140" s="9" t="s">
        <v>111</v>
      </c>
      <c r="B140" s="5" t="s">
        <v>496</v>
      </c>
      <c r="C140" s="5" t="s">
        <v>497</v>
      </c>
      <c r="D140" s="5" t="s">
        <v>498</v>
      </c>
      <c r="E140" s="5" t="s">
        <v>197</v>
      </c>
      <c r="F140" s="5" t="s">
        <v>499</v>
      </c>
      <c r="G140" s="5" t="s">
        <v>192</v>
      </c>
      <c r="H140" s="5">
        <v>392.21115900000001</v>
      </c>
      <c r="I140" s="5">
        <v>392.21115900000001</v>
      </c>
      <c r="J140" s="5">
        <v>520.263688</v>
      </c>
      <c r="K140" s="5">
        <v>446.26058999999998</v>
      </c>
      <c r="L140" s="10">
        <v>1.4422980406857068E-4</v>
      </c>
      <c r="M140" s="10">
        <v>0.99509672965710849</v>
      </c>
      <c r="N140" s="1" t="s">
        <v>111</v>
      </c>
    </row>
    <row r="141" spans="1:14" x14ac:dyDescent="0.15">
      <c r="A141" s="9" t="s">
        <v>111</v>
      </c>
      <c r="B141" s="5" t="s">
        <v>620</v>
      </c>
      <c r="C141" s="5" t="s">
        <v>282</v>
      </c>
      <c r="D141" s="5" t="s">
        <v>283</v>
      </c>
      <c r="E141" s="5" t="s">
        <v>197</v>
      </c>
      <c r="F141" s="5" t="s">
        <v>234</v>
      </c>
      <c r="G141" s="5" t="s">
        <v>192</v>
      </c>
      <c r="H141" s="5">
        <v>745.73012100000005</v>
      </c>
      <c r="I141" s="5">
        <v>745.73012100000005</v>
      </c>
      <c r="J141" s="5">
        <v>483.28483</v>
      </c>
      <c r="K141" s="5">
        <v>437.77098100000001</v>
      </c>
      <c r="L141" s="10">
        <v>1.4148599323219645E-4</v>
      </c>
      <c r="M141" s="10">
        <v>0.99523821565034065</v>
      </c>
      <c r="N141" s="1" t="s">
        <v>111</v>
      </c>
    </row>
    <row r="142" spans="1:14" x14ac:dyDescent="0.15">
      <c r="A142" s="9" t="s">
        <v>111</v>
      </c>
      <c r="B142" s="5" t="s">
        <v>539</v>
      </c>
      <c r="C142" s="5" t="s">
        <v>540</v>
      </c>
      <c r="D142" s="5" t="s">
        <v>541</v>
      </c>
      <c r="E142" s="5" t="s">
        <v>197</v>
      </c>
      <c r="F142" s="5" t="s">
        <v>191</v>
      </c>
      <c r="G142" s="5" t="s">
        <v>192</v>
      </c>
      <c r="H142" s="5">
        <v>464.81544100000002</v>
      </c>
      <c r="I142" s="5">
        <v>464.81544100000002</v>
      </c>
      <c r="J142" s="5">
        <v>443.55316299999998</v>
      </c>
      <c r="K142" s="5">
        <v>413.230975</v>
      </c>
      <c r="L142" s="10">
        <v>1.335547523013727E-4</v>
      </c>
      <c r="M142" s="10">
        <v>0.99537177040264202</v>
      </c>
      <c r="N142" s="1" t="s">
        <v>111</v>
      </c>
    </row>
    <row r="143" spans="1:14" x14ac:dyDescent="0.15">
      <c r="A143" s="9" t="s">
        <v>111</v>
      </c>
      <c r="B143" s="5" t="s">
        <v>530</v>
      </c>
      <c r="C143" s="5" t="s">
        <v>531</v>
      </c>
      <c r="D143" s="5" t="s">
        <v>532</v>
      </c>
      <c r="E143" s="5" t="s">
        <v>197</v>
      </c>
      <c r="F143" s="5" t="s">
        <v>223</v>
      </c>
      <c r="G143" s="5" t="s">
        <v>192</v>
      </c>
      <c r="H143" s="5">
        <v>414.03824200000003</v>
      </c>
      <c r="I143" s="5">
        <v>414.03824200000003</v>
      </c>
      <c r="J143" s="5">
        <v>388.220911</v>
      </c>
      <c r="K143" s="5">
        <v>390.73510199999998</v>
      </c>
      <c r="L143" s="10">
        <v>1.2628416774193075E-4</v>
      </c>
      <c r="M143" s="10">
        <v>0.99549805457038398</v>
      </c>
      <c r="N143" s="1" t="s">
        <v>111</v>
      </c>
    </row>
    <row r="144" spans="1:14" x14ac:dyDescent="0.15">
      <c r="A144" s="9" t="s">
        <v>111</v>
      </c>
      <c r="B144" s="5" t="s">
        <v>487</v>
      </c>
      <c r="C144" s="5" t="s">
        <v>211</v>
      </c>
      <c r="D144" s="5" t="s">
        <v>212</v>
      </c>
      <c r="E144" s="5" t="s">
        <v>302</v>
      </c>
      <c r="F144" s="5" t="s">
        <v>234</v>
      </c>
      <c r="G144" s="5" t="s">
        <v>192</v>
      </c>
      <c r="H144" s="5">
        <v>172.16833199999999</v>
      </c>
      <c r="I144" s="5">
        <v>172.16833199999999</v>
      </c>
      <c r="J144" s="5">
        <v>338.90694999999999</v>
      </c>
      <c r="K144" s="5">
        <v>365.78577999999999</v>
      </c>
      <c r="L144" s="10">
        <v>1.1822063736452574E-4</v>
      </c>
      <c r="M144" s="10">
        <v>0.99561627520774854</v>
      </c>
      <c r="N144" s="1" t="s">
        <v>111</v>
      </c>
    </row>
    <row r="145" spans="1:14" x14ac:dyDescent="0.15">
      <c r="A145" s="9" t="s">
        <v>111</v>
      </c>
      <c r="B145" s="5" t="s">
        <v>490</v>
      </c>
      <c r="C145" s="5" t="s">
        <v>295</v>
      </c>
      <c r="D145" s="5" t="s">
        <v>296</v>
      </c>
      <c r="E145" s="5" t="s">
        <v>302</v>
      </c>
      <c r="F145" s="5" t="s">
        <v>234</v>
      </c>
      <c r="G145" s="5" t="s">
        <v>192</v>
      </c>
      <c r="H145" s="5">
        <v>171.80392800000001</v>
      </c>
      <c r="I145" s="5">
        <v>171.80392800000001</v>
      </c>
      <c r="J145" s="5">
        <v>330.27853800000003</v>
      </c>
      <c r="K145" s="5">
        <v>342.95653199999998</v>
      </c>
      <c r="L145" s="10">
        <v>1.1084230721425904E-4</v>
      </c>
      <c r="M145" s="10">
        <v>0.99572711751496279</v>
      </c>
      <c r="N145" s="1" t="s">
        <v>111</v>
      </c>
    </row>
    <row r="146" spans="1:14" x14ac:dyDescent="0.15">
      <c r="A146" s="9" t="s">
        <v>111</v>
      </c>
      <c r="B146" s="5" t="s">
        <v>480</v>
      </c>
      <c r="C146" s="5" t="s">
        <v>278</v>
      </c>
      <c r="D146" s="5" t="s">
        <v>279</v>
      </c>
      <c r="E146" s="5" t="s">
        <v>199</v>
      </c>
      <c r="F146" s="5" t="s">
        <v>223</v>
      </c>
      <c r="G146" s="5" t="s">
        <v>192</v>
      </c>
      <c r="H146" s="5">
        <v>55.755336</v>
      </c>
      <c r="I146" s="5">
        <v>55.755336</v>
      </c>
      <c r="J146" s="5">
        <v>361.87746499999997</v>
      </c>
      <c r="K146" s="5">
        <v>337.59802999999999</v>
      </c>
      <c r="L146" s="10">
        <v>1.0911045880353327E-4</v>
      </c>
      <c r="M146" s="10">
        <v>0.99583622797376636</v>
      </c>
      <c r="N146" s="1" t="s">
        <v>111</v>
      </c>
    </row>
    <row r="147" spans="1:14" x14ac:dyDescent="0.15">
      <c r="A147" s="9" t="s">
        <v>111</v>
      </c>
      <c r="B147" s="5" t="s">
        <v>488</v>
      </c>
      <c r="C147" s="5" t="s">
        <v>211</v>
      </c>
      <c r="D147" s="5" t="s">
        <v>212</v>
      </c>
      <c r="E147" s="5" t="s">
        <v>199</v>
      </c>
      <c r="F147" s="5" t="s">
        <v>223</v>
      </c>
      <c r="G147" s="5" t="s">
        <v>192</v>
      </c>
      <c r="H147" s="5">
        <v>80.323373000000004</v>
      </c>
      <c r="I147" s="5">
        <v>80.323373000000004</v>
      </c>
      <c r="J147" s="5">
        <v>322.99615299999999</v>
      </c>
      <c r="K147" s="5">
        <v>305.66444300000001</v>
      </c>
      <c r="L147" s="10">
        <v>9.8789639310562462E-5</v>
      </c>
      <c r="M147" s="10">
        <v>0.9959350176130769</v>
      </c>
      <c r="N147" s="1" t="s">
        <v>111</v>
      </c>
    </row>
    <row r="148" spans="1:14" x14ac:dyDescent="0.15">
      <c r="A148" s="9" t="s">
        <v>111</v>
      </c>
      <c r="B148" s="5" t="s">
        <v>543</v>
      </c>
      <c r="C148" s="5" t="s">
        <v>236</v>
      </c>
      <c r="D148" s="5" t="s">
        <v>237</v>
      </c>
      <c r="E148" s="5" t="s">
        <v>204</v>
      </c>
      <c r="F148" s="5" t="s">
        <v>234</v>
      </c>
      <c r="G148" s="5" t="s">
        <v>192</v>
      </c>
      <c r="H148" s="5">
        <v>635.67593499999998</v>
      </c>
      <c r="I148" s="5">
        <v>635.67593499999998</v>
      </c>
      <c r="J148" s="5">
        <v>324.78850999999997</v>
      </c>
      <c r="K148" s="5">
        <v>285.36115799999999</v>
      </c>
      <c r="L148" s="10">
        <v>9.2227691240045302E-5</v>
      </c>
      <c r="M148" s="10">
        <v>0.99602724530431697</v>
      </c>
      <c r="N148" s="1" t="s">
        <v>111</v>
      </c>
    </row>
    <row r="149" spans="1:14" x14ac:dyDescent="0.15">
      <c r="A149" s="9" t="s">
        <v>111</v>
      </c>
      <c r="B149" s="5" t="s">
        <v>500</v>
      </c>
      <c r="C149" s="5" t="s">
        <v>194</v>
      </c>
      <c r="D149" s="5" t="s">
        <v>195</v>
      </c>
      <c r="E149" s="5" t="s">
        <v>225</v>
      </c>
      <c r="F149" s="5" t="s">
        <v>234</v>
      </c>
      <c r="G149" s="5" t="s">
        <v>192</v>
      </c>
      <c r="H149" s="5">
        <v>115.365735</v>
      </c>
      <c r="I149" s="5">
        <v>115.365735</v>
      </c>
      <c r="J149" s="5">
        <v>272.70480800000001</v>
      </c>
      <c r="K149" s="5">
        <v>270.23740700000002</v>
      </c>
      <c r="L149" s="10">
        <v>8.7339749771783788E-5</v>
      </c>
      <c r="M149" s="10">
        <v>0.99611458505408879</v>
      </c>
      <c r="N149" s="1" t="s">
        <v>111</v>
      </c>
    </row>
    <row r="150" spans="1:14" x14ac:dyDescent="0.15">
      <c r="A150" s="9" t="s">
        <v>111</v>
      </c>
      <c r="B150" s="5" t="s">
        <v>486</v>
      </c>
      <c r="C150" s="5" t="s">
        <v>250</v>
      </c>
      <c r="D150" s="5" t="s">
        <v>251</v>
      </c>
      <c r="E150" s="5" t="s">
        <v>302</v>
      </c>
      <c r="F150" s="5" t="s">
        <v>223</v>
      </c>
      <c r="G150" s="5" t="s">
        <v>192</v>
      </c>
      <c r="H150" s="5">
        <v>7.5057239999999998</v>
      </c>
      <c r="I150" s="5">
        <v>7.5057239999999998</v>
      </c>
      <c r="J150" s="5">
        <v>273.55567000000002</v>
      </c>
      <c r="K150" s="5">
        <v>263.74859099999998</v>
      </c>
      <c r="L150" s="10">
        <v>8.5242587975988611E-5</v>
      </c>
      <c r="M150" s="10">
        <v>0.99619982764206483</v>
      </c>
      <c r="N150" s="1" t="s">
        <v>111</v>
      </c>
    </row>
    <row r="151" spans="1:14" x14ac:dyDescent="0.15">
      <c r="A151" s="9" t="s">
        <v>111</v>
      </c>
      <c r="B151" s="5" t="s">
        <v>447</v>
      </c>
      <c r="C151" s="5" t="s">
        <v>295</v>
      </c>
      <c r="D151" s="5" t="s">
        <v>296</v>
      </c>
      <c r="E151" s="5" t="s">
        <v>327</v>
      </c>
      <c r="F151" s="5" t="s">
        <v>191</v>
      </c>
      <c r="G151" s="5" t="s">
        <v>192</v>
      </c>
      <c r="H151" s="5">
        <v>1117.6290779999999</v>
      </c>
      <c r="I151" s="5">
        <v>1117.6290779999999</v>
      </c>
      <c r="J151" s="5">
        <v>379.41790800000001</v>
      </c>
      <c r="K151" s="5">
        <v>262.92811999999998</v>
      </c>
      <c r="L151" s="10">
        <v>8.4977414724696259E-5</v>
      </c>
      <c r="M151" s="10">
        <v>0.99628480505678951</v>
      </c>
      <c r="N151" s="1" t="s">
        <v>111</v>
      </c>
    </row>
    <row r="152" spans="1:14" x14ac:dyDescent="0.15">
      <c r="A152" s="9" t="s">
        <v>111</v>
      </c>
      <c r="B152" s="5" t="s">
        <v>542</v>
      </c>
      <c r="C152" s="5" t="s">
        <v>201</v>
      </c>
      <c r="D152" s="5" t="s">
        <v>202</v>
      </c>
      <c r="E152" s="5" t="s">
        <v>199</v>
      </c>
      <c r="F152" s="5" t="s">
        <v>234</v>
      </c>
      <c r="G152" s="5" t="s">
        <v>192</v>
      </c>
      <c r="H152" s="5">
        <v>224.08678599999999</v>
      </c>
      <c r="I152" s="5">
        <v>224.08678599999999</v>
      </c>
      <c r="J152" s="5">
        <v>292.53925099999998</v>
      </c>
      <c r="K152" s="5">
        <v>259.914692</v>
      </c>
      <c r="L152" s="10">
        <v>8.4003485725017528E-5</v>
      </c>
      <c r="M152" s="10">
        <v>0.99636880854251453</v>
      </c>
      <c r="N152" s="1" t="s">
        <v>111</v>
      </c>
    </row>
    <row r="153" spans="1:14" x14ac:dyDescent="0.15">
      <c r="A153" s="9" t="s">
        <v>111</v>
      </c>
      <c r="B153" s="5" t="s">
        <v>345</v>
      </c>
      <c r="C153" s="5" t="s">
        <v>256</v>
      </c>
      <c r="D153" s="5" t="s">
        <v>257</v>
      </c>
      <c r="E153" s="5" t="s">
        <v>196</v>
      </c>
      <c r="F153" s="5" t="s">
        <v>191</v>
      </c>
      <c r="G153" s="5" t="s">
        <v>192</v>
      </c>
      <c r="H153" s="5">
        <v>3633.0023729999998</v>
      </c>
      <c r="I153" s="5">
        <v>3633.0023729999998</v>
      </c>
      <c r="J153" s="5">
        <v>60.279864000000003</v>
      </c>
      <c r="K153" s="5">
        <v>244.514332</v>
      </c>
      <c r="L153" s="10">
        <v>7.9026145231236852E-5</v>
      </c>
      <c r="M153" s="10">
        <v>0.99644783468774578</v>
      </c>
      <c r="N153" s="1" t="s">
        <v>111</v>
      </c>
    </row>
    <row r="154" spans="1:14" x14ac:dyDescent="0.15">
      <c r="A154" s="9" t="s">
        <v>111</v>
      </c>
      <c r="B154" s="5" t="s">
        <v>468</v>
      </c>
      <c r="C154" s="5" t="s">
        <v>256</v>
      </c>
      <c r="D154" s="5" t="s">
        <v>257</v>
      </c>
      <c r="E154" s="5" t="s">
        <v>225</v>
      </c>
      <c r="F154" s="5" t="s">
        <v>191</v>
      </c>
      <c r="G154" s="5" t="s">
        <v>192</v>
      </c>
      <c r="H154" s="5">
        <v>920.68062499999996</v>
      </c>
      <c r="I154" s="5">
        <v>920.68062499999996</v>
      </c>
      <c r="J154" s="5">
        <v>203.56993299999999</v>
      </c>
      <c r="K154" s="5">
        <v>244.365994</v>
      </c>
      <c r="L154" s="10">
        <v>7.8978202927669516E-5</v>
      </c>
      <c r="M154" s="10">
        <v>0.99652681289067346</v>
      </c>
      <c r="N154" s="1" t="s">
        <v>111</v>
      </c>
    </row>
    <row r="155" spans="1:14" x14ac:dyDescent="0.15">
      <c r="A155" s="9" t="s">
        <v>111</v>
      </c>
      <c r="B155" s="5" t="s">
        <v>563</v>
      </c>
      <c r="C155" s="5" t="s">
        <v>531</v>
      </c>
      <c r="D155" s="5" t="s">
        <v>532</v>
      </c>
      <c r="E155" s="5" t="s">
        <v>197</v>
      </c>
      <c r="F155" s="5" t="s">
        <v>234</v>
      </c>
      <c r="G155" s="5" t="s">
        <v>192</v>
      </c>
      <c r="H155" s="5">
        <v>263.48914200000002</v>
      </c>
      <c r="I155" s="5">
        <v>263.48914200000002</v>
      </c>
      <c r="J155" s="5">
        <v>243.350359</v>
      </c>
      <c r="K155" s="5">
        <v>244.12425999999999</v>
      </c>
      <c r="L155" s="10">
        <v>7.8900075375656204E-5</v>
      </c>
      <c r="M155" s="10">
        <v>0.99660571296604916</v>
      </c>
      <c r="N155" s="1" t="s">
        <v>111</v>
      </c>
    </row>
    <row r="156" spans="1:14" x14ac:dyDescent="0.15">
      <c r="A156" s="9" t="s">
        <v>111</v>
      </c>
      <c r="B156" s="5" t="s">
        <v>583</v>
      </c>
      <c r="C156" s="5" t="s">
        <v>256</v>
      </c>
      <c r="D156" s="5" t="s">
        <v>257</v>
      </c>
      <c r="E156" s="5" t="s">
        <v>204</v>
      </c>
      <c r="F156" s="5" t="s">
        <v>234</v>
      </c>
      <c r="G156" s="5" t="s">
        <v>192</v>
      </c>
      <c r="H156" s="5">
        <v>248.17593199999999</v>
      </c>
      <c r="I156" s="5">
        <v>248.17593199999999</v>
      </c>
      <c r="J156" s="5">
        <v>247.920613</v>
      </c>
      <c r="K156" s="5">
        <v>223.758591</v>
      </c>
      <c r="L156" s="10">
        <v>7.231796502261033E-5</v>
      </c>
      <c r="M156" s="10">
        <v>0.99667803093107177</v>
      </c>
      <c r="N156" s="1" t="s">
        <v>111</v>
      </c>
    </row>
    <row r="157" spans="1:14" x14ac:dyDescent="0.15">
      <c r="A157" s="9" t="s">
        <v>111</v>
      </c>
      <c r="B157" s="5" t="s">
        <v>508</v>
      </c>
      <c r="C157" s="5" t="s">
        <v>211</v>
      </c>
      <c r="D157" s="5" t="s">
        <v>212</v>
      </c>
      <c r="E157" s="5" t="s">
        <v>302</v>
      </c>
      <c r="F157" s="5" t="s">
        <v>223</v>
      </c>
      <c r="G157" s="5" t="s">
        <v>192</v>
      </c>
      <c r="H157" s="5">
        <v>100.794922</v>
      </c>
      <c r="I157" s="5">
        <v>100.794922</v>
      </c>
      <c r="J157" s="5">
        <v>206.763777</v>
      </c>
      <c r="K157" s="5">
        <v>218.376509</v>
      </c>
      <c r="L157" s="10">
        <v>7.0578495641410917E-5</v>
      </c>
      <c r="M157" s="10">
        <v>0.99674860942671317</v>
      </c>
      <c r="N157" s="1" t="s">
        <v>111</v>
      </c>
    </row>
    <row r="158" spans="1:14" x14ac:dyDescent="0.15">
      <c r="A158" s="9" t="s">
        <v>111</v>
      </c>
      <c r="B158" s="5" t="s">
        <v>501</v>
      </c>
      <c r="C158" s="5" t="s">
        <v>250</v>
      </c>
      <c r="D158" s="5" t="s">
        <v>251</v>
      </c>
      <c r="E158" s="5" t="s">
        <v>199</v>
      </c>
      <c r="F158" s="5" t="s">
        <v>223</v>
      </c>
      <c r="G158" s="5" t="s">
        <v>192</v>
      </c>
      <c r="H158" s="5">
        <v>20.970441000000001</v>
      </c>
      <c r="I158" s="5">
        <v>20.970441000000001</v>
      </c>
      <c r="J158" s="5">
        <v>191.86229599999999</v>
      </c>
      <c r="K158" s="5">
        <v>209.26002099999999</v>
      </c>
      <c r="L158" s="10">
        <v>6.7632079785972119E-5</v>
      </c>
      <c r="M158" s="10">
        <v>0.99681624150649917</v>
      </c>
      <c r="N158" s="1" t="s">
        <v>111</v>
      </c>
    </row>
    <row r="159" spans="1:14" x14ac:dyDescent="0.15">
      <c r="A159" s="9" t="s">
        <v>111</v>
      </c>
      <c r="B159" s="5" t="s">
        <v>605</v>
      </c>
      <c r="C159" s="5" t="s">
        <v>606</v>
      </c>
      <c r="D159" s="5" t="s">
        <v>607</v>
      </c>
      <c r="E159" s="5" t="s">
        <v>197</v>
      </c>
      <c r="F159" s="5" t="s">
        <v>191</v>
      </c>
      <c r="G159" s="5" t="s">
        <v>192</v>
      </c>
      <c r="H159" s="5">
        <v>391.48057399999999</v>
      </c>
      <c r="I159" s="5">
        <v>391.48057399999999</v>
      </c>
      <c r="J159" s="5">
        <v>187.629985</v>
      </c>
      <c r="K159" s="5">
        <v>205.48066399999999</v>
      </c>
      <c r="L159" s="10">
        <v>6.6410605311573241E-5</v>
      </c>
      <c r="M159" s="10">
        <v>0.99688265211181071</v>
      </c>
      <c r="N159" s="1" t="s">
        <v>111</v>
      </c>
    </row>
    <row r="160" spans="1:14" x14ac:dyDescent="0.15">
      <c r="A160" s="9" t="s">
        <v>111</v>
      </c>
      <c r="B160" s="5" t="s">
        <v>544</v>
      </c>
      <c r="C160" s="5" t="s">
        <v>211</v>
      </c>
      <c r="D160" s="5" t="s">
        <v>212</v>
      </c>
      <c r="E160" s="5" t="s">
        <v>199</v>
      </c>
      <c r="F160" s="5" t="s">
        <v>234</v>
      </c>
      <c r="G160" s="5" t="s">
        <v>192</v>
      </c>
      <c r="H160" s="5">
        <v>140.952112</v>
      </c>
      <c r="I160" s="5">
        <v>140.952112</v>
      </c>
      <c r="J160" s="5">
        <v>215.18376499999999</v>
      </c>
      <c r="K160" s="5">
        <v>204.22483199999999</v>
      </c>
      <c r="L160" s="10">
        <v>6.6004724964166715E-5</v>
      </c>
      <c r="M160" s="10">
        <v>0.99694865683677492</v>
      </c>
      <c r="N160" s="1" t="s">
        <v>111</v>
      </c>
    </row>
    <row r="161" spans="1:14" x14ac:dyDescent="0.15">
      <c r="A161" s="9" t="s">
        <v>111</v>
      </c>
      <c r="B161" s="5" t="s">
        <v>511</v>
      </c>
      <c r="C161" s="5" t="s">
        <v>188</v>
      </c>
      <c r="D161" s="5" t="s">
        <v>189</v>
      </c>
      <c r="E161" s="5" t="s">
        <v>190</v>
      </c>
      <c r="F161" s="5" t="s">
        <v>223</v>
      </c>
      <c r="G161" s="5" t="s">
        <v>192</v>
      </c>
      <c r="H161" s="5">
        <v>547.89246100000003</v>
      </c>
      <c r="I161" s="5">
        <v>547.89246100000003</v>
      </c>
      <c r="J161" s="5">
        <v>208.16115600000001</v>
      </c>
      <c r="K161" s="5">
        <v>197.95754099999999</v>
      </c>
      <c r="L161" s="10">
        <v>6.3979159244884361E-5</v>
      </c>
      <c r="M161" s="10">
        <v>0.99701263599601975</v>
      </c>
      <c r="N161" s="1" t="s">
        <v>111</v>
      </c>
    </row>
    <row r="162" spans="1:14" x14ac:dyDescent="0.15">
      <c r="A162" s="9" t="s">
        <v>111</v>
      </c>
      <c r="B162" s="5" t="s">
        <v>613</v>
      </c>
      <c r="C162" s="5" t="s">
        <v>497</v>
      </c>
      <c r="D162" s="5" t="s">
        <v>498</v>
      </c>
      <c r="E162" s="5" t="s">
        <v>197</v>
      </c>
      <c r="F162" s="5" t="s">
        <v>408</v>
      </c>
      <c r="G162" s="5" t="s">
        <v>192</v>
      </c>
      <c r="H162" s="5">
        <v>245.04127199999999</v>
      </c>
      <c r="I162" s="5">
        <v>245.04127199999999</v>
      </c>
      <c r="J162" s="5">
        <v>196.535831</v>
      </c>
      <c r="K162" s="5">
        <v>193.561519</v>
      </c>
      <c r="L162" s="10">
        <v>6.2558380879174045E-5</v>
      </c>
      <c r="M162" s="10">
        <v>0.99707519437689895</v>
      </c>
      <c r="N162" s="1" t="s">
        <v>111</v>
      </c>
    </row>
    <row r="163" spans="1:14" x14ac:dyDescent="0.15">
      <c r="A163" s="9" t="s">
        <v>111</v>
      </c>
      <c r="B163" s="5" t="s">
        <v>534</v>
      </c>
      <c r="C163" s="5" t="s">
        <v>214</v>
      </c>
      <c r="D163" s="5" t="s">
        <v>215</v>
      </c>
      <c r="E163" s="5" t="s">
        <v>199</v>
      </c>
      <c r="F163" s="5" t="s">
        <v>223</v>
      </c>
      <c r="G163" s="5" t="s">
        <v>192</v>
      </c>
      <c r="H163" s="5">
        <v>102.009699</v>
      </c>
      <c r="I163" s="5">
        <v>102.009699</v>
      </c>
      <c r="J163" s="5">
        <v>184.75676799999999</v>
      </c>
      <c r="K163" s="5">
        <v>185.52300600000001</v>
      </c>
      <c r="L163" s="10">
        <v>5.9960362633841963E-5</v>
      </c>
      <c r="M163" s="10">
        <v>0.99713515473953285</v>
      </c>
      <c r="N163" s="1" t="s">
        <v>111</v>
      </c>
    </row>
    <row r="164" spans="1:14" x14ac:dyDescent="0.15">
      <c r="A164" s="9" t="s">
        <v>111</v>
      </c>
      <c r="B164" s="5" t="s">
        <v>509</v>
      </c>
      <c r="C164" s="5" t="s">
        <v>253</v>
      </c>
      <c r="D164" s="5" t="s">
        <v>254</v>
      </c>
      <c r="E164" s="5" t="s">
        <v>327</v>
      </c>
      <c r="F164" s="5" t="s">
        <v>191</v>
      </c>
      <c r="G164" s="5" t="s">
        <v>192</v>
      </c>
      <c r="H164" s="5">
        <v>44.966233000000003</v>
      </c>
      <c r="I164" s="5">
        <v>44.966233000000003</v>
      </c>
      <c r="J164" s="5">
        <v>196.125068</v>
      </c>
      <c r="K164" s="5">
        <v>182.733631</v>
      </c>
      <c r="L164" s="10">
        <v>5.9058846751106788E-5</v>
      </c>
      <c r="M164" s="10">
        <v>0.99719421358628391</v>
      </c>
      <c r="N164" s="1" t="s">
        <v>111</v>
      </c>
    </row>
    <row r="165" spans="1:14" x14ac:dyDescent="0.15">
      <c r="A165" s="9" t="s">
        <v>111</v>
      </c>
      <c r="B165" s="5" t="s">
        <v>599</v>
      </c>
      <c r="C165" s="5" t="s">
        <v>382</v>
      </c>
      <c r="D165" s="5" t="s">
        <v>383</v>
      </c>
      <c r="E165" s="5" t="s">
        <v>384</v>
      </c>
      <c r="F165" s="5" t="s">
        <v>234</v>
      </c>
      <c r="G165" s="5" t="s">
        <v>192</v>
      </c>
      <c r="H165" s="5">
        <v>195.84947199999999</v>
      </c>
      <c r="I165" s="5">
        <v>195.84947199999999</v>
      </c>
      <c r="J165" s="5">
        <v>167.28218000000001</v>
      </c>
      <c r="K165" s="5">
        <v>172.177369</v>
      </c>
      <c r="L165" s="10">
        <v>5.5647101161032389E-5</v>
      </c>
      <c r="M165" s="10">
        <v>0.99724986068744492</v>
      </c>
      <c r="N165" s="1" t="s">
        <v>111</v>
      </c>
    </row>
    <row r="166" spans="1:14" x14ac:dyDescent="0.15">
      <c r="A166" s="9" t="s">
        <v>111</v>
      </c>
      <c r="B166" s="5" t="s">
        <v>507</v>
      </c>
      <c r="C166" s="5" t="s">
        <v>236</v>
      </c>
      <c r="D166" s="5" t="s">
        <v>237</v>
      </c>
      <c r="E166" s="5" t="s">
        <v>225</v>
      </c>
      <c r="F166" s="5" t="s">
        <v>234</v>
      </c>
      <c r="G166" s="5" t="s">
        <v>192</v>
      </c>
      <c r="H166" s="5">
        <v>12.493772999999999</v>
      </c>
      <c r="I166" s="5">
        <v>12.493772999999999</v>
      </c>
      <c r="J166" s="5">
        <v>190.07259500000001</v>
      </c>
      <c r="K166" s="5">
        <v>169.38182499999999</v>
      </c>
      <c r="L166" s="10">
        <v>5.4743591479872622E-5</v>
      </c>
      <c r="M166" s="10">
        <v>0.99730460427892476</v>
      </c>
      <c r="N166" s="1" t="s">
        <v>111</v>
      </c>
    </row>
    <row r="167" spans="1:14" x14ac:dyDescent="0.15">
      <c r="A167" s="9" t="s">
        <v>111</v>
      </c>
      <c r="B167" s="5" t="s">
        <v>504</v>
      </c>
      <c r="C167" s="5" t="s">
        <v>201</v>
      </c>
      <c r="D167" s="5" t="s">
        <v>202</v>
      </c>
      <c r="E167" s="5" t="s">
        <v>204</v>
      </c>
      <c r="F167" s="5" t="s">
        <v>234</v>
      </c>
      <c r="G167" s="5" t="s">
        <v>192</v>
      </c>
      <c r="H167" s="5">
        <v>532.05746099999999</v>
      </c>
      <c r="I167" s="5">
        <v>532.05746099999999</v>
      </c>
      <c r="J167" s="5">
        <v>180.23660599999999</v>
      </c>
      <c r="K167" s="5">
        <v>167.371644</v>
      </c>
      <c r="L167" s="10">
        <v>5.4093908271744469E-5</v>
      </c>
      <c r="M167" s="10">
        <v>0.99735869818719647</v>
      </c>
      <c r="N167" s="1" t="s">
        <v>111</v>
      </c>
    </row>
    <row r="168" spans="1:14" x14ac:dyDescent="0.15">
      <c r="A168" s="9" t="s">
        <v>111</v>
      </c>
      <c r="B168" s="5" t="s">
        <v>478</v>
      </c>
      <c r="C168" s="5" t="s">
        <v>253</v>
      </c>
      <c r="D168" s="5" t="s">
        <v>254</v>
      </c>
      <c r="E168" s="5" t="s">
        <v>196</v>
      </c>
      <c r="F168" s="5" t="s">
        <v>223</v>
      </c>
      <c r="G168" s="5" t="s">
        <v>192</v>
      </c>
      <c r="H168" s="5">
        <v>743.32720900000004</v>
      </c>
      <c r="I168" s="5">
        <v>743.32720900000004</v>
      </c>
      <c r="J168" s="5">
        <v>185.040043</v>
      </c>
      <c r="K168" s="5">
        <v>165.01676499999999</v>
      </c>
      <c r="L168" s="10">
        <v>5.3332819920260881E-5</v>
      </c>
      <c r="M168" s="10">
        <v>0.99741203100711673</v>
      </c>
      <c r="N168" s="1" t="s">
        <v>111</v>
      </c>
    </row>
    <row r="169" spans="1:14" x14ac:dyDescent="0.15">
      <c r="A169" s="9" t="s">
        <v>111</v>
      </c>
      <c r="B169" s="5" t="s">
        <v>630</v>
      </c>
      <c r="C169" s="5" t="s">
        <v>439</v>
      </c>
      <c r="D169" s="5" t="s">
        <v>440</v>
      </c>
      <c r="E169" s="5" t="s">
        <v>197</v>
      </c>
      <c r="F169" s="5" t="s">
        <v>499</v>
      </c>
      <c r="G169" s="5" t="s">
        <v>192</v>
      </c>
      <c r="H169" s="5">
        <v>205.942024</v>
      </c>
      <c r="I169" s="5">
        <v>205.942024</v>
      </c>
      <c r="J169" s="5">
        <v>223.134907</v>
      </c>
      <c r="K169" s="5">
        <v>161.64478800000001</v>
      </c>
      <c r="L169" s="10">
        <v>5.2243009184265295E-5</v>
      </c>
      <c r="M169" s="10">
        <v>0.997464274016301</v>
      </c>
      <c r="N169" s="1" t="s">
        <v>111</v>
      </c>
    </row>
    <row r="170" spans="1:14" x14ac:dyDescent="0.15">
      <c r="A170" s="9" t="s">
        <v>111</v>
      </c>
      <c r="B170" s="5" t="s">
        <v>520</v>
      </c>
      <c r="C170" s="5" t="s">
        <v>214</v>
      </c>
      <c r="D170" s="5" t="s">
        <v>215</v>
      </c>
      <c r="E170" s="5" t="s">
        <v>302</v>
      </c>
      <c r="F170" s="5" t="s">
        <v>234</v>
      </c>
      <c r="G170" s="5" t="s">
        <v>192</v>
      </c>
      <c r="H170" s="5">
        <v>37.191479999999999</v>
      </c>
      <c r="I170" s="5">
        <v>37.191479999999999</v>
      </c>
      <c r="J170" s="5">
        <v>159.76921100000001</v>
      </c>
      <c r="K170" s="5">
        <v>160.08260899999999</v>
      </c>
      <c r="L170" s="10">
        <v>5.1738118597601485E-5</v>
      </c>
      <c r="M170" s="10">
        <v>0.9975160121348986</v>
      </c>
      <c r="N170" s="1" t="s">
        <v>111</v>
      </c>
    </row>
    <row r="171" spans="1:14" x14ac:dyDescent="0.15">
      <c r="A171" s="9" t="s">
        <v>111</v>
      </c>
      <c r="B171" s="5" t="s">
        <v>518</v>
      </c>
      <c r="C171" s="5" t="s">
        <v>253</v>
      </c>
      <c r="D171" s="5" t="s">
        <v>254</v>
      </c>
      <c r="E171" s="5" t="s">
        <v>302</v>
      </c>
      <c r="F171" s="5" t="s">
        <v>234</v>
      </c>
      <c r="G171" s="5" t="s">
        <v>192</v>
      </c>
      <c r="H171" s="5">
        <v>20.595095000000001</v>
      </c>
      <c r="I171" s="5">
        <v>20.595095000000001</v>
      </c>
      <c r="J171" s="5">
        <v>152.96320499999999</v>
      </c>
      <c r="K171" s="5">
        <v>156.65442400000001</v>
      </c>
      <c r="L171" s="10">
        <v>5.0630141639876377E-5</v>
      </c>
      <c r="M171" s="10">
        <v>0.99756664227653846</v>
      </c>
      <c r="N171" s="1" t="s">
        <v>111</v>
      </c>
    </row>
    <row r="172" spans="1:14" x14ac:dyDescent="0.15">
      <c r="A172" s="9" t="s">
        <v>111</v>
      </c>
      <c r="B172" s="5" t="s">
        <v>573</v>
      </c>
      <c r="C172" s="5" t="s">
        <v>475</v>
      </c>
      <c r="D172" s="5" t="s">
        <v>476</v>
      </c>
      <c r="E172" s="5" t="s">
        <v>477</v>
      </c>
      <c r="F172" s="5" t="s">
        <v>234</v>
      </c>
      <c r="G172" s="5" t="s">
        <v>192</v>
      </c>
      <c r="H172" s="5">
        <v>355.27977499999997</v>
      </c>
      <c r="I172" s="5">
        <v>355.27977499999997</v>
      </c>
      <c r="J172" s="5">
        <v>172.19910400000001</v>
      </c>
      <c r="K172" s="5">
        <v>152.25333000000001</v>
      </c>
      <c r="L172" s="10">
        <v>4.9207724022162562E-5</v>
      </c>
      <c r="M172" s="10">
        <v>0.99761585000056063</v>
      </c>
      <c r="N172" s="1" t="s">
        <v>111</v>
      </c>
    </row>
    <row r="173" spans="1:14" x14ac:dyDescent="0.15">
      <c r="A173" s="9" t="s">
        <v>111</v>
      </c>
      <c r="B173" s="5" t="s">
        <v>485</v>
      </c>
      <c r="C173" s="5" t="s">
        <v>221</v>
      </c>
      <c r="D173" s="5" t="s">
        <v>222</v>
      </c>
      <c r="E173" s="5" t="s">
        <v>197</v>
      </c>
      <c r="F173" s="5" t="s">
        <v>191</v>
      </c>
      <c r="G173" s="5" t="s">
        <v>192</v>
      </c>
      <c r="H173" s="5">
        <v>664.93953799999997</v>
      </c>
      <c r="I173" s="5">
        <v>664.93953799999997</v>
      </c>
      <c r="J173" s="5">
        <v>165.52690100000001</v>
      </c>
      <c r="K173" s="5">
        <v>149.178054</v>
      </c>
      <c r="L173" s="10">
        <v>4.8213805973210989E-5</v>
      </c>
      <c r="M173" s="10">
        <v>0.99766406380653383</v>
      </c>
      <c r="N173" s="1" t="s">
        <v>111</v>
      </c>
    </row>
    <row r="174" spans="1:14" x14ac:dyDescent="0.15">
      <c r="A174" s="9" t="s">
        <v>111</v>
      </c>
      <c r="B174" s="5" t="s">
        <v>513</v>
      </c>
      <c r="C174" s="5" t="s">
        <v>514</v>
      </c>
      <c r="D174" s="5" t="s">
        <v>515</v>
      </c>
      <c r="E174" s="5" t="s">
        <v>197</v>
      </c>
      <c r="F174" s="5" t="s">
        <v>209</v>
      </c>
      <c r="G174" s="5" t="s">
        <v>192</v>
      </c>
      <c r="H174" s="5">
        <v>0</v>
      </c>
      <c r="I174" s="5">
        <v>0</v>
      </c>
      <c r="J174" s="5">
        <v>157.61250000000001</v>
      </c>
      <c r="K174" s="5">
        <v>146.45981399999999</v>
      </c>
      <c r="L174" s="10">
        <v>4.7335280664464021E-5</v>
      </c>
      <c r="M174" s="10">
        <v>0.9977113990871983</v>
      </c>
      <c r="N174" s="1" t="s">
        <v>111</v>
      </c>
    </row>
    <row r="175" spans="1:14" x14ac:dyDescent="0.15">
      <c r="A175" s="9" t="s">
        <v>111</v>
      </c>
      <c r="B175" s="5" t="s">
        <v>528</v>
      </c>
      <c r="C175" s="5" t="s">
        <v>214</v>
      </c>
      <c r="D175" s="5" t="s">
        <v>215</v>
      </c>
      <c r="E175" s="5" t="s">
        <v>225</v>
      </c>
      <c r="F175" s="5" t="s">
        <v>234</v>
      </c>
      <c r="G175" s="5" t="s">
        <v>192</v>
      </c>
      <c r="H175" s="5">
        <v>15.968399</v>
      </c>
      <c r="I175" s="5">
        <v>15.968399</v>
      </c>
      <c r="J175" s="5">
        <v>137.42982699999999</v>
      </c>
      <c r="K175" s="5">
        <v>144.21441799999999</v>
      </c>
      <c r="L175" s="10">
        <v>4.6609576821477681E-5</v>
      </c>
      <c r="M175" s="10">
        <v>0.99775800866401976</v>
      </c>
      <c r="N175" s="1" t="s">
        <v>111</v>
      </c>
    </row>
    <row r="176" spans="1:14" x14ac:dyDescent="0.15">
      <c r="A176" s="9" t="s">
        <v>111</v>
      </c>
      <c r="B176" s="5" t="s">
        <v>489</v>
      </c>
      <c r="C176" s="5" t="s">
        <v>310</v>
      </c>
      <c r="D176" s="5" t="s">
        <v>311</v>
      </c>
      <c r="E176" s="5" t="s">
        <v>204</v>
      </c>
      <c r="F176" s="5" t="s">
        <v>234</v>
      </c>
      <c r="G176" s="5" t="s">
        <v>192</v>
      </c>
      <c r="H176" s="5">
        <v>596.43327499999998</v>
      </c>
      <c r="I176" s="5">
        <v>596.43327499999998</v>
      </c>
      <c r="J176" s="5">
        <v>141.868448</v>
      </c>
      <c r="K176" s="5">
        <v>139.14799199999999</v>
      </c>
      <c r="L176" s="10">
        <v>4.4972126314571137E-5</v>
      </c>
      <c r="M176" s="10">
        <v>0.99780298079033436</v>
      </c>
      <c r="N176" s="1" t="s">
        <v>111</v>
      </c>
    </row>
    <row r="177" spans="1:14" x14ac:dyDescent="0.15">
      <c r="A177" s="9" t="s">
        <v>111</v>
      </c>
      <c r="B177" s="5" t="s">
        <v>551</v>
      </c>
      <c r="C177" s="5" t="s">
        <v>295</v>
      </c>
      <c r="D177" s="5" t="s">
        <v>296</v>
      </c>
      <c r="E177" s="5" t="s">
        <v>302</v>
      </c>
      <c r="F177" s="5" t="s">
        <v>223</v>
      </c>
      <c r="G177" s="5" t="s">
        <v>192</v>
      </c>
      <c r="H177" s="5">
        <v>51.964796999999997</v>
      </c>
      <c r="I177" s="5">
        <v>51.964796999999997</v>
      </c>
      <c r="J177" s="5">
        <v>135.96010699999999</v>
      </c>
      <c r="K177" s="5">
        <v>135.96524500000001</v>
      </c>
      <c r="L177" s="10">
        <v>4.3943474028224662E-5</v>
      </c>
      <c r="M177" s="10">
        <v>0.99784692426436261</v>
      </c>
      <c r="N177" s="1" t="s">
        <v>111</v>
      </c>
    </row>
    <row r="178" spans="1:14" x14ac:dyDescent="0.15">
      <c r="A178" s="9" t="s">
        <v>111</v>
      </c>
      <c r="B178" s="5" t="s">
        <v>411</v>
      </c>
      <c r="C178" s="5" t="s">
        <v>412</v>
      </c>
      <c r="D178" s="5" t="s">
        <v>413</v>
      </c>
      <c r="E178" s="5" t="s">
        <v>197</v>
      </c>
      <c r="F178" s="5" t="s">
        <v>191</v>
      </c>
      <c r="G178" s="5" t="s">
        <v>192</v>
      </c>
      <c r="H178" s="5">
        <v>1798.9278099999999</v>
      </c>
      <c r="I178" s="5">
        <v>1798.9278099999999</v>
      </c>
      <c r="J178" s="5">
        <v>149.71116000000001</v>
      </c>
      <c r="K178" s="5">
        <v>135.78626700000001</v>
      </c>
      <c r="L178" s="10">
        <v>4.3885628987790811E-5</v>
      </c>
      <c r="M178" s="10">
        <v>0.99789080989335044</v>
      </c>
      <c r="N178" s="1" t="s">
        <v>111</v>
      </c>
    </row>
    <row r="179" spans="1:14" x14ac:dyDescent="0.15">
      <c r="A179" s="9" t="s">
        <v>111</v>
      </c>
      <c r="B179" s="5" t="s">
        <v>556</v>
      </c>
      <c r="C179" s="5" t="s">
        <v>201</v>
      </c>
      <c r="D179" s="5" t="s">
        <v>202</v>
      </c>
      <c r="E179" s="5" t="s">
        <v>204</v>
      </c>
      <c r="F179" s="5" t="s">
        <v>223</v>
      </c>
      <c r="G179" s="5" t="s">
        <v>192</v>
      </c>
      <c r="H179" s="5">
        <v>352.58435500000002</v>
      </c>
      <c r="I179" s="5">
        <v>352.58435500000002</v>
      </c>
      <c r="J179" s="5">
        <v>144.32070300000001</v>
      </c>
      <c r="K179" s="5">
        <v>133.797042</v>
      </c>
      <c r="L179" s="10">
        <v>4.3242718682853724E-5</v>
      </c>
      <c r="M179" s="10">
        <v>0.99793405261203327</v>
      </c>
      <c r="N179" s="1" t="s">
        <v>111</v>
      </c>
    </row>
    <row r="180" spans="1:14" x14ac:dyDescent="0.15">
      <c r="A180" s="9" t="s">
        <v>111</v>
      </c>
      <c r="B180" s="5" t="s">
        <v>628</v>
      </c>
      <c r="C180" s="5" t="s">
        <v>218</v>
      </c>
      <c r="D180" s="5" t="s">
        <v>219</v>
      </c>
      <c r="E180" s="5" t="s">
        <v>302</v>
      </c>
      <c r="F180" s="5" t="s">
        <v>223</v>
      </c>
      <c r="G180" s="5" t="s">
        <v>192</v>
      </c>
      <c r="H180" s="5">
        <v>146.99342300000001</v>
      </c>
      <c r="I180" s="5">
        <v>146.99342300000001</v>
      </c>
      <c r="J180" s="5">
        <v>134.51728399999999</v>
      </c>
      <c r="K180" s="5">
        <v>124.940653</v>
      </c>
      <c r="L180" s="10">
        <v>4.0380365880817034E-5</v>
      </c>
      <c r="M180" s="10">
        <v>0.99797443297791411</v>
      </c>
      <c r="N180" s="1" t="s">
        <v>111</v>
      </c>
    </row>
    <row r="181" spans="1:14" x14ac:dyDescent="0.15">
      <c r="A181" s="9" t="s">
        <v>111</v>
      </c>
      <c r="B181" s="5" t="s">
        <v>555</v>
      </c>
      <c r="C181" s="5" t="s">
        <v>236</v>
      </c>
      <c r="D181" s="5" t="s">
        <v>237</v>
      </c>
      <c r="E181" s="5" t="s">
        <v>302</v>
      </c>
      <c r="F181" s="5" t="s">
        <v>234</v>
      </c>
      <c r="G181" s="5" t="s">
        <v>192</v>
      </c>
      <c r="H181" s="5">
        <v>48.991323000000001</v>
      </c>
      <c r="I181" s="5">
        <v>48.991323000000001</v>
      </c>
      <c r="J181" s="5">
        <v>128.74084300000001</v>
      </c>
      <c r="K181" s="5">
        <v>123.690708</v>
      </c>
      <c r="L181" s="10">
        <v>3.9976388190457933E-5</v>
      </c>
      <c r="M181" s="10">
        <v>0.99801440936610453</v>
      </c>
      <c r="N181" s="1" t="s">
        <v>111</v>
      </c>
    </row>
    <row r="182" spans="1:14" x14ac:dyDescent="0.15">
      <c r="A182" s="9" t="s">
        <v>111</v>
      </c>
      <c r="B182" s="5" t="s">
        <v>578</v>
      </c>
      <c r="C182" s="5" t="s">
        <v>214</v>
      </c>
      <c r="D182" s="5" t="s">
        <v>215</v>
      </c>
      <c r="E182" s="5" t="s">
        <v>199</v>
      </c>
      <c r="F182" s="5" t="s">
        <v>234</v>
      </c>
      <c r="G182" s="5" t="s">
        <v>192</v>
      </c>
      <c r="H182" s="5">
        <v>87.329628999999997</v>
      </c>
      <c r="I182" s="5">
        <v>87.329628999999997</v>
      </c>
      <c r="J182" s="5">
        <v>120.592128</v>
      </c>
      <c r="K182" s="5">
        <v>122.97730799999999</v>
      </c>
      <c r="L182" s="10">
        <v>3.974581989801132E-5</v>
      </c>
      <c r="M182" s="10">
        <v>0.99805415518600249</v>
      </c>
      <c r="N182" s="1" t="s">
        <v>111</v>
      </c>
    </row>
    <row r="183" spans="1:14" x14ac:dyDescent="0.15">
      <c r="A183" s="9" t="s">
        <v>111</v>
      </c>
      <c r="B183" s="5" t="s">
        <v>533</v>
      </c>
      <c r="C183" s="5" t="s">
        <v>372</v>
      </c>
      <c r="D183" s="5" t="s">
        <v>373</v>
      </c>
      <c r="E183" s="5" t="s">
        <v>197</v>
      </c>
      <c r="F183" s="5" t="s">
        <v>234</v>
      </c>
      <c r="G183" s="5" t="s">
        <v>192</v>
      </c>
      <c r="H183" s="5">
        <v>0.10702299999999999</v>
      </c>
      <c r="I183" s="5">
        <v>0.10702299999999999</v>
      </c>
      <c r="J183" s="5">
        <v>122.168116</v>
      </c>
      <c r="K183" s="5">
        <v>122.168116</v>
      </c>
      <c r="L183" s="10">
        <v>3.9484291978609215E-5</v>
      </c>
      <c r="M183" s="10">
        <v>0.99809363947798113</v>
      </c>
      <c r="N183" s="1" t="s">
        <v>111</v>
      </c>
    </row>
    <row r="184" spans="1:14" x14ac:dyDescent="0.15">
      <c r="A184" s="9" t="s">
        <v>111</v>
      </c>
      <c r="B184" s="5" t="s">
        <v>576</v>
      </c>
      <c r="C184" s="5" t="s">
        <v>242</v>
      </c>
      <c r="D184" s="5" t="s">
        <v>243</v>
      </c>
      <c r="E184" s="5" t="s">
        <v>196</v>
      </c>
      <c r="F184" s="5" t="s">
        <v>234</v>
      </c>
      <c r="G184" s="5" t="s">
        <v>192</v>
      </c>
      <c r="H184" s="5">
        <v>297.16992299999998</v>
      </c>
      <c r="I184" s="5">
        <v>297.16992299999998</v>
      </c>
      <c r="J184" s="5">
        <v>130.98235199999999</v>
      </c>
      <c r="K184" s="5">
        <v>119.611514</v>
      </c>
      <c r="L184" s="10">
        <v>3.865800748518954E-5</v>
      </c>
      <c r="M184" s="10">
        <v>0.99813229748546628</v>
      </c>
      <c r="N184" s="1" t="s">
        <v>111</v>
      </c>
    </row>
    <row r="185" spans="1:14" x14ac:dyDescent="0.15">
      <c r="A185" s="9" t="s">
        <v>111</v>
      </c>
      <c r="B185" s="5" t="s">
        <v>600</v>
      </c>
      <c r="C185" s="5" t="s">
        <v>537</v>
      </c>
      <c r="D185" s="5" t="s">
        <v>538</v>
      </c>
      <c r="E185" s="5" t="s">
        <v>197</v>
      </c>
      <c r="F185" s="5" t="s">
        <v>191</v>
      </c>
      <c r="G185" s="5" t="s">
        <v>192</v>
      </c>
      <c r="H185" s="5">
        <v>113.132628</v>
      </c>
      <c r="I185" s="5">
        <v>113.132628</v>
      </c>
      <c r="J185" s="5">
        <v>127.408444</v>
      </c>
      <c r="K185" s="5">
        <v>119.49164500000001</v>
      </c>
      <c r="L185" s="10">
        <v>3.8619266259163078E-5</v>
      </c>
      <c r="M185" s="10">
        <v>0.99817091675172542</v>
      </c>
      <c r="N185" s="1" t="s">
        <v>111</v>
      </c>
    </row>
    <row r="186" spans="1:14" x14ac:dyDescent="0.15">
      <c r="A186" s="9" t="s">
        <v>111</v>
      </c>
      <c r="B186" s="5" t="s">
        <v>611</v>
      </c>
      <c r="C186" s="5" t="s">
        <v>236</v>
      </c>
      <c r="D186" s="5" t="s">
        <v>237</v>
      </c>
      <c r="E186" s="5" t="s">
        <v>199</v>
      </c>
      <c r="F186" s="5" t="s">
        <v>234</v>
      </c>
      <c r="G186" s="5" t="s">
        <v>192</v>
      </c>
      <c r="H186" s="5">
        <v>121.977</v>
      </c>
      <c r="I186" s="5">
        <v>121.977</v>
      </c>
      <c r="J186" s="5">
        <v>127.17799100000001</v>
      </c>
      <c r="K186" s="5">
        <v>117.443181</v>
      </c>
      <c r="L186" s="10">
        <v>3.7957210124290122E-5</v>
      </c>
      <c r="M186" s="10">
        <v>0.99820887396184976</v>
      </c>
      <c r="N186" s="1" t="s">
        <v>111</v>
      </c>
    </row>
    <row r="187" spans="1:14" x14ac:dyDescent="0.15">
      <c r="A187" s="9" t="s">
        <v>111</v>
      </c>
      <c r="B187" s="5" t="s">
        <v>505</v>
      </c>
      <c r="C187" s="5" t="s">
        <v>291</v>
      </c>
      <c r="D187" s="5" t="s">
        <v>292</v>
      </c>
      <c r="E187" s="5" t="s">
        <v>506</v>
      </c>
      <c r="F187" s="5" t="s">
        <v>191</v>
      </c>
      <c r="G187" s="5" t="s">
        <v>192</v>
      </c>
      <c r="H187" s="5">
        <v>445.932233</v>
      </c>
      <c r="I187" s="5">
        <v>445.932233</v>
      </c>
      <c r="J187" s="5">
        <v>131.98140799999999</v>
      </c>
      <c r="K187" s="5">
        <v>116.972179</v>
      </c>
      <c r="L187" s="10">
        <v>3.7804983986248438E-5</v>
      </c>
      <c r="M187" s="10">
        <v>0.99824667894583596</v>
      </c>
      <c r="N187" s="1" t="s">
        <v>111</v>
      </c>
    </row>
    <row r="188" spans="1:14" x14ac:dyDescent="0.15">
      <c r="A188" s="9" t="s">
        <v>111</v>
      </c>
      <c r="B188" s="5" t="s">
        <v>510</v>
      </c>
      <c r="C188" s="5" t="s">
        <v>265</v>
      </c>
      <c r="D188" s="5" t="s">
        <v>266</v>
      </c>
      <c r="E188" s="5" t="s">
        <v>197</v>
      </c>
      <c r="F188" s="5" t="s">
        <v>223</v>
      </c>
      <c r="G188" s="5" t="s">
        <v>192</v>
      </c>
      <c r="H188" s="5">
        <v>419.833549</v>
      </c>
      <c r="I188" s="5">
        <v>419.833549</v>
      </c>
      <c r="J188" s="5">
        <v>136.88633100000001</v>
      </c>
      <c r="K188" s="5">
        <v>113.612768</v>
      </c>
      <c r="L188" s="10">
        <v>3.6719234535875061E-5</v>
      </c>
      <c r="M188" s="10">
        <v>0.99828339818037182</v>
      </c>
      <c r="N188" s="1" t="s">
        <v>111</v>
      </c>
    </row>
    <row r="189" spans="1:14" x14ac:dyDescent="0.15">
      <c r="A189" s="9" t="s">
        <v>111</v>
      </c>
      <c r="B189" s="5" t="s">
        <v>651</v>
      </c>
      <c r="C189" s="5" t="s">
        <v>633</v>
      </c>
      <c r="D189" s="5" t="s">
        <v>634</v>
      </c>
      <c r="E189" s="5" t="s">
        <v>197</v>
      </c>
      <c r="F189" s="5" t="s">
        <v>191</v>
      </c>
      <c r="G189" s="5" t="s">
        <v>192</v>
      </c>
      <c r="H189" s="5">
        <v>144.60151500000001</v>
      </c>
      <c r="I189" s="5">
        <v>144.60151500000001</v>
      </c>
      <c r="J189" s="5">
        <v>118.907732</v>
      </c>
      <c r="K189" s="5">
        <v>113.354895</v>
      </c>
      <c r="L189" s="10">
        <v>3.6635890917599078E-5</v>
      </c>
      <c r="M189" s="10">
        <v>0.99832003407128944</v>
      </c>
      <c r="N189" s="1" t="s">
        <v>111</v>
      </c>
    </row>
    <row r="190" spans="1:14" x14ac:dyDescent="0.15">
      <c r="A190" s="9" t="s">
        <v>111</v>
      </c>
      <c r="B190" s="5" t="s">
        <v>601</v>
      </c>
      <c r="C190" s="5" t="s">
        <v>242</v>
      </c>
      <c r="D190" s="5" t="s">
        <v>243</v>
      </c>
      <c r="E190" s="5" t="s">
        <v>196</v>
      </c>
      <c r="F190" s="5" t="s">
        <v>223</v>
      </c>
      <c r="G190" s="5" t="s">
        <v>192</v>
      </c>
      <c r="H190" s="5">
        <v>239.95077499999999</v>
      </c>
      <c r="I190" s="5">
        <v>239.95077499999999</v>
      </c>
      <c r="J190" s="5">
        <v>117.735102</v>
      </c>
      <c r="K190" s="5">
        <v>105.398602</v>
      </c>
      <c r="L190" s="10">
        <v>3.4064445878049107E-5</v>
      </c>
      <c r="M190" s="10">
        <v>0.9983540985171675</v>
      </c>
      <c r="N190" s="1" t="s">
        <v>111</v>
      </c>
    </row>
    <row r="191" spans="1:14" x14ac:dyDescent="0.15">
      <c r="A191" s="9" t="s">
        <v>111</v>
      </c>
      <c r="B191" s="5" t="s">
        <v>621</v>
      </c>
      <c r="C191" s="5" t="s">
        <v>282</v>
      </c>
      <c r="D191" s="5" t="s">
        <v>283</v>
      </c>
      <c r="E191" s="5" t="s">
        <v>197</v>
      </c>
      <c r="F191" s="5" t="s">
        <v>223</v>
      </c>
      <c r="G191" s="5" t="s">
        <v>192</v>
      </c>
      <c r="H191" s="5">
        <v>108.388626</v>
      </c>
      <c r="I191" s="5">
        <v>108.388626</v>
      </c>
      <c r="J191" s="5">
        <v>103.114918</v>
      </c>
      <c r="K191" s="5">
        <v>102.14792199999999</v>
      </c>
      <c r="L191" s="10">
        <v>3.3013837892500524E-5</v>
      </c>
      <c r="M191" s="10">
        <v>0.99838711235505995</v>
      </c>
      <c r="N191" s="1" t="s">
        <v>111</v>
      </c>
    </row>
    <row r="192" spans="1:14" x14ac:dyDescent="0.15">
      <c r="A192" s="9" t="s">
        <v>111</v>
      </c>
      <c r="B192" s="5" t="s">
        <v>453</v>
      </c>
      <c r="C192" s="5" t="s">
        <v>201</v>
      </c>
      <c r="D192" s="5" t="s">
        <v>202</v>
      </c>
      <c r="E192" s="5" t="s">
        <v>196</v>
      </c>
      <c r="F192" s="5" t="s">
        <v>234</v>
      </c>
      <c r="G192" s="5" t="s">
        <v>192</v>
      </c>
      <c r="H192" s="5">
        <v>785.80534399999999</v>
      </c>
      <c r="I192" s="5">
        <v>785.80534399999999</v>
      </c>
      <c r="J192" s="5">
        <v>107.467848</v>
      </c>
      <c r="K192" s="5">
        <v>101.494407</v>
      </c>
      <c r="L192" s="10">
        <v>3.2802624214846691E-5</v>
      </c>
      <c r="M192" s="10">
        <v>0.99841991497927485</v>
      </c>
      <c r="N192" s="1" t="s">
        <v>111</v>
      </c>
    </row>
    <row r="193" spans="1:14" x14ac:dyDescent="0.15">
      <c r="A193" s="9" t="s">
        <v>111</v>
      </c>
      <c r="B193" s="5" t="s">
        <v>608</v>
      </c>
      <c r="C193" s="5" t="s">
        <v>291</v>
      </c>
      <c r="D193" s="5" t="s">
        <v>292</v>
      </c>
      <c r="E193" s="5" t="s">
        <v>293</v>
      </c>
      <c r="F193" s="5" t="s">
        <v>234</v>
      </c>
      <c r="G193" s="5" t="s">
        <v>192</v>
      </c>
      <c r="H193" s="5">
        <v>90.992395999999999</v>
      </c>
      <c r="I193" s="5">
        <v>90.992395999999999</v>
      </c>
      <c r="J193" s="5">
        <v>98.695145999999994</v>
      </c>
      <c r="K193" s="5">
        <v>99.423276999999999</v>
      </c>
      <c r="L193" s="10">
        <v>3.2133242510984966E-5</v>
      </c>
      <c r="M193" s="10">
        <v>0.99845204822178579</v>
      </c>
      <c r="N193" s="1" t="s">
        <v>111</v>
      </c>
    </row>
    <row r="194" spans="1:14" x14ac:dyDescent="0.15">
      <c r="A194" s="9" t="s">
        <v>111</v>
      </c>
      <c r="B194" s="5" t="s">
        <v>654</v>
      </c>
      <c r="C194" s="5" t="s">
        <v>546</v>
      </c>
      <c r="D194" s="5" t="s">
        <v>547</v>
      </c>
      <c r="E194" s="5" t="s">
        <v>197</v>
      </c>
      <c r="F194" s="5" t="s">
        <v>234</v>
      </c>
      <c r="G194" s="5" t="s">
        <v>192</v>
      </c>
      <c r="H194" s="5">
        <v>188.01191700000001</v>
      </c>
      <c r="I194" s="5">
        <v>188.01191700000001</v>
      </c>
      <c r="J194" s="5">
        <v>100.97982500000001</v>
      </c>
      <c r="K194" s="5">
        <v>99.246364999999997</v>
      </c>
      <c r="L194" s="10">
        <v>3.2076065194257581E-5</v>
      </c>
      <c r="M194" s="10">
        <v>0.99848412428698008</v>
      </c>
      <c r="N194" s="1" t="s">
        <v>111</v>
      </c>
    </row>
    <row r="195" spans="1:14" x14ac:dyDescent="0.15">
      <c r="A195" s="9" t="s">
        <v>111</v>
      </c>
      <c r="B195" s="5" t="s">
        <v>604</v>
      </c>
      <c r="C195" s="5" t="s">
        <v>253</v>
      </c>
      <c r="D195" s="5" t="s">
        <v>254</v>
      </c>
      <c r="E195" s="5" t="s">
        <v>204</v>
      </c>
      <c r="F195" s="5" t="s">
        <v>223</v>
      </c>
      <c r="G195" s="5" t="s">
        <v>192</v>
      </c>
      <c r="H195" s="5">
        <v>221.27686</v>
      </c>
      <c r="I195" s="5">
        <v>221.27686</v>
      </c>
      <c r="J195" s="5">
        <v>100.294122</v>
      </c>
      <c r="K195" s="5">
        <v>96.636111999999997</v>
      </c>
      <c r="L195" s="10">
        <v>3.1232440892233958E-5</v>
      </c>
      <c r="M195" s="10">
        <v>0.99851535672787228</v>
      </c>
      <c r="N195" s="1" t="s">
        <v>111</v>
      </c>
    </row>
    <row r="196" spans="1:14" x14ac:dyDescent="0.15">
      <c r="A196" s="9" t="s">
        <v>111</v>
      </c>
      <c r="B196" s="5" t="s">
        <v>558</v>
      </c>
      <c r="C196" s="5" t="s">
        <v>250</v>
      </c>
      <c r="D196" s="5" t="s">
        <v>251</v>
      </c>
      <c r="E196" s="5" t="s">
        <v>302</v>
      </c>
      <c r="F196" s="5" t="s">
        <v>234</v>
      </c>
      <c r="G196" s="5" t="s">
        <v>192</v>
      </c>
      <c r="H196" s="5">
        <v>14.483040000000001</v>
      </c>
      <c r="I196" s="5">
        <v>14.483040000000001</v>
      </c>
      <c r="J196" s="5">
        <v>95.066260999999997</v>
      </c>
      <c r="K196" s="5">
        <v>95.606353999999996</v>
      </c>
      <c r="L196" s="10">
        <v>3.0899626841640691E-5</v>
      </c>
      <c r="M196" s="10">
        <v>0.99854625635471395</v>
      </c>
      <c r="N196" s="1" t="s">
        <v>111</v>
      </c>
    </row>
    <row r="197" spans="1:14" x14ac:dyDescent="0.15">
      <c r="A197" s="9" t="s">
        <v>111</v>
      </c>
      <c r="B197" s="5" t="s">
        <v>553</v>
      </c>
      <c r="C197" s="5" t="s">
        <v>348</v>
      </c>
      <c r="D197" s="5" t="s">
        <v>349</v>
      </c>
      <c r="E197" s="5" t="s">
        <v>197</v>
      </c>
      <c r="F197" s="5" t="s">
        <v>234</v>
      </c>
      <c r="G197" s="5" t="s">
        <v>192</v>
      </c>
      <c r="H197" s="5">
        <v>0</v>
      </c>
      <c r="I197" s="5">
        <v>0</v>
      </c>
      <c r="J197" s="5">
        <v>89.733084000000005</v>
      </c>
      <c r="K197" s="5">
        <v>94.410380000000004</v>
      </c>
      <c r="L197" s="10">
        <v>3.051309238272487E-5</v>
      </c>
      <c r="M197" s="10">
        <v>0.99857676944709672</v>
      </c>
      <c r="N197" s="1" t="s">
        <v>111</v>
      </c>
    </row>
    <row r="198" spans="1:14" x14ac:dyDescent="0.15">
      <c r="A198" s="9" t="s">
        <v>111</v>
      </c>
      <c r="B198" s="5" t="s">
        <v>569</v>
      </c>
      <c r="C198" s="5" t="s">
        <v>570</v>
      </c>
      <c r="D198" s="5" t="s">
        <v>571</v>
      </c>
      <c r="E198" s="5" t="s">
        <v>197</v>
      </c>
      <c r="F198" s="5" t="s">
        <v>191</v>
      </c>
      <c r="G198" s="5" t="s">
        <v>192</v>
      </c>
      <c r="H198" s="5">
        <v>21.534946000000001</v>
      </c>
      <c r="I198" s="5">
        <v>21.534946000000001</v>
      </c>
      <c r="J198" s="5">
        <v>126.98302099999999</v>
      </c>
      <c r="K198" s="5">
        <v>87.132237000000003</v>
      </c>
      <c r="L198" s="10">
        <v>2.8160822963475817E-5</v>
      </c>
      <c r="M198" s="10">
        <v>0.99860493027006025</v>
      </c>
      <c r="N198" s="1" t="s">
        <v>111</v>
      </c>
    </row>
    <row r="199" spans="1:14" x14ac:dyDescent="0.15">
      <c r="A199" s="9" t="s">
        <v>111</v>
      </c>
      <c r="B199" s="5" t="s">
        <v>493</v>
      </c>
      <c r="C199" s="5" t="s">
        <v>494</v>
      </c>
      <c r="D199" s="5" t="s">
        <v>495</v>
      </c>
      <c r="E199" s="5" t="s">
        <v>197</v>
      </c>
      <c r="F199" s="5" t="s">
        <v>408</v>
      </c>
      <c r="G199" s="5" t="s">
        <v>192</v>
      </c>
      <c r="H199" s="5">
        <v>474.7</v>
      </c>
      <c r="I199" s="5">
        <v>474.7</v>
      </c>
      <c r="J199" s="5">
        <v>99.320059999999998</v>
      </c>
      <c r="K199" s="5">
        <v>85.666560000000004</v>
      </c>
      <c r="L199" s="10">
        <v>2.7687121473192281E-5</v>
      </c>
      <c r="M199" s="10">
        <v>0.99863261739153342</v>
      </c>
      <c r="N199" s="1" t="s">
        <v>111</v>
      </c>
    </row>
    <row r="200" spans="1:14" x14ac:dyDescent="0.15">
      <c r="A200" s="9" t="s">
        <v>111</v>
      </c>
      <c r="B200" s="5" t="s">
        <v>711</v>
      </c>
      <c r="C200" s="5" t="s">
        <v>594</v>
      </c>
      <c r="D200" s="5" t="s">
        <v>595</v>
      </c>
      <c r="E200" s="5" t="s">
        <v>197</v>
      </c>
      <c r="F200" s="5" t="s">
        <v>223</v>
      </c>
      <c r="G200" s="5" t="s">
        <v>192</v>
      </c>
      <c r="H200" s="5">
        <v>126.538332</v>
      </c>
      <c r="I200" s="5">
        <v>126.538332</v>
      </c>
      <c r="J200" s="5">
        <v>94.831269000000006</v>
      </c>
      <c r="K200" s="5">
        <v>85.044985999999994</v>
      </c>
      <c r="L200" s="10">
        <v>2.7486231010886121E-5</v>
      </c>
      <c r="M200" s="10">
        <v>0.99866010362254432</v>
      </c>
      <c r="N200" s="1" t="s">
        <v>111</v>
      </c>
    </row>
    <row r="201" spans="1:14" x14ac:dyDescent="0.15">
      <c r="A201" s="9" t="s">
        <v>111</v>
      </c>
      <c r="B201" s="5" t="s">
        <v>587</v>
      </c>
      <c r="C201" s="5" t="s">
        <v>295</v>
      </c>
      <c r="D201" s="5" t="s">
        <v>296</v>
      </c>
      <c r="E201" s="5" t="s">
        <v>199</v>
      </c>
      <c r="F201" s="5" t="s">
        <v>223</v>
      </c>
      <c r="G201" s="5" t="s">
        <v>192</v>
      </c>
      <c r="H201" s="5">
        <v>35.868927999999997</v>
      </c>
      <c r="I201" s="5">
        <v>35.868927999999997</v>
      </c>
      <c r="J201" s="5">
        <v>92.470834999999994</v>
      </c>
      <c r="K201" s="5">
        <v>84.398133999999999</v>
      </c>
      <c r="L201" s="10">
        <v>2.7277170790665102E-5</v>
      </c>
      <c r="M201" s="10">
        <v>0.99868738079333497</v>
      </c>
      <c r="N201" s="1" t="s">
        <v>111</v>
      </c>
    </row>
    <row r="202" spans="1:14" x14ac:dyDescent="0.15">
      <c r="A202" s="9" t="s">
        <v>111</v>
      </c>
      <c r="B202" s="5" t="s">
        <v>559</v>
      </c>
      <c r="C202" s="5" t="s">
        <v>207</v>
      </c>
      <c r="D202" s="5" t="s">
        <v>208</v>
      </c>
      <c r="E202" s="5" t="s">
        <v>197</v>
      </c>
      <c r="F202" s="5" t="s">
        <v>499</v>
      </c>
      <c r="G202" s="5" t="s">
        <v>192</v>
      </c>
      <c r="H202" s="5">
        <v>0</v>
      </c>
      <c r="I202" s="5">
        <v>0</v>
      </c>
      <c r="J202" s="5">
        <v>93.711444</v>
      </c>
      <c r="K202" s="5">
        <v>84.103921</v>
      </c>
      <c r="L202" s="10">
        <v>2.7182082216196929E-5</v>
      </c>
      <c r="M202" s="10">
        <v>0.99871456287555116</v>
      </c>
      <c r="N202" s="1" t="s">
        <v>111</v>
      </c>
    </row>
    <row r="203" spans="1:14" x14ac:dyDescent="0.15">
      <c r="A203" s="9" t="s">
        <v>111</v>
      </c>
      <c r="B203" s="5" t="s">
        <v>471</v>
      </c>
      <c r="C203" s="5" t="s">
        <v>211</v>
      </c>
      <c r="D203" s="5" t="s">
        <v>212</v>
      </c>
      <c r="E203" s="5" t="s">
        <v>196</v>
      </c>
      <c r="F203" s="5" t="s">
        <v>234</v>
      </c>
      <c r="G203" s="5" t="s">
        <v>192</v>
      </c>
      <c r="H203" s="5">
        <v>644.91859699999998</v>
      </c>
      <c r="I203" s="5">
        <v>644.91859699999998</v>
      </c>
      <c r="J203" s="5">
        <v>111.437904</v>
      </c>
      <c r="K203" s="5">
        <v>83.759366999999997</v>
      </c>
      <c r="L203" s="10">
        <v>2.7070723613119199E-5</v>
      </c>
      <c r="M203" s="10">
        <v>0.99874163359916424</v>
      </c>
      <c r="N203" s="1" t="s">
        <v>111</v>
      </c>
    </row>
    <row r="204" spans="1:14" x14ac:dyDescent="0.15">
      <c r="A204" s="9" t="s">
        <v>111</v>
      </c>
      <c r="B204" s="5" t="s">
        <v>479</v>
      </c>
      <c r="C204" s="5" t="s">
        <v>218</v>
      </c>
      <c r="D204" s="5" t="s">
        <v>219</v>
      </c>
      <c r="E204" s="5" t="s">
        <v>196</v>
      </c>
      <c r="F204" s="5" t="s">
        <v>234</v>
      </c>
      <c r="G204" s="5" t="s">
        <v>192</v>
      </c>
      <c r="H204" s="5">
        <v>612.80881699999998</v>
      </c>
      <c r="I204" s="5">
        <v>612.80881699999998</v>
      </c>
      <c r="J204" s="5">
        <v>95.263857999999999</v>
      </c>
      <c r="K204" s="5">
        <v>83.693313000000003</v>
      </c>
      <c r="L204" s="10">
        <v>2.7049375199901836E-5</v>
      </c>
      <c r="M204" s="10">
        <v>0.99876868297436416</v>
      </c>
      <c r="N204" s="1" t="s">
        <v>111</v>
      </c>
    </row>
    <row r="205" spans="1:14" x14ac:dyDescent="0.15">
      <c r="A205" s="9" t="s">
        <v>111</v>
      </c>
      <c r="B205" s="5" t="s">
        <v>562</v>
      </c>
      <c r="C205" s="5" t="s">
        <v>236</v>
      </c>
      <c r="D205" s="5" t="s">
        <v>237</v>
      </c>
      <c r="E205" s="5" t="s">
        <v>225</v>
      </c>
      <c r="F205" s="5" t="s">
        <v>223</v>
      </c>
      <c r="G205" s="5" t="s">
        <v>192</v>
      </c>
      <c r="H205" s="5">
        <v>4.8525410000000004</v>
      </c>
      <c r="I205" s="5">
        <v>4.8525410000000004</v>
      </c>
      <c r="J205" s="5">
        <v>86.002521000000002</v>
      </c>
      <c r="K205" s="5">
        <v>81.863603999999995</v>
      </c>
      <c r="L205" s="10">
        <v>2.6458019887588683E-5</v>
      </c>
      <c r="M205" s="10">
        <v>0.99879514099425171</v>
      </c>
      <c r="N205" s="1" t="s">
        <v>111</v>
      </c>
    </row>
    <row r="206" spans="1:14" x14ac:dyDescent="0.15">
      <c r="A206" s="9" t="s">
        <v>111</v>
      </c>
      <c r="B206" s="5" t="s">
        <v>580</v>
      </c>
      <c r="C206" s="5" t="s">
        <v>497</v>
      </c>
      <c r="D206" s="5" t="s">
        <v>498</v>
      </c>
      <c r="E206" s="5" t="s">
        <v>197</v>
      </c>
      <c r="F206" s="5" t="s">
        <v>581</v>
      </c>
      <c r="G206" s="5" t="s">
        <v>192</v>
      </c>
      <c r="H206" s="5">
        <v>21.866872999999998</v>
      </c>
      <c r="I206" s="5">
        <v>21.866872999999998</v>
      </c>
      <c r="J206" s="5">
        <v>78.057018999999997</v>
      </c>
      <c r="K206" s="5">
        <v>80.955417999999995</v>
      </c>
      <c r="L206" s="10">
        <v>2.6164497466444979E-5</v>
      </c>
      <c r="M206" s="10">
        <v>0.9988213054917181</v>
      </c>
      <c r="N206" s="1" t="s">
        <v>111</v>
      </c>
    </row>
    <row r="207" spans="1:14" x14ac:dyDescent="0.15">
      <c r="A207" s="9" t="s">
        <v>111</v>
      </c>
      <c r="B207" s="5" t="s">
        <v>564</v>
      </c>
      <c r="C207" s="5" t="s">
        <v>565</v>
      </c>
      <c r="D207" s="5" t="s">
        <v>566</v>
      </c>
      <c r="E207" s="5" t="s">
        <v>197</v>
      </c>
      <c r="F207" s="5" t="s">
        <v>223</v>
      </c>
      <c r="G207" s="5" t="s">
        <v>192</v>
      </c>
      <c r="H207" s="5">
        <v>249.80670799999999</v>
      </c>
      <c r="I207" s="5">
        <v>249.80670799999999</v>
      </c>
      <c r="J207" s="5">
        <v>73.421109000000001</v>
      </c>
      <c r="K207" s="5">
        <v>80.713245999999998</v>
      </c>
      <c r="L207" s="10">
        <v>2.6086228354420335E-5</v>
      </c>
      <c r="M207" s="10">
        <v>0.99884739172007253</v>
      </c>
      <c r="N207" s="1" t="s">
        <v>111</v>
      </c>
    </row>
    <row r="208" spans="1:14" x14ac:dyDescent="0.15">
      <c r="A208" s="9" t="s">
        <v>111</v>
      </c>
      <c r="B208" s="5" t="s">
        <v>561</v>
      </c>
      <c r="C208" s="5" t="s">
        <v>382</v>
      </c>
      <c r="D208" s="5" t="s">
        <v>383</v>
      </c>
      <c r="E208" s="5" t="s">
        <v>199</v>
      </c>
      <c r="F208" s="5" t="s">
        <v>191</v>
      </c>
      <c r="G208" s="5" t="s">
        <v>192</v>
      </c>
      <c r="H208" s="5">
        <v>0</v>
      </c>
      <c r="I208" s="5">
        <v>0</v>
      </c>
      <c r="J208" s="5">
        <v>102.02977</v>
      </c>
      <c r="K208" s="5">
        <v>79.734476999999998</v>
      </c>
      <c r="L208" s="10">
        <v>2.5769893763686274E-5</v>
      </c>
      <c r="M208" s="10">
        <v>0.99887316161383621</v>
      </c>
      <c r="N208" s="1" t="s">
        <v>111</v>
      </c>
    </row>
    <row r="209" spans="1:14" x14ac:dyDescent="0.15">
      <c r="A209" s="9" t="s">
        <v>111</v>
      </c>
      <c r="B209" s="5" t="s">
        <v>560</v>
      </c>
      <c r="C209" s="5" t="s">
        <v>214</v>
      </c>
      <c r="D209" s="5" t="s">
        <v>215</v>
      </c>
      <c r="E209" s="5" t="s">
        <v>204</v>
      </c>
      <c r="F209" s="5" t="s">
        <v>234</v>
      </c>
      <c r="G209" s="5" t="s">
        <v>192</v>
      </c>
      <c r="H209" s="5">
        <v>257.58575200000001</v>
      </c>
      <c r="I209" s="5">
        <v>257.58575200000001</v>
      </c>
      <c r="J209" s="5">
        <v>80.619073999999998</v>
      </c>
      <c r="K209" s="5">
        <v>79.226712000000006</v>
      </c>
      <c r="L209" s="10">
        <v>2.5605785957386646E-5</v>
      </c>
      <c r="M209" s="10">
        <v>0.99889876739979355</v>
      </c>
      <c r="N209" s="1" t="s">
        <v>111</v>
      </c>
    </row>
    <row r="210" spans="1:14" x14ac:dyDescent="0.15">
      <c r="A210" s="9" t="s">
        <v>111</v>
      </c>
      <c r="B210" s="5" t="s">
        <v>582</v>
      </c>
      <c r="C210" s="5" t="s">
        <v>188</v>
      </c>
      <c r="D210" s="5" t="s">
        <v>189</v>
      </c>
      <c r="E210" s="5" t="s">
        <v>272</v>
      </c>
      <c r="F210" s="5" t="s">
        <v>234</v>
      </c>
      <c r="G210" s="5" t="s">
        <v>192</v>
      </c>
      <c r="H210" s="5">
        <v>15.68215</v>
      </c>
      <c r="I210" s="5">
        <v>15.68215</v>
      </c>
      <c r="J210" s="5">
        <v>80.494924999999995</v>
      </c>
      <c r="K210" s="5">
        <v>77.032984999999996</v>
      </c>
      <c r="L210" s="10">
        <v>2.4896781347793104E-5</v>
      </c>
      <c r="M210" s="10">
        <v>0.99892366418114131</v>
      </c>
      <c r="N210" s="1" t="s">
        <v>111</v>
      </c>
    </row>
    <row r="211" spans="1:14" x14ac:dyDescent="0.15">
      <c r="A211" s="9" t="s">
        <v>111</v>
      </c>
      <c r="B211" s="5" t="s">
        <v>609</v>
      </c>
      <c r="C211" s="5" t="s">
        <v>537</v>
      </c>
      <c r="D211" s="5" t="s">
        <v>538</v>
      </c>
      <c r="E211" s="5" t="s">
        <v>197</v>
      </c>
      <c r="F211" s="5" t="s">
        <v>234</v>
      </c>
      <c r="G211" s="5" t="s">
        <v>192</v>
      </c>
      <c r="H211" s="5">
        <v>56.695236000000001</v>
      </c>
      <c r="I211" s="5">
        <v>56.695236000000001</v>
      </c>
      <c r="J211" s="5">
        <v>80.408938000000006</v>
      </c>
      <c r="K211" s="5">
        <v>76.443754999999996</v>
      </c>
      <c r="L211" s="10">
        <v>2.470634434897292E-5</v>
      </c>
      <c r="M211" s="10">
        <v>0.99894837052549024</v>
      </c>
      <c r="N211" s="1" t="s">
        <v>111</v>
      </c>
    </row>
    <row r="212" spans="1:14" x14ac:dyDescent="0.15">
      <c r="A212" s="9" t="s">
        <v>111</v>
      </c>
      <c r="B212" s="5" t="s">
        <v>632</v>
      </c>
      <c r="C212" s="5" t="s">
        <v>633</v>
      </c>
      <c r="D212" s="5" t="s">
        <v>634</v>
      </c>
      <c r="E212" s="5" t="s">
        <v>197</v>
      </c>
      <c r="F212" s="5" t="s">
        <v>223</v>
      </c>
      <c r="G212" s="5" t="s">
        <v>192</v>
      </c>
      <c r="H212" s="5">
        <v>65.212401</v>
      </c>
      <c r="I212" s="5">
        <v>65.212401</v>
      </c>
      <c r="J212" s="5">
        <v>76.217404999999999</v>
      </c>
      <c r="K212" s="5">
        <v>71.140574999999998</v>
      </c>
      <c r="L212" s="10">
        <v>2.2992375807990256E-5</v>
      </c>
      <c r="M212" s="10">
        <v>0.99897136290129818</v>
      </c>
      <c r="N212" s="1" t="s">
        <v>111</v>
      </c>
    </row>
    <row r="213" spans="1:14" x14ac:dyDescent="0.15">
      <c r="A213" s="9" t="s">
        <v>111</v>
      </c>
      <c r="B213" s="5" t="s">
        <v>592</v>
      </c>
      <c r="C213" s="5" t="s">
        <v>236</v>
      </c>
      <c r="D213" s="5" t="s">
        <v>237</v>
      </c>
      <c r="E213" s="5" t="s">
        <v>199</v>
      </c>
      <c r="F213" s="5" t="s">
        <v>223</v>
      </c>
      <c r="G213" s="5" t="s">
        <v>192</v>
      </c>
      <c r="H213" s="5">
        <v>29.803882999999999</v>
      </c>
      <c r="I213" s="5">
        <v>29.803882999999999</v>
      </c>
      <c r="J213" s="5">
        <v>79.194332000000003</v>
      </c>
      <c r="K213" s="5">
        <v>70.593557000000004</v>
      </c>
      <c r="L213" s="10">
        <v>2.2815581574464101E-5</v>
      </c>
      <c r="M213" s="10">
        <v>0.99899417848287264</v>
      </c>
      <c r="N213" s="1" t="s">
        <v>111</v>
      </c>
    </row>
    <row r="214" spans="1:14" x14ac:dyDescent="0.15">
      <c r="A214" s="9" t="s">
        <v>111</v>
      </c>
      <c r="B214" s="5" t="s">
        <v>407</v>
      </c>
      <c r="C214" s="5" t="s">
        <v>330</v>
      </c>
      <c r="D214" s="5" t="s">
        <v>331</v>
      </c>
      <c r="E214" s="5" t="s">
        <v>197</v>
      </c>
      <c r="F214" s="5" t="s">
        <v>408</v>
      </c>
      <c r="G214" s="5" t="s">
        <v>192</v>
      </c>
      <c r="H214" s="5">
        <v>1784.7075</v>
      </c>
      <c r="I214" s="5">
        <v>1784.7075</v>
      </c>
      <c r="J214" s="5">
        <v>118.440095</v>
      </c>
      <c r="K214" s="5">
        <v>70.310565999999994</v>
      </c>
      <c r="L214" s="10">
        <v>2.2724119909692918E-5</v>
      </c>
      <c r="M214" s="10">
        <v>0.99901690260278231</v>
      </c>
      <c r="N214" s="1" t="s">
        <v>111</v>
      </c>
    </row>
    <row r="215" spans="1:14" x14ac:dyDescent="0.15">
      <c r="A215" s="9" t="s">
        <v>111</v>
      </c>
      <c r="B215" s="5" t="s">
        <v>591</v>
      </c>
      <c r="C215" s="5" t="s">
        <v>236</v>
      </c>
      <c r="D215" s="5" t="s">
        <v>237</v>
      </c>
      <c r="E215" s="5" t="s">
        <v>302</v>
      </c>
      <c r="F215" s="5" t="s">
        <v>223</v>
      </c>
      <c r="G215" s="5" t="s">
        <v>192</v>
      </c>
      <c r="H215" s="5">
        <v>24.467274</v>
      </c>
      <c r="I215" s="5">
        <v>24.467274</v>
      </c>
      <c r="J215" s="5">
        <v>72.113924999999995</v>
      </c>
      <c r="K215" s="5">
        <v>69.205489999999998</v>
      </c>
      <c r="L215" s="10">
        <v>2.236696335468348E-5</v>
      </c>
      <c r="M215" s="10">
        <v>0.99903926956613698</v>
      </c>
      <c r="N215" s="1" t="s">
        <v>111</v>
      </c>
    </row>
    <row r="216" spans="1:14" x14ac:dyDescent="0.15">
      <c r="A216" s="9" t="s">
        <v>111</v>
      </c>
      <c r="B216" s="5" t="s">
        <v>502</v>
      </c>
      <c r="C216" s="5" t="s">
        <v>236</v>
      </c>
      <c r="D216" s="5" t="s">
        <v>237</v>
      </c>
      <c r="E216" s="5" t="s">
        <v>196</v>
      </c>
      <c r="F216" s="5" t="s">
        <v>234</v>
      </c>
      <c r="G216" s="5" t="s">
        <v>192</v>
      </c>
      <c r="H216" s="5">
        <v>392.66773999999998</v>
      </c>
      <c r="I216" s="5">
        <v>392.66773999999998</v>
      </c>
      <c r="J216" s="5">
        <v>84.643777</v>
      </c>
      <c r="K216" s="5">
        <v>68.237043999999997</v>
      </c>
      <c r="L216" s="10">
        <v>2.2053965120107151E-5</v>
      </c>
      <c r="M216" s="10">
        <v>0.99906132353125709</v>
      </c>
      <c r="N216" s="1" t="s">
        <v>111</v>
      </c>
    </row>
    <row r="217" spans="1:14" x14ac:dyDescent="0.15">
      <c r="A217" s="9" t="s">
        <v>111</v>
      </c>
      <c r="B217" s="5" t="s">
        <v>577</v>
      </c>
      <c r="C217" s="5" t="s">
        <v>188</v>
      </c>
      <c r="D217" s="5" t="s">
        <v>189</v>
      </c>
      <c r="E217" s="5" t="s">
        <v>302</v>
      </c>
      <c r="F217" s="5" t="s">
        <v>223</v>
      </c>
      <c r="G217" s="5" t="s">
        <v>192</v>
      </c>
      <c r="H217" s="5">
        <v>9.3050000000000008E-3</v>
      </c>
      <c r="I217" s="5">
        <v>9.3050000000000008E-3</v>
      </c>
      <c r="J217" s="5">
        <v>63.736766000000003</v>
      </c>
      <c r="K217" s="5">
        <v>67.912898999999996</v>
      </c>
      <c r="L217" s="10">
        <v>2.1949202631804503E-5</v>
      </c>
      <c r="M217" s="10">
        <v>0.99908327273388886</v>
      </c>
      <c r="N217" s="1" t="s">
        <v>111</v>
      </c>
    </row>
    <row r="218" spans="1:14" x14ac:dyDescent="0.15">
      <c r="A218" s="9" t="s">
        <v>111</v>
      </c>
      <c r="B218" s="5" t="s">
        <v>584</v>
      </c>
      <c r="C218" s="5" t="s">
        <v>253</v>
      </c>
      <c r="D218" s="5" t="s">
        <v>254</v>
      </c>
      <c r="E218" s="5" t="s">
        <v>225</v>
      </c>
      <c r="F218" s="5" t="s">
        <v>191</v>
      </c>
      <c r="G218" s="5" t="s">
        <v>192</v>
      </c>
      <c r="H218" s="5">
        <v>0</v>
      </c>
      <c r="I218" s="5">
        <v>0</v>
      </c>
      <c r="J218" s="5">
        <v>63.252369000000002</v>
      </c>
      <c r="K218" s="5">
        <v>66.143041999999994</v>
      </c>
      <c r="L218" s="10">
        <v>2.137719126880382E-5</v>
      </c>
      <c r="M218" s="10">
        <v>0.99910464992515768</v>
      </c>
      <c r="N218" s="1" t="s">
        <v>111</v>
      </c>
    </row>
    <row r="219" spans="1:14" x14ac:dyDescent="0.15">
      <c r="A219" s="9" t="s">
        <v>111</v>
      </c>
      <c r="B219" s="5" t="s">
        <v>238</v>
      </c>
      <c r="C219" s="5" t="s">
        <v>239</v>
      </c>
      <c r="D219" s="5" t="s">
        <v>240</v>
      </c>
      <c r="E219" s="5" t="s">
        <v>197</v>
      </c>
      <c r="F219" s="5" t="s">
        <v>234</v>
      </c>
      <c r="G219" s="5" t="s">
        <v>192</v>
      </c>
      <c r="H219" s="5">
        <v>33557.616270999999</v>
      </c>
      <c r="I219" s="5">
        <v>33557.616270999999</v>
      </c>
      <c r="J219" s="5">
        <v>79.139026999999999</v>
      </c>
      <c r="K219" s="5">
        <v>66.026703999999995</v>
      </c>
      <c r="L219" s="10">
        <v>2.1339591249170161E-5</v>
      </c>
      <c r="M219" s="10">
        <v>0.99912598951640685</v>
      </c>
      <c r="N219" s="1" t="s">
        <v>111</v>
      </c>
    </row>
    <row r="220" spans="1:14" x14ac:dyDescent="0.15">
      <c r="A220" s="9" t="s">
        <v>111</v>
      </c>
      <c r="B220" s="5" t="s">
        <v>548</v>
      </c>
      <c r="C220" s="5" t="s">
        <v>405</v>
      </c>
      <c r="D220" s="5" t="s">
        <v>406</v>
      </c>
      <c r="E220" s="5" t="s">
        <v>197</v>
      </c>
      <c r="F220" s="5" t="s">
        <v>223</v>
      </c>
      <c r="G220" s="5" t="s">
        <v>192</v>
      </c>
      <c r="H220" s="5">
        <v>274.48101400000002</v>
      </c>
      <c r="I220" s="5">
        <v>274.48101400000002</v>
      </c>
      <c r="J220" s="5">
        <v>65.532157999999995</v>
      </c>
      <c r="K220" s="5">
        <v>64.373861000000005</v>
      </c>
      <c r="L220" s="10">
        <v>2.0805398386551241E-5</v>
      </c>
      <c r="M220" s="10">
        <v>0.99914679491479341</v>
      </c>
      <c r="N220" s="1" t="s">
        <v>111</v>
      </c>
    </row>
    <row r="221" spans="1:14" x14ac:dyDescent="0.15">
      <c r="A221" s="9" t="s">
        <v>111</v>
      </c>
      <c r="B221" s="5" t="s">
        <v>585</v>
      </c>
      <c r="C221" s="5" t="s">
        <v>207</v>
      </c>
      <c r="D221" s="5" t="s">
        <v>208</v>
      </c>
      <c r="E221" s="5" t="s">
        <v>197</v>
      </c>
      <c r="F221" s="5" t="s">
        <v>332</v>
      </c>
      <c r="G221" s="5" t="s">
        <v>192</v>
      </c>
      <c r="H221" s="5">
        <v>0</v>
      </c>
      <c r="I221" s="5">
        <v>0</v>
      </c>
      <c r="J221" s="5">
        <v>981.99120500000004</v>
      </c>
      <c r="K221" s="5">
        <v>64.107044999999999</v>
      </c>
      <c r="L221" s="10">
        <v>2.0719164423112166E-5</v>
      </c>
      <c r="M221" s="10">
        <v>0.99916751407921656</v>
      </c>
      <c r="N221" s="1" t="s">
        <v>111</v>
      </c>
    </row>
    <row r="222" spans="1:14" x14ac:dyDescent="0.15">
      <c r="A222" s="9" t="s">
        <v>111</v>
      </c>
      <c r="B222" s="5" t="s">
        <v>590</v>
      </c>
      <c r="C222" s="5" t="s">
        <v>188</v>
      </c>
      <c r="D222" s="5" t="s">
        <v>189</v>
      </c>
      <c r="E222" s="5" t="s">
        <v>199</v>
      </c>
      <c r="F222" s="5" t="s">
        <v>223</v>
      </c>
      <c r="G222" s="5" t="s">
        <v>192</v>
      </c>
      <c r="H222" s="5">
        <v>10.430486999999999</v>
      </c>
      <c r="I222" s="5">
        <v>10.430486999999999</v>
      </c>
      <c r="J222" s="5">
        <v>63.346535000000003</v>
      </c>
      <c r="K222" s="5">
        <v>63.882541000000003</v>
      </c>
      <c r="L222" s="10">
        <v>2.0646605544604411E-5</v>
      </c>
      <c r="M222" s="10">
        <v>0.99918816068476113</v>
      </c>
      <c r="N222" s="1" t="s">
        <v>111</v>
      </c>
    </row>
    <row r="223" spans="1:14" x14ac:dyDescent="0.15">
      <c r="A223" s="9" t="s">
        <v>111</v>
      </c>
      <c r="B223" s="5" t="s">
        <v>588</v>
      </c>
      <c r="C223" s="5" t="s">
        <v>250</v>
      </c>
      <c r="D223" s="5" t="s">
        <v>251</v>
      </c>
      <c r="E223" s="5" t="s">
        <v>225</v>
      </c>
      <c r="F223" s="5" t="s">
        <v>191</v>
      </c>
      <c r="G223" s="5" t="s">
        <v>192</v>
      </c>
      <c r="H223" s="5">
        <v>4.7709840000000003</v>
      </c>
      <c r="I223" s="5">
        <v>4.7709840000000003</v>
      </c>
      <c r="J223" s="5">
        <v>87.543000000000006</v>
      </c>
      <c r="K223" s="5">
        <v>63.743346000000003</v>
      </c>
      <c r="L223" s="10">
        <v>2.0601618225474738E-5</v>
      </c>
      <c r="M223" s="10">
        <v>0.99920876230298661</v>
      </c>
      <c r="N223" s="1" t="s">
        <v>111</v>
      </c>
    </row>
    <row r="224" spans="1:14" x14ac:dyDescent="0.15">
      <c r="A224" s="9" t="s">
        <v>111</v>
      </c>
      <c r="B224" s="5" t="s">
        <v>536</v>
      </c>
      <c r="C224" s="5" t="s">
        <v>537</v>
      </c>
      <c r="D224" s="5" t="s">
        <v>538</v>
      </c>
      <c r="E224" s="5" t="s">
        <v>197</v>
      </c>
      <c r="F224" s="5" t="s">
        <v>332</v>
      </c>
      <c r="G224" s="5" t="s">
        <v>192</v>
      </c>
      <c r="H224" s="5">
        <v>289.92645299999998</v>
      </c>
      <c r="I224" s="5">
        <v>289.92645299999998</v>
      </c>
      <c r="J224" s="5">
        <v>94.810899000000006</v>
      </c>
      <c r="K224" s="5">
        <v>63.372646000000003</v>
      </c>
      <c r="L224" s="10">
        <v>2.0481809330030446E-5</v>
      </c>
      <c r="M224" s="10">
        <v>0.99922924411231662</v>
      </c>
      <c r="N224" s="1" t="s">
        <v>111</v>
      </c>
    </row>
    <row r="225" spans="1:14" x14ac:dyDescent="0.15">
      <c r="A225" s="9" t="s">
        <v>111</v>
      </c>
      <c r="B225" s="5" t="s">
        <v>512</v>
      </c>
      <c r="C225" s="5" t="s">
        <v>194</v>
      </c>
      <c r="D225" s="5" t="s">
        <v>195</v>
      </c>
      <c r="E225" s="5" t="s">
        <v>204</v>
      </c>
      <c r="F225" s="5" t="s">
        <v>234</v>
      </c>
      <c r="G225" s="5" t="s">
        <v>192</v>
      </c>
      <c r="H225" s="5">
        <v>332.62685599999998</v>
      </c>
      <c r="I225" s="5">
        <v>332.62685599999998</v>
      </c>
      <c r="J225" s="5">
        <v>74.036759000000004</v>
      </c>
      <c r="K225" s="5">
        <v>63.196029000000003</v>
      </c>
      <c r="L225" s="10">
        <v>2.0424727356233074E-5</v>
      </c>
      <c r="M225" s="10">
        <v>0.99924966883967281</v>
      </c>
      <c r="N225" s="1" t="s">
        <v>111</v>
      </c>
    </row>
    <row r="226" spans="1:14" x14ac:dyDescent="0.15">
      <c r="A226" s="9" t="s">
        <v>111</v>
      </c>
      <c r="B226" s="5" t="s">
        <v>491</v>
      </c>
      <c r="C226" s="5" t="s">
        <v>188</v>
      </c>
      <c r="D226" s="5" t="s">
        <v>189</v>
      </c>
      <c r="E226" s="5" t="s">
        <v>492</v>
      </c>
      <c r="F226" s="5" t="s">
        <v>191</v>
      </c>
      <c r="G226" s="5" t="s">
        <v>192</v>
      </c>
      <c r="H226" s="5">
        <v>439.69625000000002</v>
      </c>
      <c r="I226" s="5">
        <v>439.69625000000002</v>
      </c>
      <c r="J226" s="5">
        <v>64.866337000000001</v>
      </c>
      <c r="K226" s="5">
        <v>60.350028999999999</v>
      </c>
      <c r="L226" s="10">
        <v>1.9504910478880869E-5</v>
      </c>
      <c r="M226" s="10">
        <v>0.99926917375015167</v>
      </c>
      <c r="N226" s="1" t="s">
        <v>111</v>
      </c>
    </row>
    <row r="227" spans="1:14" x14ac:dyDescent="0.15">
      <c r="A227" s="9" t="s">
        <v>111</v>
      </c>
      <c r="B227" s="5" t="s">
        <v>586</v>
      </c>
      <c r="C227" s="5" t="s">
        <v>194</v>
      </c>
      <c r="D227" s="5" t="s">
        <v>195</v>
      </c>
      <c r="E227" s="5" t="s">
        <v>196</v>
      </c>
      <c r="F227" s="5" t="s">
        <v>223</v>
      </c>
      <c r="G227" s="5" t="s">
        <v>192</v>
      </c>
      <c r="H227" s="5">
        <v>193.287316</v>
      </c>
      <c r="I227" s="5">
        <v>193.287316</v>
      </c>
      <c r="J227" s="5">
        <v>85.272245999999996</v>
      </c>
      <c r="K227" s="5">
        <v>59.805185000000002</v>
      </c>
      <c r="L227" s="10">
        <v>1.9328818874269457E-5</v>
      </c>
      <c r="M227" s="10">
        <v>0.9992885025690259</v>
      </c>
      <c r="N227" s="1" t="s">
        <v>111</v>
      </c>
    </row>
    <row r="228" spans="1:14" x14ac:dyDescent="0.15">
      <c r="A228" s="9" t="s">
        <v>111</v>
      </c>
      <c r="B228" s="5" t="s">
        <v>619</v>
      </c>
      <c r="C228" s="5" t="s">
        <v>214</v>
      </c>
      <c r="D228" s="5" t="s">
        <v>215</v>
      </c>
      <c r="E228" s="5" t="s">
        <v>204</v>
      </c>
      <c r="F228" s="5" t="s">
        <v>223</v>
      </c>
      <c r="G228" s="5" t="s">
        <v>192</v>
      </c>
      <c r="H228" s="5">
        <v>147.436812</v>
      </c>
      <c r="I228" s="5">
        <v>147.436812</v>
      </c>
      <c r="J228" s="5">
        <v>85.258683000000005</v>
      </c>
      <c r="K228" s="5">
        <v>58.699536999999999</v>
      </c>
      <c r="L228" s="10">
        <v>1.8971477450934703E-5</v>
      </c>
      <c r="M228" s="10">
        <v>0.9993074740464768</v>
      </c>
      <c r="N228" s="1" t="s">
        <v>111</v>
      </c>
    </row>
    <row r="229" spans="1:14" x14ac:dyDescent="0.15">
      <c r="A229" s="9" t="s">
        <v>111</v>
      </c>
      <c r="B229" s="5" t="s">
        <v>639</v>
      </c>
      <c r="C229" s="5" t="s">
        <v>188</v>
      </c>
      <c r="D229" s="5" t="s">
        <v>189</v>
      </c>
      <c r="E229" s="5" t="s">
        <v>272</v>
      </c>
      <c r="F229" s="5" t="s">
        <v>223</v>
      </c>
      <c r="G229" s="5" t="s">
        <v>192</v>
      </c>
      <c r="H229" s="5">
        <v>47.277766</v>
      </c>
      <c r="I229" s="5">
        <v>47.277766</v>
      </c>
      <c r="J229" s="5">
        <v>57.228059999999999</v>
      </c>
      <c r="K229" s="5">
        <v>56.938727</v>
      </c>
      <c r="L229" s="10">
        <v>1.8402390045519897E-5</v>
      </c>
      <c r="M229" s="10">
        <v>0.99932587643652226</v>
      </c>
      <c r="N229" s="1" t="s">
        <v>111</v>
      </c>
    </row>
    <row r="230" spans="1:14" x14ac:dyDescent="0.15">
      <c r="A230" s="9" t="s">
        <v>111</v>
      </c>
      <c r="B230" s="5" t="s">
        <v>593</v>
      </c>
      <c r="C230" s="5" t="s">
        <v>594</v>
      </c>
      <c r="D230" s="5" t="s">
        <v>595</v>
      </c>
      <c r="E230" s="5" t="s">
        <v>197</v>
      </c>
      <c r="F230" s="5" t="s">
        <v>191</v>
      </c>
      <c r="G230" s="5" t="s">
        <v>192</v>
      </c>
      <c r="H230" s="5">
        <v>6.9239560000000004</v>
      </c>
      <c r="I230" s="5">
        <v>6.9239560000000004</v>
      </c>
      <c r="J230" s="5">
        <v>53.927185000000001</v>
      </c>
      <c r="K230" s="5">
        <v>56.011378000000001</v>
      </c>
      <c r="L230" s="10">
        <v>1.8102674212281779E-5</v>
      </c>
      <c r="M230" s="10">
        <v>0.99934397911073458</v>
      </c>
      <c r="N230" s="1" t="s">
        <v>111</v>
      </c>
    </row>
    <row r="231" spans="1:14" x14ac:dyDescent="0.15">
      <c r="A231" s="9" t="s">
        <v>111</v>
      </c>
      <c r="B231" s="5" t="s">
        <v>529</v>
      </c>
      <c r="C231" s="5" t="s">
        <v>201</v>
      </c>
      <c r="D231" s="5" t="s">
        <v>202</v>
      </c>
      <c r="E231" s="5" t="s">
        <v>327</v>
      </c>
      <c r="F231" s="5" t="s">
        <v>223</v>
      </c>
      <c r="G231" s="5" t="s">
        <v>192</v>
      </c>
      <c r="H231" s="5">
        <v>288.14603599999998</v>
      </c>
      <c r="I231" s="5">
        <v>288.14603599999998</v>
      </c>
      <c r="J231" s="5">
        <v>61.412880000000001</v>
      </c>
      <c r="K231" s="5">
        <v>51.907876999999999</v>
      </c>
      <c r="L231" s="10">
        <v>1.677643757277663E-5</v>
      </c>
      <c r="M231" s="10">
        <v>0.99936075554830739</v>
      </c>
      <c r="N231" s="1" t="s">
        <v>111</v>
      </c>
    </row>
    <row r="232" spans="1:14" x14ac:dyDescent="0.15">
      <c r="A232" s="9" t="s">
        <v>111</v>
      </c>
      <c r="B232" s="5" t="s">
        <v>699</v>
      </c>
      <c r="C232" s="5" t="s">
        <v>256</v>
      </c>
      <c r="D232" s="5" t="s">
        <v>257</v>
      </c>
      <c r="E232" s="5" t="s">
        <v>204</v>
      </c>
      <c r="F232" s="5" t="s">
        <v>223</v>
      </c>
      <c r="G232" s="5" t="s">
        <v>192</v>
      </c>
      <c r="H232" s="5">
        <v>68.585476</v>
      </c>
      <c r="I232" s="5">
        <v>68.585476</v>
      </c>
      <c r="J232" s="5">
        <v>52.739969000000002</v>
      </c>
      <c r="K232" s="5">
        <v>50.674579999999999</v>
      </c>
      <c r="L232" s="10">
        <v>1.6377840455634032E-5</v>
      </c>
      <c r="M232" s="10">
        <v>0.99937713338876299</v>
      </c>
      <c r="N232" s="1" t="s">
        <v>111</v>
      </c>
    </row>
    <row r="233" spans="1:14" x14ac:dyDescent="0.15">
      <c r="A233" s="9" t="s">
        <v>111</v>
      </c>
      <c r="B233" s="5" t="s">
        <v>627</v>
      </c>
      <c r="C233" s="5" t="s">
        <v>211</v>
      </c>
      <c r="D233" s="5" t="s">
        <v>212</v>
      </c>
      <c r="E233" s="5" t="s">
        <v>225</v>
      </c>
      <c r="F233" s="5" t="s">
        <v>234</v>
      </c>
      <c r="G233" s="5" t="s">
        <v>192</v>
      </c>
      <c r="H233" s="5">
        <v>25.657592000000001</v>
      </c>
      <c r="I233" s="5">
        <v>25.657592000000001</v>
      </c>
      <c r="J233" s="5">
        <v>45.701582999999999</v>
      </c>
      <c r="K233" s="5">
        <v>48.438881000000002</v>
      </c>
      <c r="L233" s="10">
        <v>1.5655270647875969E-5</v>
      </c>
      <c r="M233" s="10">
        <v>0.99939278865941084</v>
      </c>
      <c r="N233" s="1" t="s">
        <v>111</v>
      </c>
    </row>
    <row r="234" spans="1:14" x14ac:dyDescent="0.15">
      <c r="A234" s="9" t="s">
        <v>111</v>
      </c>
      <c r="B234" s="5" t="s">
        <v>616</v>
      </c>
      <c r="C234" s="5" t="s">
        <v>278</v>
      </c>
      <c r="D234" s="5" t="s">
        <v>279</v>
      </c>
      <c r="E234" s="5" t="s">
        <v>204</v>
      </c>
      <c r="F234" s="5" t="s">
        <v>234</v>
      </c>
      <c r="G234" s="5" t="s">
        <v>192</v>
      </c>
      <c r="H234" s="5">
        <v>131.02671100000001</v>
      </c>
      <c r="I234" s="5">
        <v>131.02671100000001</v>
      </c>
      <c r="J234" s="5">
        <v>64.978926999999999</v>
      </c>
      <c r="K234" s="5">
        <v>47.725805000000001</v>
      </c>
      <c r="L234" s="10">
        <v>1.5424807071054183E-5</v>
      </c>
      <c r="M234" s="10">
        <v>0.9994082134664819</v>
      </c>
      <c r="N234" s="1" t="s">
        <v>111</v>
      </c>
    </row>
    <row r="235" spans="1:14" x14ac:dyDescent="0.15">
      <c r="A235" s="9" t="s">
        <v>111</v>
      </c>
      <c r="B235" s="5" t="s">
        <v>351</v>
      </c>
      <c r="C235" s="5" t="s">
        <v>352</v>
      </c>
      <c r="D235" s="5" t="s">
        <v>353</v>
      </c>
      <c r="E235" s="5" t="s">
        <v>197</v>
      </c>
      <c r="F235" s="5" t="s">
        <v>223</v>
      </c>
      <c r="G235" s="5" t="s">
        <v>192</v>
      </c>
      <c r="H235" s="5">
        <v>3091.8913480000001</v>
      </c>
      <c r="I235" s="5">
        <v>3091.8913480000001</v>
      </c>
      <c r="J235" s="5">
        <v>48.546990999999998</v>
      </c>
      <c r="K235" s="5">
        <v>43.094338</v>
      </c>
      <c r="L235" s="10">
        <v>1.3927933735319897E-5</v>
      </c>
      <c r="M235" s="10">
        <v>0.99942214140021723</v>
      </c>
      <c r="N235" s="1" t="s">
        <v>111</v>
      </c>
    </row>
    <row r="236" spans="1:14" x14ac:dyDescent="0.15">
      <c r="A236" s="9" t="s">
        <v>111</v>
      </c>
      <c r="B236" s="5" t="s">
        <v>603</v>
      </c>
      <c r="C236" s="5" t="s">
        <v>565</v>
      </c>
      <c r="D236" s="5" t="s">
        <v>566</v>
      </c>
      <c r="E236" s="5" t="s">
        <v>197</v>
      </c>
      <c r="F236" s="5" t="s">
        <v>234</v>
      </c>
      <c r="G236" s="5" t="s">
        <v>192</v>
      </c>
      <c r="H236" s="5">
        <v>136.38868600000001</v>
      </c>
      <c r="I236" s="5">
        <v>136.38868600000001</v>
      </c>
      <c r="J236" s="5">
        <v>42.859259999999999</v>
      </c>
      <c r="K236" s="5">
        <v>42.800964</v>
      </c>
      <c r="L236" s="10">
        <v>1.3833116322608609E-5</v>
      </c>
      <c r="M236" s="10">
        <v>0.99943597451653987</v>
      </c>
      <c r="N236" s="1" t="s">
        <v>111</v>
      </c>
    </row>
    <row r="237" spans="1:14" x14ac:dyDescent="0.15">
      <c r="A237" s="9" t="s">
        <v>111</v>
      </c>
      <c r="B237" s="5" t="s">
        <v>640</v>
      </c>
      <c r="C237" s="5" t="s">
        <v>641</v>
      </c>
      <c r="D237" s="5" t="s">
        <v>642</v>
      </c>
      <c r="E237" s="5" t="s">
        <v>643</v>
      </c>
      <c r="F237" s="5" t="s">
        <v>223</v>
      </c>
      <c r="G237" s="5" t="s">
        <v>192</v>
      </c>
      <c r="H237" s="5">
        <v>109.06611100000001</v>
      </c>
      <c r="I237" s="5">
        <v>109.06611100000001</v>
      </c>
      <c r="J237" s="5">
        <v>43.113672000000001</v>
      </c>
      <c r="K237" s="5">
        <v>42.626497999999998</v>
      </c>
      <c r="L237" s="10">
        <v>1.3776729544209406E-5</v>
      </c>
      <c r="M237" s="10">
        <v>0.99944975124608404</v>
      </c>
      <c r="N237" s="1" t="s">
        <v>111</v>
      </c>
    </row>
    <row r="238" spans="1:14" x14ac:dyDescent="0.15">
      <c r="A238" s="9" t="s">
        <v>111</v>
      </c>
      <c r="B238" s="5" t="s">
        <v>631</v>
      </c>
      <c r="C238" s="5" t="s">
        <v>194</v>
      </c>
      <c r="D238" s="5" t="s">
        <v>195</v>
      </c>
      <c r="E238" s="5" t="s">
        <v>225</v>
      </c>
      <c r="F238" s="5" t="s">
        <v>223</v>
      </c>
      <c r="G238" s="5" t="s">
        <v>192</v>
      </c>
      <c r="H238" s="5">
        <v>17.282636</v>
      </c>
      <c r="I238" s="5">
        <v>17.282636</v>
      </c>
      <c r="J238" s="5">
        <v>41.953901999999999</v>
      </c>
      <c r="K238" s="5">
        <v>41.014919999999996</v>
      </c>
      <c r="L238" s="10">
        <v>1.3255873379919346E-5</v>
      </c>
      <c r="M238" s="10">
        <v>0.99946300711946401</v>
      </c>
      <c r="N238" s="1" t="s">
        <v>111</v>
      </c>
    </row>
    <row r="239" spans="1:14" x14ac:dyDescent="0.15">
      <c r="A239" s="9" t="s">
        <v>111</v>
      </c>
      <c r="B239" s="5" t="s">
        <v>614</v>
      </c>
      <c r="C239" s="5" t="s">
        <v>218</v>
      </c>
      <c r="D239" s="5" t="s">
        <v>219</v>
      </c>
      <c r="E239" s="5" t="s">
        <v>302</v>
      </c>
      <c r="F239" s="5" t="s">
        <v>234</v>
      </c>
      <c r="G239" s="5" t="s">
        <v>192</v>
      </c>
      <c r="H239" s="5">
        <v>4.2700149999999999</v>
      </c>
      <c r="I239" s="5">
        <v>4.2700149999999999</v>
      </c>
      <c r="J239" s="5">
        <v>41.085796999999999</v>
      </c>
      <c r="K239" s="5">
        <v>40.462525999999997</v>
      </c>
      <c r="L239" s="10">
        <v>1.3077341642692327E-5</v>
      </c>
      <c r="M239" s="10">
        <v>0.9994760844611067</v>
      </c>
      <c r="N239" s="1" t="s">
        <v>111</v>
      </c>
    </row>
    <row r="240" spans="1:14" x14ac:dyDescent="0.15">
      <c r="A240" s="9" t="s">
        <v>111</v>
      </c>
      <c r="B240" s="5" t="s">
        <v>645</v>
      </c>
      <c r="C240" s="5" t="s">
        <v>211</v>
      </c>
      <c r="D240" s="5" t="s">
        <v>212</v>
      </c>
      <c r="E240" s="5" t="s">
        <v>327</v>
      </c>
      <c r="F240" s="5" t="s">
        <v>191</v>
      </c>
      <c r="G240" s="5" t="s">
        <v>192</v>
      </c>
      <c r="H240" s="5">
        <v>21.459379999999999</v>
      </c>
      <c r="I240" s="5">
        <v>21.459379999999999</v>
      </c>
      <c r="J240" s="5">
        <v>27.46246</v>
      </c>
      <c r="K240" s="5">
        <v>39.517709000000004</v>
      </c>
      <c r="L240" s="10">
        <v>1.277198021521191E-5</v>
      </c>
      <c r="M240" s="10">
        <v>0.9994888564413219</v>
      </c>
      <c r="N240" s="1" t="s">
        <v>111</v>
      </c>
    </row>
    <row r="241" spans="1:14" x14ac:dyDescent="0.15">
      <c r="A241" s="9" t="s">
        <v>111</v>
      </c>
      <c r="B241" s="5" t="s">
        <v>549</v>
      </c>
      <c r="C241" s="5" t="s">
        <v>214</v>
      </c>
      <c r="D241" s="5" t="s">
        <v>215</v>
      </c>
      <c r="E241" s="5" t="s">
        <v>327</v>
      </c>
      <c r="F241" s="5" t="s">
        <v>191</v>
      </c>
      <c r="G241" s="5" t="s">
        <v>192</v>
      </c>
      <c r="H241" s="5">
        <v>232.83793399999999</v>
      </c>
      <c r="I241" s="5">
        <v>232.83793399999999</v>
      </c>
      <c r="J241" s="5">
        <v>42.886285999999998</v>
      </c>
      <c r="K241" s="5">
        <v>39.363593000000002</v>
      </c>
      <c r="L241" s="10">
        <v>1.2722170483001784E-5</v>
      </c>
      <c r="M241" s="10">
        <v>0.99950157861180489</v>
      </c>
      <c r="N241" s="1" t="s">
        <v>111</v>
      </c>
    </row>
    <row r="242" spans="1:14" x14ac:dyDescent="0.15">
      <c r="A242" s="9" t="s">
        <v>111</v>
      </c>
      <c r="B242" s="5" t="s">
        <v>629</v>
      </c>
      <c r="C242" s="5" t="s">
        <v>242</v>
      </c>
      <c r="D242" s="5" t="s">
        <v>243</v>
      </c>
      <c r="E242" s="5" t="s">
        <v>199</v>
      </c>
      <c r="F242" s="5" t="s">
        <v>234</v>
      </c>
      <c r="G242" s="5" t="s">
        <v>192</v>
      </c>
      <c r="H242" s="5">
        <v>111.03245099999999</v>
      </c>
      <c r="I242" s="5">
        <v>111.03245099999999</v>
      </c>
      <c r="J242" s="5">
        <v>39.354948</v>
      </c>
      <c r="K242" s="5">
        <v>38.678167999999999</v>
      </c>
      <c r="L242" s="10">
        <v>1.2500643609087822E-5</v>
      </c>
      <c r="M242" s="10">
        <v>0.99951407925541402</v>
      </c>
      <c r="N242" s="1" t="s">
        <v>111</v>
      </c>
    </row>
    <row r="243" spans="1:14" x14ac:dyDescent="0.15">
      <c r="A243" s="9" t="s">
        <v>111</v>
      </c>
      <c r="B243" s="5" t="s">
        <v>673</v>
      </c>
      <c r="C243" s="5" t="s">
        <v>278</v>
      </c>
      <c r="D243" s="5" t="s">
        <v>279</v>
      </c>
      <c r="E243" s="5" t="s">
        <v>199</v>
      </c>
      <c r="F243" s="5" t="s">
        <v>234</v>
      </c>
      <c r="G243" s="5" t="s">
        <v>192</v>
      </c>
      <c r="H243" s="5">
        <v>40.516402999999997</v>
      </c>
      <c r="I243" s="5">
        <v>40.516402999999997</v>
      </c>
      <c r="J243" s="5">
        <v>41.010021000000002</v>
      </c>
      <c r="K243" s="5">
        <v>38.476362000000002</v>
      </c>
      <c r="L243" s="10">
        <v>1.2435420641852778E-5</v>
      </c>
      <c r="M243" s="10">
        <v>0.99952651467605591</v>
      </c>
      <c r="N243" s="1" t="s">
        <v>111</v>
      </c>
    </row>
    <row r="244" spans="1:14" x14ac:dyDescent="0.15">
      <c r="A244" s="9" t="s">
        <v>111</v>
      </c>
      <c r="B244" s="5" t="s">
        <v>568</v>
      </c>
      <c r="C244" s="5" t="s">
        <v>218</v>
      </c>
      <c r="D244" s="5" t="s">
        <v>219</v>
      </c>
      <c r="E244" s="5" t="s">
        <v>327</v>
      </c>
      <c r="F244" s="5" t="s">
        <v>191</v>
      </c>
      <c r="G244" s="5" t="s">
        <v>192</v>
      </c>
      <c r="H244" s="5">
        <v>175.47983400000001</v>
      </c>
      <c r="I244" s="5">
        <v>175.47983400000001</v>
      </c>
      <c r="J244" s="5">
        <v>66.844802000000001</v>
      </c>
      <c r="K244" s="5">
        <v>37.431455999999997</v>
      </c>
      <c r="L244" s="10">
        <v>1.2097710812602396E-5</v>
      </c>
      <c r="M244" s="10">
        <v>0.99953861238686847</v>
      </c>
      <c r="N244" s="1" t="s">
        <v>111</v>
      </c>
    </row>
    <row r="245" spans="1:14" x14ac:dyDescent="0.15">
      <c r="A245" s="9" t="s">
        <v>111</v>
      </c>
      <c r="B245" s="5" t="s">
        <v>677</v>
      </c>
      <c r="C245" s="5" t="s">
        <v>218</v>
      </c>
      <c r="D245" s="5" t="s">
        <v>219</v>
      </c>
      <c r="E245" s="5" t="s">
        <v>199</v>
      </c>
      <c r="F245" s="5" t="s">
        <v>223</v>
      </c>
      <c r="G245" s="5" t="s">
        <v>192</v>
      </c>
      <c r="H245" s="5">
        <v>76.256388000000001</v>
      </c>
      <c r="I245" s="5">
        <v>76.256388000000001</v>
      </c>
      <c r="J245" s="5">
        <v>19.928149000000001</v>
      </c>
      <c r="K245" s="5">
        <v>36.379292999999997</v>
      </c>
      <c r="L245" s="10">
        <v>1.175765554727368E-5</v>
      </c>
      <c r="M245" s="10">
        <v>0.99955037004241576</v>
      </c>
      <c r="N245" s="1" t="s">
        <v>111</v>
      </c>
    </row>
    <row r="246" spans="1:14" x14ac:dyDescent="0.15">
      <c r="A246" s="9" t="s">
        <v>111</v>
      </c>
      <c r="B246" s="5" t="s">
        <v>788</v>
      </c>
      <c r="C246" s="5" t="s">
        <v>382</v>
      </c>
      <c r="D246" s="5" t="s">
        <v>383</v>
      </c>
      <c r="E246" s="5" t="s">
        <v>517</v>
      </c>
      <c r="F246" s="5" t="s">
        <v>234</v>
      </c>
      <c r="G246" s="5" t="s">
        <v>192</v>
      </c>
      <c r="H246" s="5">
        <v>55.369480000000003</v>
      </c>
      <c r="I246" s="5">
        <v>55.369480000000003</v>
      </c>
      <c r="J246" s="5">
        <v>40.833385</v>
      </c>
      <c r="K246" s="5">
        <v>35.386245000000002</v>
      </c>
      <c r="L246" s="10">
        <v>1.1436706035530586E-5</v>
      </c>
      <c r="M246" s="10">
        <v>0.9995618067484513</v>
      </c>
      <c r="N246" s="1" t="s">
        <v>111</v>
      </c>
    </row>
    <row r="247" spans="1:14" x14ac:dyDescent="0.15">
      <c r="A247" s="9" t="s">
        <v>111</v>
      </c>
      <c r="B247" s="5" t="s">
        <v>661</v>
      </c>
      <c r="C247" s="5" t="s">
        <v>278</v>
      </c>
      <c r="D247" s="5" t="s">
        <v>279</v>
      </c>
      <c r="E247" s="5" t="s">
        <v>196</v>
      </c>
      <c r="F247" s="5" t="s">
        <v>223</v>
      </c>
      <c r="G247" s="5" t="s">
        <v>192</v>
      </c>
      <c r="H247" s="5">
        <v>28.188728000000001</v>
      </c>
      <c r="I247" s="5">
        <v>28.188728000000001</v>
      </c>
      <c r="J247" s="5">
        <v>23.996131999999999</v>
      </c>
      <c r="K247" s="5">
        <v>34.653872999999997</v>
      </c>
      <c r="L247" s="10">
        <v>1.1200006061496787E-5</v>
      </c>
      <c r="M247" s="10">
        <v>0.99957300675451277</v>
      </c>
      <c r="N247" s="1" t="s">
        <v>111</v>
      </c>
    </row>
    <row r="248" spans="1:14" x14ac:dyDescent="0.15">
      <c r="A248" s="9" t="s">
        <v>111</v>
      </c>
      <c r="B248" s="5" t="s">
        <v>622</v>
      </c>
      <c r="C248" s="5" t="s">
        <v>211</v>
      </c>
      <c r="D248" s="5" t="s">
        <v>212</v>
      </c>
      <c r="E248" s="5" t="s">
        <v>204</v>
      </c>
      <c r="F248" s="5" t="s">
        <v>223</v>
      </c>
      <c r="G248" s="5" t="s">
        <v>192</v>
      </c>
      <c r="H248" s="5">
        <v>105.541276</v>
      </c>
      <c r="I248" s="5">
        <v>105.541276</v>
      </c>
      <c r="J248" s="5">
        <v>36.403064000000001</v>
      </c>
      <c r="K248" s="5">
        <v>34.286093999999999</v>
      </c>
      <c r="L248" s="10">
        <v>1.1081141222657813E-5</v>
      </c>
      <c r="M248" s="10">
        <v>0.99958408789573538</v>
      </c>
      <c r="N248" s="1" t="s">
        <v>111</v>
      </c>
    </row>
    <row r="249" spans="1:14" x14ac:dyDescent="0.15">
      <c r="A249" s="9" t="s">
        <v>111</v>
      </c>
      <c r="B249" s="5" t="s">
        <v>623</v>
      </c>
      <c r="C249" s="5" t="s">
        <v>624</v>
      </c>
      <c r="D249" s="5" t="s">
        <v>625</v>
      </c>
      <c r="E249" s="5" t="s">
        <v>197</v>
      </c>
      <c r="F249" s="5" t="s">
        <v>209</v>
      </c>
      <c r="G249" s="5" t="s">
        <v>192</v>
      </c>
      <c r="H249" s="5">
        <v>0</v>
      </c>
      <c r="I249" s="5">
        <v>0</v>
      </c>
      <c r="J249" s="5">
        <v>24.165378</v>
      </c>
      <c r="K249" s="5">
        <v>32.475102</v>
      </c>
      <c r="L249" s="10">
        <v>1.0495835176856752E-5</v>
      </c>
      <c r="M249" s="10">
        <v>0.99959458373091226</v>
      </c>
      <c r="N249" s="1" t="s">
        <v>111</v>
      </c>
    </row>
    <row r="250" spans="1:14" x14ac:dyDescent="0.15">
      <c r="A250" s="9" t="s">
        <v>111</v>
      </c>
      <c r="B250" s="5" t="s">
        <v>454</v>
      </c>
      <c r="C250" s="5" t="s">
        <v>310</v>
      </c>
      <c r="D250" s="5" t="s">
        <v>311</v>
      </c>
      <c r="E250" s="5" t="s">
        <v>196</v>
      </c>
      <c r="F250" s="5" t="s">
        <v>191</v>
      </c>
      <c r="G250" s="5" t="s">
        <v>192</v>
      </c>
      <c r="H250" s="5">
        <v>663.34334200000001</v>
      </c>
      <c r="I250" s="5">
        <v>663.34334200000001</v>
      </c>
      <c r="J250" s="5">
        <v>32.447681000000003</v>
      </c>
      <c r="K250" s="5">
        <v>32.038666999999997</v>
      </c>
      <c r="L250" s="10">
        <v>1.0354780967838055E-5</v>
      </c>
      <c r="M250" s="10">
        <v>0.99960493851188015</v>
      </c>
      <c r="N250" s="1" t="s">
        <v>111</v>
      </c>
    </row>
    <row r="251" spans="1:14" x14ac:dyDescent="0.15">
      <c r="A251" s="9" t="s">
        <v>111</v>
      </c>
      <c r="B251" s="5" t="s">
        <v>646</v>
      </c>
      <c r="C251" s="5" t="s">
        <v>382</v>
      </c>
      <c r="D251" s="5" t="s">
        <v>383</v>
      </c>
      <c r="E251" s="5" t="s">
        <v>492</v>
      </c>
      <c r="F251" s="5" t="s">
        <v>191</v>
      </c>
      <c r="G251" s="5" t="s">
        <v>192</v>
      </c>
      <c r="H251" s="5">
        <v>12.413902999999999</v>
      </c>
      <c r="I251" s="5">
        <v>12.413902999999999</v>
      </c>
      <c r="J251" s="5">
        <v>34.070602000000001</v>
      </c>
      <c r="K251" s="5">
        <v>31.810115</v>
      </c>
      <c r="L251" s="10">
        <v>1.0280913790412687E-5</v>
      </c>
      <c r="M251" s="10">
        <v>0.99961521942567055</v>
      </c>
      <c r="N251" s="1" t="s">
        <v>111</v>
      </c>
    </row>
    <row r="252" spans="1:14" x14ac:dyDescent="0.15">
      <c r="A252" s="9" t="s">
        <v>111</v>
      </c>
      <c r="B252" s="5" t="s">
        <v>790</v>
      </c>
      <c r="C252" s="5" t="s">
        <v>382</v>
      </c>
      <c r="D252" s="5" t="s">
        <v>383</v>
      </c>
      <c r="E252" s="5" t="s">
        <v>334</v>
      </c>
      <c r="F252" s="5" t="s">
        <v>223</v>
      </c>
      <c r="G252" s="5" t="s">
        <v>192</v>
      </c>
      <c r="H252" s="5">
        <v>48.730783000000002</v>
      </c>
      <c r="I252" s="5">
        <v>48.730783000000002</v>
      </c>
      <c r="J252" s="5">
        <v>30.765025999999999</v>
      </c>
      <c r="K252" s="5">
        <v>30.499773999999999</v>
      </c>
      <c r="L252" s="10">
        <v>9.8574163319142449E-6</v>
      </c>
      <c r="M252" s="10">
        <v>0.99962507684200241</v>
      </c>
      <c r="N252" s="1" t="s">
        <v>111</v>
      </c>
    </row>
    <row r="253" spans="1:14" x14ac:dyDescent="0.15">
      <c r="A253" s="9" t="s">
        <v>111</v>
      </c>
      <c r="B253" s="5" t="s">
        <v>682</v>
      </c>
      <c r="C253" s="5" t="s">
        <v>278</v>
      </c>
      <c r="D253" s="5" t="s">
        <v>279</v>
      </c>
      <c r="E253" s="5" t="s">
        <v>196</v>
      </c>
      <c r="F253" s="5" t="s">
        <v>234</v>
      </c>
      <c r="G253" s="5" t="s">
        <v>192</v>
      </c>
      <c r="H253" s="5">
        <v>63.287567000000003</v>
      </c>
      <c r="I253" s="5">
        <v>63.287567000000003</v>
      </c>
      <c r="J253" s="5">
        <v>34.058121</v>
      </c>
      <c r="K253" s="5">
        <v>30.259616000000001</v>
      </c>
      <c r="L253" s="10">
        <v>9.7797981373846769E-6</v>
      </c>
      <c r="M253" s="10">
        <v>0.99963485664013985</v>
      </c>
      <c r="N253" s="1" t="s">
        <v>111</v>
      </c>
    </row>
    <row r="254" spans="1:14" x14ac:dyDescent="0.15">
      <c r="A254" s="9" t="s">
        <v>111</v>
      </c>
      <c r="B254" s="5" t="s">
        <v>612</v>
      </c>
      <c r="C254" s="5" t="s">
        <v>194</v>
      </c>
      <c r="D254" s="5" t="s">
        <v>195</v>
      </c>
      <c r="E254" s="5" t="s">
        <v>327</v>
      </c>
      <c r="F254" s="5" t="s">
        <v>234</v>
      </c>
      <c r="G254" s="5" t="s">
        <v>192</v>
      </c>
      <c r="H254" s="5">
        <v>110.34575</v>
      </c>
      <c r="I254" s="5">
        <v>110.34575</v>
      </c>
      <c r="J254" s="5">
        <v>48.312584000000001</v>
      </c>
      <c r="K254" s="5">
        <v>30.024246999999999</v>
      </c>
      <c r="L254" s="10">
        <v>9.70372773028506E-6</v>
      </c>
      <c r="M254" s="10">
        <v>0.99964456036787008</v>
      </c>
      <c r="N254" s="1" t="s">
        <v>111</v>
      </c>
    </row>
    <row r="255" spans="1:14" x14ac:dyDescent="0.15">
      <c r="A255" s="9" t="s">
        <v>111</v>
      </c>
      <c r="B255" s="5" t="s">
        <v>647</v>
      </c>
      <c r="C255" s="5" t="s">
        <v>214</v>
      </c>
      <c r="D255" s="5" t="s">
        <v>215</v>
      </c>
      <c r="E255" s="5" t="s">
        <v>225</v>
      </c>
      <c r="F255" s="5" t="s">
        <v>223</v>
      </c>
      <c r="G255" s="5" t="s">
        <v>192</v>
      </c>
      <c r="H255" s="5">
        <v>9.4751159999999999</v>
      </c>
      <c r="I255" s="5">
        <v>9.4751159999999999</v>
      </c>
      <c r="J255" s="5">
        <v>24.427308</v>
      </c>
      <c r="K255" s="5">
        <v>29.884152</v>
      </c>
      <c r="L255" s="10">
        <v>9.6584495344197557E-6</v>
      </c>
      <c r="M255" s="10">
        <v>0.99965421881740446</v>
      </c>
      <c r="N255" s="1" t="s">
        <v>111</v>
      </c>
    </row>
    <row r="256" spans="1:14" x14ac:dyDescent="0.15">
      <c r="A256" s="9" t="s">
        <v>111</v>
      </c>
      <c r="B256" s="5" t="s">
        <v>672</v>
      </c>
      <c r="C256" s="5" t="s">
        <v>295</v>
      </c>
      <c r="D256" s="5" t="s">
        <v>296</v>
      </c>
      <c r="E256" s="5" t="s">
        <v>199</v>
      </c>
      <c r="F256" s="5" t="s">
        <v>234</v>
      </c>
      <c r="G256" s="5" t="s">
        <v>192</v>
      </c>
      <c r="H256" s="5">
        <v>25.710583</v>
      </c>
      <c r="I256" s="5">
        <v>25.710583</v>
      </c>
      <c r="J256" s="5">
        <v>37.685496999999998</v>
      </c>
      <c r="K256" s="5">
        <v>29.734479</v>
      </c>
      <c r="L256" s="10">
        <v>9.6100757636945492E-6</v>
      </c>
      <c r="M256" s="10">
        <v>0.99966382889316818</v>
      </c>
      <c r="N256" s="1" t="s">
        <v>111</v>
      </c>
    </row>
    <row r="257" spans="1:14" x14ac:dyDescent="0.15">
      <c r="A257" s="9" t="s">
        <v>111</v>
      </c>
      <c r="B257" s="5" t="s">
        <v>649</v>
      </c>
      <c r="C257" s="5" t="s">
        <v>531</v>
      </c>
      <c r="D257" s="5" t="s">
        <v>532</v>
      </c>
      <c r="E257" s="5" t="s">
        <v>197</v>
      </c>
      <c r="F257" s="5" t="s">
        <v>191</v>
      </c>
      <c r="G257" s="5" t="s">
        <v>192</v>
      </c>
      <c r="H257" s="5">
        <v>83.358536000000001</v>
      </c>
      <c r="I257" s="5">
        <v>83.358536000000001</v>
      </c>
      <c r="J257" s="5">
        <v>30.121441999999998</v>
      </c>
      <c r="K257" s="5">
        <v>29.714421000000002</v>
      </c>
      <c r="L257" s="10">
        <v>9.6035930908463655E-6</v>
      </c>
      <c r="M257" s="10">
        <v>0.99967343248625906</v>
      </c>
      <c r="N257" s="1" t="s">
        <v>111</v>
      </c>
    </row>
    <row r="258" spans="1:14" x14ac:dyDescent="0.15">
      <c r="A258" s="9" t="s">
        <v>111</v>
      </c>
      <c r="B258" s="5" t="s">
        <v>635</v>
      </c>
      <c r="C258" s="5" t="s">
        <v>633</v>
      </c>
      <c r="D258" s="5" t="s">
        <v>634</v>
      </c>
      <c r="E258" s="5" t="s">
        <v>197</v>
      </c>
      <c r="F258" s="5" t="s">
        <v>209</v>
      </c>
      <c r="G258" s="5" t="s">
        <v>192</v>
      </c>
      <c r="H258" s="5">
        <v>0</v>
      </c>
      <c r="I258" s="5">
        <v>0</v>
      </c>
      <c r="J258" s="5">
        <v>19.666488000000001</v>
      </c>
      <c r="K258" s="5">
        <v>29.439851999999998</v>
      </c>
      <c r="L258" s="10">
        <v>9.514853385927983E-6</v>
      </c>
      <c r="M258" s="10">
        <v>0.99968294733964502</v>
      </c>
      <c r="N258" s="1" t="s">
        <v>111</v>
      </c>
    </row>
    <row r="259" spans="1:14" x14ac:dyDescent="0.15">
      <c r="A259" s="9" t="s">
        <v>111</v>
      </c>
      <c r="B259" s="5" t="s">
        <v>683</v>
      </c>
      <c r="C259" s="5" t="s">
        <v>236</v>
      </c>
      <c r="D259" s="5" t="s">
        <v>237</v>
      </c>
      <c r="E259" s="5" t="s">
        <v>204</v>
      </c>
      <c r="F259" s="5" t="s">
        <v>223</v>
      </c>
      <c r="G259" s="5" t="s">
        <v>192</v>
      </c>
      <c r="H259" s="5">
        <v>59.858459000000003</v>
      </c>
      <c r="I259" s="5">
        <v>59.858459000000003</v>
      </c>
      <c r="J259" s="5">
        <v>29.468019000000002</v>
      </c>
      <c r="K259" s="5">
        <v>28.178186</v>
      </c>
      <c r="L259" s="10">
        <v>9.1070875108817971E-6</v>
      </c>
      <c r="M259" s="10">
        <v>0.99969205442715592</v>
      </c>
      <c r="N259" s="1" t="s">
        <v>111</v>
      </c>
    </row>
    <row r="260" spans="1:14" x14ac:dyDescent="0.15">
      <c r="A260" s="9" t="s">
        <v>111</v>
      </c>
      <c r="B260" s="5" t="s">
        <v>655</v>
      </c>
      <c r="C260" s="5" t="s">
        <v>250</v>
      </c>
      <c r="D260" s="5" t="s">
        <v>251</v>
      </c>
      <c r="E260" s="5" t="s">
        <v>199</v>
      </c>
      <c r="F260" s="5" t="s">
        <v>234</v>
      </c>
      <c r="G260" s="5" t="s">
        <v>192</v>
      </c>
      <c r="H260" s="5">
        <v>15.022837000000001</v>
      </c>
      <c r="I260" s="5">
        <v>15.022837000000001</v>
      </c>
      <c r="J260" s="5">
        <v>27.531677999999999</v>
      </c>
      <c r="K260" s="5">
        <v>27.915400000000002</v>
      </c>
      <c r="L260" s="10">
        <v>9.0221560288256216E-6</v>
      </c>
      <c r="M260" s="10">
        <v>0.99970107658318474</v>
      </c>
      <c r="N260" s="1" t="s">
        <v>111</v>
      </c>
    </row>
    <row r="261" spans="1:14" x14ac:dyDescent="0.15">
      <c r="A261" s="9" t="s">
        <v>111</v>
      </c>
      <c r="B261" s="5" t="s">
        <v>602</v>
      </c>
      <c r="C261" s="5" t="s">
        <v>339</v>
      </c>
      <c r="D261" s="5" t="s">
        <v>340</v>
      </c>
      <c r="E261" s="5" t="s">
        <v>204</v>
      </c>
      <c r="F261" s="5" t="s">
        <v>234</v>
      </c>
      <c r="G261" s="5" t="s">
        <v>192</v>
      </c>
      <c r="H261" s="5">
        <v>113.605028</v>
      </c>
      <c r="I261" s="5">
        <v>113.605028</v>
      </c>
      <c r="J261" s="5">
        <v>27.630996</v>
      </c>
      <c r="K261" s="5">
        <v>27.101067</v>
      </c>
      <c r="L261" s="10">
        <v>8.7589665568702973E-6</v>
      </c>
      <c r="M261" s="10">
        <v>0.99970983554974158</v>
      </c>
      <c r="N261" s="1" t="s">
        <v>111</v>
      </c>
    </row>
    <row r="262" spans="1:14" x14ac:dyDescent="0.15">
      <c r="A262" s="9" t="s">
        <v>111</v>
      </c>
      <c r="B262" s="5" t="s">
        <v>644</v>
      </c>
      <c r="C262" s="5" t="s">
        <v>637</v>
      </c>
      <c r="D262" s="5" t="s">
        <v>638</v>
      </c>
      <c r="E262" s="5" t="s">
        <v>197</v>
      </c>
      <c r="F262" s="5" t="s">
        <v>234</v>
      </c>
      <c r="G262" s="5" t="s">
        <v>192</v>
      </c>
      <c r="H262" s="5">
        <v>0</v>
      </c>
      <c r="I262" s="5">
        <v>0</v>
      </c>
      <c r="J262" s="5">
        <v>27.591049999999999</v>
      </c>
      <c r="K262" s="5">
        <v>26.345665</v>
      </c>
      <c r="L262" s="10">
        <v>8.5148233703679749E-6</v>
      </c>
      <c r="M262" s="10">
        <v>0.99971835037311196</v>
      </c>
      <c r="N262" s="1" t="s">
        <v>111</v>
      </c>
    </row>
    <row r="263" spans="1:14" x14ac:dyDescent="0.15">
      <c r="A263" s="9" t="s">
        <v>111</v>
      </c>
      <c r="B263" s="5" t="s">
        <v>659</v>
      </c>
      <c r="C263" s="5" t="s">
        <v>497</v>
      </c>
      <c r="D263" s="5" t="s">
        <v>498</v>
      </c>
      <c r="E263" s="5" t="s">
        <v>197</v>
      </c>
      <c r="F263" s="5" t="s">
        <v>209</v>
      </c>
      <c r="G263" s="5" t="s">
        <v>192</v>
      </c>
      <c r="H263" s="5">
        <v>68.613308000000004</v>
      </c>
      <c r="I263" s="5">
        <v>68.613308000000004</v>
      </c>
      <c r="J263" s="5">
        <v>36.225546000000001</v>
      </c>
      <c r="K263" s="5">
        <v>26.289662</v>
      </c>
      <c r="L263" s="10">
        <v>8.4967234038949053E-6</v>
      </c>
      <c r="M263" s="10">
        <v>0.99972684709651582</v>
      </c>
      <c r="N263" s="1" t="s">
        <v>111</v>
      </c>
    </row>
    <row r="264" spans="1:14" x14ac:dyDescent="0.15">
      <c r="A264" s="9" t="s">
        <v>111</v>
      </c>
      <c r="B264" s="5" t="s">
        <v>567</v>
      </c>
      <c r="C264" s="5" t="s">
        <v>194</v>
      </c>
      <c r="D264" s="5" t="s">
        <v>195</v>
      </c>
      <c r="E264" s="5" t="s">
        <v>204</v>
      </c>
      <c r="F264" s="5" t="s">
        <v>223</v>
      </c>
      <c r="G264" s="5" t="s">
        <v>192</v>
      </c>
      <c r="H264" s="5">
        <v>157.26924399999999</v>
      </c>
      <c r="I264" s="5">
        <v>157.26924399999999</v>
      </c>
      <c r="J264" s="5">
        <v>29.040734</v>
      </c>
      <c r="K264" s="5">
        <v>25.289760999999999</v>
      </c>
      <c r="L264" s="10">
        <v>8.1735590274081349E-6</v>
      </c>
      <c r="M264" s="10">
        <v>0.99973502065554321</v>
      </c>
      <c r="N264" s="1" t="s">
        <v>111</v>
      </c>
    </row>
    <row r="265" spans="1:14" x14ac:dyDescent="0.15">
      <c r="A265" s="9" t="s">
        <v>111</v>
      </c>
      <c r="B265" s="5" t="s">
        <v>329</v>
      </c>
      <c r="C265" s="5" t="s">
        <v>330</v>
      </c>
      <c r="D265" s="5" t="s">
        <v>331</v>
      </c>
      <c r="E265" s="5" t="s">
        <v>197</v>
      </c>
      <c r="F265" s="5" t="s">
        <v>332</v>
      </c>
      <c r="G265" s="5" t="s">
        <v>192</v>
      </c>
      <c r="H265" s="5">
        <v>4787.2147539999996</v>
      </c>
      <c r="I265" s="5">
        <v>4787.2147539999996</v>
      </c>
      <c r="J265" s="5">
        <v>37.861902999999998</v>
      </c>
      <c r="K265" s="5">
        <v>24.795069000000002</v>
      </c>
      <c r="L265" s="10">
        <v>8.0136763672917905E-6</v>
      </c>
      <c r="M265" s="10">
        <v>0.99974303433191047</v>
      </c>
      <c r="N265" s="1" t="s">
        <v>111</v>
      </c>
    </row>
    <row r="266" spans="1:14" x14ac:dyDescent="0.15">
      <c r="A266" s="9" t="s">
        <v>111</v>
      </c>
      <c r="B266" s="5" t="s">
        <v>691</v>
      </c>
      <c r="C266" s="5" t="s">
        <v>456</v>
      </c>
      <c r="D266" s="5" t="s">
        <v>457</v>
      </c>
      <c r="E266" s="5" t="s">
        <v>199</v>
      </c>
      <c r="F266" s="5" t="s">
        <v>234</v>
      </c>
      <c r="G266" s="5" t="s">
        <v>192</v>
      </c>
      <c r="H266" s="5">
        <v>21.015498000000001</v>
      </c>
      <c r="I266" s="5">
        <v>21.015498000000001</v>
      </c>
      <c r="J266" s="5">
        <v>25.692039999999999</v>
      </c>
      <c r="K266" s="5">
        <v>21.818023</v>
      </c>
      <c r="L266" s="10">
        <v>7.051505898052905E-6</v>
      </c>
      <c r="M266" s="10">
        <v>0.99975008583780856</v>
      </c>
      <c r="N266" s="1" t="s">
        <v>111</v>
      </c>
    </row>
    <row r="267" spans="1:14" x14ac:dyDescent="0.15">
      <c r="A267" s="9" t="s">
        <v>111</v>
      </c>
      <c r="B267" s="5" t="s">
        <v>660</v>
      </c>
      <c r="C267" s="5" t="s">
        <v>278</v>
      </c>
      <c r="D267" s="5" t="s">
        <v>279</v>
      </c>
      <c r="E267" s="5" t="s">
        <v>302</v>
      </c>
      <c r="F267" s="5" t="s">
        <v>234</v>
      </c>
      <c r="G267" s="5" t="s">
        <v>192</v>
      </c>
      <c r="H267" s="5">
        <v>7.2240900000000003</v>
      </c>
      <c r="I267" s="5">
        <v>7.2240900000000003</v>
      </c>
      <c r="J267" s="5">
        <v>30.167950000000001</v>
      </c>
      <c r="K267" s="5">
        <v>21.587527999999999</v>
      </c>
      <c r="L267" s="10">
        <v>6.9770107500749367E-6</v>
      </c>
      <c r="M267" s="10">
        <v>0.99975706284855859</v>
      </c>
      <c r="N267" s="1" t="s">
        <v>111</v>
      </c>
    </row>
    <row r="268" spans="1:14" x14ac:dyDescent="0.15">
      <c r="A268" s="9" t="s">
        <v>111</v>
      </c>
      <c r="B268" s="5" t="s">
        <v>692</v>
      </c>
      <c r="C268" s="5" t="s">
        <v>242</v>
      </c>
      <c r="D268" s="5" t="s">
        <v>243</v>
      </c>
      <c r="E268" s="5" t="s">
        <v>199</v>
      </c>
      <c r="F268" s="5" t="s">
        <v>223</v>
      </c>
      <c r="G268" s="5" t="s">
        <v>192</v>
      </c>
      <c r="H268" s="5">
        <v>20.608250999999999</v>
      </c>
      <c r="I268" s="5">
        <v>20.608250999999999</v>
      </c>
      <c r="J268" s="5">
        <v>13.013111</v>
      </c>
      <c r="K268" s="5">
        <v>21.525213000000001</v>
      </c>
      <c r="L268" s="10">
        <v>6.9568707680959486E-6</v>
      </c>
      <c r="M268" s="10">
        <v>0.99976401971932671</v>
      </c>
      <c r="N268" s="1" t="s">
        <v>111</v>
      </c>
    </row>
    <row r="269" spans="1:14" x14ac:dyDescent="0.15">
      <c r="A269" s="9" t="s">
        <v>111</v>
      </c>
      <c r="B269" s="5" t="s">
        <v>678</v>
      </c>
      <c r="C269" s="5" t="s">
        <v>218</v>
      </c>
      <c r="D269" s="5" t="s">
        <v>219</v>
      </c>
      <c r="E269" s="5" t="s">
        <v>199</v>
      </c>
      <c r="F269" s="5" t="s">
        <v>234</v>
      </c>
      <c r="G269" s="5" t="s">
        <v>192</v>
      </c>
      <c r="H269" s="5">
        <v>15.926824999999999</v>
      </c>
      <c r="I269" s="5">
        <v>15.926824999999999</v>
      </c>
      <c r="J269" s="5">
        <v>23.502165999999999</v>
      </c>
      <c r="K269" s="5">
        <v>21.500876999999999</v>
      </c>
      <c r="L269" s="10">
        <v>6.9490054611643795E-6</v>
      </c>
      <c r="M269" s="10">
        <v>0.99977096872478788</v>
      </c>
      <c r="N269" s="1" t="s">
        <v>111</v>
      </c>
    </row>
    <row r="270" spans="1:14" x14ac:dyDescent="0.15">
      <c r="A270" s="9" t="s">
        <v>111</v>
      </c>
      <c r="B270" s="5" t="s">
        <v>653</v>
      </c>
      <c r="C270" s="5" t="s">
        <v>188</v>
      </c>
      <c r="D270" s="5" t="s">
        <v>189</v>
      </c>
      <c r="E270" s="5" t="s">
        <v>199</v>
      </c>
      <c r="F270" s="5" t="s">
        <v>234</v>
      </c>
      <c r="G270" s="5" t="s">
        <v>192</v>
      </c>
      <c r="H270" s="5">
        <v>1.3330409999999999</v>
      </c>
      <c r="I270" s="5">
        <v>1.3330409999999999</v>
      </c>
      <c r="J270" s="5">
        <v>21.676181</v>
      </c>
      <c r="K270" s="5">
        <v>20.889188999999998</v>
      </c>
      <c r="L270" s="10">
        <v>6.7513101182009871E-6</v>
      </c>
      <c r="M270" s="10">
        <v>0.99977772003490606</v>
      </c>
      <c r="N270" s="1" t="s">
        <v>111</v>
      </c>
    </row>
    <row r="271" spans="1:14" x14ac:dyDescent="0.15">
      <c r="A271" s="9" t="s">
        <v>111</v>
      </c>
      <c r="B271" s="5" t="s">
        <v>652</v>
      </c>
      <c r="C271" s="5" t="s">
        <v>382</v>
      </c>
      <c r="D271" s="5" t="s">
        <v>383</v>
      </c>
      <c r="E271" s="5" t="s">
        <v>199</v>
      </c>
      <c r="F271" s="5" t="s">
        <v>223</v>
      </c>
      <c r="G271" s="5" t="s">
        <v>192</v>
      </c>
      <c r="H271" s="5">
        <v>0</v>
      </c>
      <c r="I271" s="5">
        <v>0</v>
      </c>
      <c r="J271" s="5">
        <v>27.942640000000001</v>
      </c>
      <c r="K271" s="5">
        <v>20.614211999999998</v>
      </c>
      <c r="L271" s="10">
        <v>6.6624385491624498E-6</v>
      </c>
      <c r="M271" s="10">
        <v>0.99978438247345525</v>
      </c>
      <c r="N271" s="1" t="s">
        <v>111</v>
      </c>
    </row>
    <row r="272" spans="1:14" x14ac:dyDescent="0.15">
      <c r="A272" s="9" t="s">
        <v>111</v>
      </c>
      <c r="B272" s="5" t="s">
        <v>579</v>
      </c>
      <c r="C272" s="5" t="s">
        <v>236</v>
      </c>
      <c r="D272" s="5" t="s">
        <v>237</v>
      </c>
      <c r="E272" s="5" t="s">
        <v>196</v>
      </c>
      <c r="F272" s="5" t="s">
        <v>223</v>
      </c>
      <c r="G272" s="5" t="s">
        <v>192</v>
      </c>
      <c r="H272" s="5">
        <v>138.407365</v>
      </c>
      <c r="I272" s="5">
        <v>138.407365</v>
      </c>
      <c r="J272" s="5">
        <v>26.207998</v>
      </c>
      <c r="K272" s="5">
        <v>20.20121</v>
      </c>
      <c r="L272" s="10">
        <v>6.5289578007505685E-6</v>
      </c>
      <c r="M272" s="10">
        <v>0.99979091143125598</v>
      </c>
      <c r="N272" s="1" t="s">
        <v>111</v>
      </c>
    </row>
    <row r="273" spans="1:14" x14ac:dyDescent="0.15">
      <c r="A273" s="9" t="s">
        <v>111</v>
      </c>
      <c r="B273" s="5" t="s">
        <v>738</v>
      </c>
      <c r="C273" s="5" t="s">
        <v>382</v>
      </c>
      <c r="D273" s="5" t="s">
        <v>383</v>
      </c>
      <c r="E273" s="5" t="s">
        <v>384</v>
      </c>
      <c r="F273" s="5" t="s">
        <v>223</v>
      </c>
      <c r="G273" s="5" t="s">
        <v>192</v>
      </c>
      <c r="H273" s="5">
        <v>27.064782000000001</v>
      </c>
      <c r="I273" s="5">
        <v>27.064782000000001</v>
      </c>
      <c r="J273" s="5">
        <v>19.694859999999998</v>
      </c>
      <c r="K273" s="5">
        <v>19.150006999999999</v>
      </c>
      <c r="L273" s="10">
        <v>6.1892128039398618E-6</v>
      </c>
      <c r="M273" s="10">
        <v>0.99979710064405991</v>
      </c>
      <c r="N273" s="1" t="s">
        <v>111</v>
      </c>
    </row>
    <row r="274" spans="1:14" x14ac:dyDescent="0.15">
      <c r="A274" s="9" t="s">
        <v>111</v>
      </c>
      <c r="B274" s="5" t="s">
        <v>694</v>
      </c>
      <c r="C274" s="5" t="s">
        <v>314</v>
      </c>
      <c r="D274" s="5" t="s">
        <v>315</v>
      </c>
      <c r="E274" s="5" t="s">
        <v>204</v>
      </c>
      <c r="F274" s="5" t="s">
        <v>234</v>
      </c>
      <c r="G274" s="5" t="s">
        <v>192</v>
      </c>
      <c r="H274" s="5">
        <v>41.281939000000001</v>
      </c>
      <c r="I274" s="5">
        <v>41.281939000000001</v>
      </c>
      <c r="J274" s="5">
        <v>17.773713000000001</v>
      </c>
      <c r="K274" s="5">
        <v>17.809262</v>
      </c>
      <c r="L274" s="10">
        <v>5.7558888829189278E-6</v>
      </c>
      <c r="M274" s="10">
        <v>0.99980285653294287</v>
      </c>
      <c r="N274" s="1" t="s">
        <v>111</v>
      </c>
    </row>
    <row r="275" spans="1:14" x14ac:dyDescent="0.15">
      <c r="A275" s="9" t="s">
        <v>111</v>
      </c>
      <c r="B275" s="5" t="s">
        <v>589</v>
      </c>
      <c r="C275" s="5" t="s">
        <v>256</v>
      </c>
      <c r="D275" s="5" t="s">
        <v>257</v>
      </c>
      <c r="E275" s="5" t="s">
        <v>199</v>
      </c>
      <c r="F275" s="5" t="s">
        <v>234</v>
      </c>
      <c r="G275" s="5" t="s">
        <v>192</v>
      </c>
      <c r="H275" s="5">
        <v>120.337901</v>
      </c>
      <c r="I275" s="5">
        <v>120.337901</v>
      </c>
      <c r="J275" s="5">
        <v>15.853797999999999</v>
      </c>
      <c r="K275" s="5">
        <v>17.790271000000001</v>
      </c>
      <c r="L275" s="10">
        <v>5.7497510606006585E-6</v>
      </c>
      <c r="M275" s="10">
        <v>0.99980860628400348</v>
      </c>
      <c r="N275" s="1" t="s">
        <v>111</v>
      </c>
    </row>
    <row r="276" spans="1:14" x14ac:dyDescent="0.15">
      <c r="A276" s="9" t="s">
        <v>111</v>
      </c>
      <c r="B276" s="5" t="s">
        <v>452</v>
      </c>
      <c r="C276" s="5" t="s">
        <v>242</v>
      </c>
      <c r="D276" s="5" t="s">
        <v>243</v>
      </c>
      <c r="E276" s="5" t="s">
        <v>225</v>
      </c>
      <c r="F276" s="5" t="s">
        <v>191</v>
      </c>
      <c r="G276" s="5" t="s">
        <v>192</v>
      </c>
      <c r="H276" s="5">
        <v>655.44741899999997</v>
      </c>
      <c r="I276" s="5">
        <v>655.44741899999997</v>
      </c>
      <c r="J276" s="5">
        <v>8.7670169999999992</v>
      </c>
      <c r="K276" s="5">
        <v>16.105830000000001</v>
      </c>
      <c r="L276" s="10">
        <v>5.2053458389899685E-6</v>
      </c>
      <c r="M276" s="10">
        <v>0.99981381162984251</v>
      </c>
      <c r="N276" s="1" t="s">
        <v>111</v>
      </c>
    </row>
    <row r="277" spans="1:14" x14ac:dyDescent="0.15">
      <c r="A277" s="9" t="s">
        <v>111</v>
      </c>
      <c r="B277" s="5" t="s">
        <v>662</v>
      </c>
      <c r="C277" s="5" t="s">
        <v>382</v>
      </c>
      <c r="D277" s="5" t="s">
        <v>383</v>
      </c>
      <c r="E277" s="5" t="s">
        <v>225</v>
      </c>
      <c r="F277" s="5" t="s">
        <v>191</v>
      </c>
      <c r="G277" s="5" t="s">
        <v>192</v>
      </c>
      <c r="H277" s="5">
        <v>0</v>
      </c>
      <c r="I277" s="5">
        <v>0</v>
      </c>
      <c r="J277" s="5">
        <v>25.718112000000001</v>
      </c>
      <c r="K277" s="5">
        <v>16.078704999999999</v>
      </c>
      <c r="L277" s="10">
        <v>5.1965791373743042E-6</v>
      </c>
      <c r="M277" s="10">
        <v>0.99981900820897984</v>
      </c>
      <c r="N277" s="1" t="s">
        <v>111</v>
      </c>
    </row>
    <row r="278" spans="1:14" x14ac:dyDescent="0.15">
      <c r="A278" s="9" t="s">
        <v>111</v>
      </c>
      <c r="B278" s="5" t="s">
        <v>663</v>
      </c>
      <c r="C278" s="5" t="s">
        <v>188</v>
      </c>
      <c r="D278" s="5" t="s">
        <v>189</v>
      </c>
      <c r="E278" s="5" t="s">
        <v>225</v>
      </c>
      <c r="F278" s="5" t="s">
        <v>234</v>
      </c>
      <c r="G278" s="5" t="s">
        <v>192</v>
      </c>
      <c r="H278" s="5">
        <v>0</v>
      </c>
      <c r="I278" s="5">
        <v>0</v>
      </c>
      <c r="J278" s="5">
        <v>17.155003000000001</v>
      </c>
      <c r="K278" s="5">
        <v>16.044467000000001</v>
      </c>
      <c r="L278" s="10">
        <v>5.1855135399580059E-6</v>
      </c>
      <c r="M278" s="10">
        <v>0.99982419372251985</v>
      </c>
      <c r="N278" s="1" t="s">
        <v>111</v>
      </c>
    </row>
    <row r="279" spans="1:14" x14ac:dyDescent="0.15">
      <c r="A279" s="9" t="s">
        <v>111</v>
      </c>
      <c r="B279" s="5" t="s">
        <v>794</v>
      </c>
      <c r="C279" s="5" t="s">
        <v>278</v>
      </c>
      <c r="D279" s="5" t="s">
        <v>279</v>
      </c>
      <c r="E279" s="5" t="s">
        <v>225</v>
      </c>
      <c r="F279" s="5" t="s">
        <v>234</v>
      </c>
      <c r="G279" s="5" t="s">
        <v>192</v>
      </c>
      <c r="H279" s="5">
        <v>24.056511</v>
      </c>
      <c r="I279" s="5">
        <v>24.056511</v>
      </c>
      <c r="J279" s="5">
        <v>17.183626</v>
      </c>
      <c r="K279" s="5">
        <v>15.488343</v>
      </c>
      <c r="L279" s="10">
        <v>5.0057762802599679E-6</v>
      </c>
      <c r="M279" s="10">
        <v>0.99982919949880011</v>
      </c>
      <c r="N279" s="1" t="s">
        <v>111</v>
      </c>
    </row>
    <row r="280" spans="1:14" x14ac:dyDescent="0.15">
      <c r="A280" s="9" t="s">
        <v>111</v>
      </c>
      <c r="B280" s="5" t="s">
        <v>552</v>
      </c>
      <c r="C280" s="5" t="s">
        <v>218</v>
      </c>
      <c r="D280" s="5" t="s">
        <v>219</v>
      </c>
      <c r="E280" s="5" t="s">
        <v>196</v>
      </c>
      <c r="F280" s="5" t="s">
        <v>223</v>
      </c>
      <c r="G280" s="5" t="s">
        <v>192</v>
      </c>
      <c r="H280" s="5">
        <v>174.237808</v>
      </c>
      <c r="I280" s="5">
        <v>174.237808</v>
      </c>
      <c r="J280" s="5">
        <v>14.501398</v>
      </c>
      <c r="K280" s="5">
        <v>15.476801999999999</v>
      </c>
      <c r="L280" s="10">
        <v>5.0020462709200091E-6</v>
      </c>
      <c r="M280" s="10">
        <v>0.99983420154507108</v>
      </c>
      <c r="N280" s="1" t="s">
        <v>111</v>
      </c>
    </row>
    <row r="281" spans="1:14" x14ac:dyDescent="0.15">
      <c r="A281" s="9" t="s">
        <v>111</v>
      </c>
      <c r="B281" s="5" t="s">
        <v>666</v>
      </c>
      <c r="C281" s="5" t="s">
        <v>494</v>
      </c>
      <c r="D281" s="5" t="s">
        <v>495</v>
      </c>
      <c r="E281" s="5" t="s">
        <v>197</v>
      </c>
      <c r="F281" s="5" t="s">
        <v>209</v>
      </c>
      <c r="G281" s="5" t="s">
        <v>192</v>
      </c>
      <c r="H281" s="5">
        <v>0</v>
      </c>
      <c r="I281" s="5">
        <v>0</v>
      </c>
      <c r="J281" s="5">
        <v>14.766817</v>
      </c>
      <c r="K281" s="5">
        <v>15.214745000000001</v>
      </c>
      <c r="L281" s="10">
        <v>4.9173503990196976E-6</v>
      </c>
      <c r="M281" s="10">
        <v>0.99983911889547006</v>
      </c>
      <c r="N281" s="1" t="s">
        <v>111</v>
      </c>
    </row>
    <row r="282" spans="1:14" x14ac:dyDescent="0.15">
      <c r="A282" s="9" t="s">
        <v>111</v>
      </c>
      <c r="B282" s="5" t="s">
        <v>679</v>
      </c>
      <c r="C282" s="5" t="s">
        <v>256</v>
      </c>
      <c r="D282" s="5" t="s">
        <v>257</v>
      </c>
      <c r="E282" s="5" t="s">
        <v>199</v>
      </c>
      <c r="F282" s="5" t="s">
        <v>223</v>
      </c>
      <c r="G282" s="5" t="s">
        <v>192</v>
      </c>
      <c r="H282" s="5">
        <v>6.3956390000000001</v>
      </c>
      <c r="I282" s="5">
        <v>6.3956390000000001</v>
      </c>
      <c r="J282" s="5">
        <v>13.074510999999999</v>
      </c>
      <c r="K282" s="5">
        <v>14.936311999999999</v>
      </c>
      <c r="L282" s="10">
        <v>4.8273618633163219E-6</v>
      </c>
      <c r="M282" s="10">
        <v>0.99984394625733342</v>
      </c>
      <c r="N282" s="1" t="s">
        <v>111</v>
      </c>
    </row>
    <row r="283" spans="1:14" x14ac:dyDescent="0.15">
      <c r="A283" s="9" t="s">
        <v>111</v>
      </c>
      <c r="B283" s="5" t="s">
        <v>729</v>
      </c>
      <c r="C283" s="5" t="s">
        <v>641</v>
      </c>
      <c r="D283" s="5" t="s">
        <v>642</v>
      </c>
      <c r="E283" s="5" t="s">
        <v>643</v>
      </c>
      <c r="F283" s="5" t="s">
        <v>234</v>
      </c>
      <c r="G283" s="5" t="s">
        <v>192</v>
      </c>
      <c r="H283" s="5">
        <v>28.674906</v>
      </c>
      <c r="I283" s="5">
        <v>28.674906</v>
      </c>
      <c r="J283" s="5">
        <v>15.494645999999999</v>
      </c>
      <c r="K283" s="5">
        <v>14.913726</v>
      </c>
      <c r="L283" s="10">
        <v>4.8200621500373778E-6</v>
      </c>
      <c r="M283" s="10">
        <v>0.9998487663194835</v>
      </c>
      <c r="N283" s="1" t="s">
        <v>111</v>
      </c>
    </row>
    <row r="284" spans="1:14" x14ac:dyDescent="0.15">
      <c r="A284" s="9" t="s">
        <v>111</v>
      </c>
      <c r="B284" s="5" t="s">
        <v>736</v>
      </c>
      <c r="C284" s="5" t="s">
        <v>540</v>
      </c>
      <c r="D284" s="5" t="s">
        <v>541</v>
      </c>
      <c r="E284" s="5" t="s">
        <v>197</v>
      </c>
      <c r="F284" s="5" t="s">
        <v>234</v>
      </c>
      <c r="G284" s="5" t="s">
        <v>192</v>
      </c>
      <c r="H284" s="5">
        <v>24.525690000000001</v>
      </c>
      <c r="I284" s="5">
        <v>24.525690000000001</v>
      </c>
      <c r="J284" s="5">
        <v>11.867630999999999</v>
      </c>
      <c r="K284" s="5">
        <v>13.371157999999999</v>
      </c>
      <c r="L284" s="10">
        <v>4.3215097674430571E-6</v>
      </c>
      <c r="M284" s="10">
        <v>0.99985308782925097</v>
      </c>
      <c r="N284" s="1" t="s">
        <v>111</v>
      </c>
    </row>
    <row r="285" spans="1:14" x14ac:dyDescent="0.15">
      <c r="A285" s="9" t="s">
        <v>111</v>
      </c>
      <c r="B285" s="5" t="s">
        <v>650</v>
      </c>
      <c r="C285" s="5" t="s">
        <v>250</v>
      </c>
      <c r="D285" s="5" t="s">
        <v>251</v>
      </c>
      <c r="E285" s="5" t="s">
        <v>196</v>
      </c>
      <c r="F285" s="5" t="s">
        <v>234</v>
      </c>
      <c r="G285" s="5" t="s">
        <v>192</v>
      </c>
      <c r="H285" s="5">
        <v>55.780079999999998</v>
      </c>
      <c r="I285" s="5">
        <v>55.780079999999998</v>
      </c>
      <c r="J285" s="5">
        <v>13.388423</v>
      </c>
      <c r="K285" s="5">
        <v>12.864530999999999</v>
      </c>
      <c r="L285" s="10">
        <v>4.1577697586158209E-6</v>
      </c>
      <c r="M285" s="10">
        <v>0.99985724559900957</v>
      </c>
      <c r="N285" s="1" t="s">
        <v>111</v>
      </c>
    </row>
    <row r="286" spans="1:14" x14ac:dyDescent="0.15">
      <c r="A286" s="9" t="s">
        <v>111</v>
      </c>
      <c r="B286" s="5" t="s">
        <v>761</v>
      </c>
      <c r="C286" s="5" t="s">
        <v>382</v>
      </c>
      <c r="D286" s="5" t="s">
        <v>383</v>
      </c>
      <c r="E286" s="5" t="s">
        <v>517</v>
      </c>
      <c r="F286" s="5" t="s">
        <v>223</v>
      </c>
      <c r="G286" s="5" t="s">
        <v>192</v>
      </c>
      <c r="H286" s="5">
        <v>18.370985000000001</v>
      </c>
      <c r="I286" s="5">
        <v>18.370985000000001</v>
      </c>
      <c r="J286" s="5">
        <v>14.500406999999999</v>
      </c>
      <c r="K286" s="5">
        <v>12.460701</v>
      </c>
      <c r="L286" s="10">
        <v>4.0272533673364325E-6</v>
      </c>
      <c r="M286" s="10">
        <v>0.99986127285237691</v>
      </c>
      <c r="N286" s="1" t="s">
        <v>111</v>
      </c>
    </row>
    <row r="287" spans="1:14" x14ac:dyDescent="0.15">
      <c r="A287" s="9" t="s">
        <v>111</v>
      </c>
      <c r="B287" s="5" t="s">
        <v>684</v>
      </c>
      <c r="C287" s="5" t="s">
        <v>633</v>
      </c>
      <c r="D287" s="5" t="s">
        <v>634</v>
      </c>
      <c r="E287" s="5" t="s">
        <v>197</v>
      </c>
      <c r="F287" s="5" t="s">
        <v>234</v>
      </c>
      <c r="G287" s="5" t="s">
        <v>192</v>
      </c>
      <c r="H287" s="5">
        <v>4.0075019999999997</v>
      </c>
      <c r="I287" s="5">
        <v>4.0075019999999997</v>
      </c>
      <c r="J287" s="5">
        <v>9.5946429999999996</v>
      </c>
      <c r="K287" s="5">
        <v>12.178889</v>
      </c>
      <c r="L287" s="10">
        <v>3.9361727510889338E-6</v>
      </c>
      <c r="M287" s="10">
        <v>0.99986520902512799</v>
      </c>
      <c r="N287" s="1" t="s">
        <v>111</v>
      </c>
    </row>
    <row r="288" spans="1:14" x14ac:dyDescent="0.15">
      <c r="A288" s="9" t="s">
        <v>111</v>
      </c>
      <c r="B288" s="5" t="s">
        <v>713</v>
      </c>
      <c r="C288" s="5" t="s">
        <v>239</v>
      </c>
      <c r="D288" s="5" t="s">
        <v>240</v>
      </c>
      <c r="E288" s="5" t="s">
        <v>197</v>
      </c>
      <c r="F288" s="5" t="s">
        <v>191</v>
      </c>
      <c r="G288" s="5" t="s">
        <v>192</v>
      </c>
      <c r="H288" s="5">
        <v>26.459472000000002</v>
      </c>
      <c r="I288" s="5">
        <v>26.459472000000002</v>
      </c>
      <c r="J288" s="5">
        <v>15.887077</v>
      </c>
      <c r="K288" s="5">
        <v>12.157838999999999</v>
      </c>
      <c r="L288" s="10">
        <v>3.9293694674388057E-6</v>
      </c>
      <c r="M288" s="10">
        <v>0.99986913839459546</v>
      </c>
      <c r="N288" s="1" t="s">
        <v>111</v>
      </c>
    </row>
    <row r="289" spans="1:14" x14ac:dyDescent="0.15">
      <c r="A289" s="9" t="s">
        <v>111</v>
      </c>
      <c r="B289" s="5" t="s">
        <v>745</v>
      </c>
      <c r="C289" s="5" t="s">
        <v>637</v>
      </c>
      <c r="D289" s="5" t="s">
        <v>638</v>
      </c>
      <c r="E289" s="5" t="s">
        <v>197</v>
      </c>
      <c r="F289" s="5" t="s">
        <v>191</v>
      </c>
      <c r="G289" s="5" t="s">
        <v>192</v>
      </c>
      <c r="H289" s="5">
        <v>16.46142</v>
      </c>
      <c r="I289" s="5">
        <v>16.46142</v>
      </c>
      <c r="J289" s="5">
        <v>14.852734</v>
      </c>
      <c r="K289" s="5">
        <v>12.000786</v>
      </c>
      <c r="L289" s="10">
        <v>3.8786105074813939E-6</v>
      </c>
      <c r="M289" s="10">
        <v>0.99987301700510289</v>
      </c>
      <c r="N289" s="1" t="s">
        <v>111</v>
      </c>
    </row>
    <row r="290" spans="1:14" x14ac:dyDescent="0.15">
      <c r="A290" s="9" t="s">
        <v>111</v>
      </c>
      <c r="B290" s="5" t="s">
        <v>695</v>
      </c>
      <c r="C290" s="5" t="s">
        <v>456</v>
      </c>
      <c r="D290" s="5" t="s">
        <v>457</v>
      </c>
      <c r="E290" s="5" t="s">
        <v>204</v>
      </c>
      <c r="F290" s="5" t="s">
        <v>234</v>
      </c>
      <c r="G290" s="5" t="s">
        <v>192</v>
      </c>
      <c r="H290" s="5">
        <v>31.314209000000002</v>
      </c>
      <c r="I290" s="5">
        <v>31.314209000000002</v>
      </c>
      <c r="J290" s="5">
        <v>12.131297</v>
      </c>
      <c r="K290" s="5">
        <v>11.870301</v>
      </c>
      <c r="L290" s="10">
        <v>3.8364382287599245E-6</v>
      </c>
      <c r="M290" s="10">
        <v>0.99987685344333166</v>
      </c>
      <c r="N290" s="1" t="s">
        <v>111</v>
      </c>
    </row>
    <row r="291" spans="1:14" x14ac:dyDescent="0.15">
      <c r="A291" s="9" t="s">
        <v>111</v>
      </c>
      <c r="B291" s="5" t="s">
        <v>702</v>
      </c>
      <c r="C291" s="5" t="s">
        <v>359</v>
      </c>
      <c r="D291" s="5" t="s">
        <v>360</v>
      </c>
      <c r="E291" s="5" t="s">
        <v>197</v>
      </c>
      <c r="F291" s="5" t="s">
        <v>223</v>
      </c>
      <c r="G291" s="5" t="s">
        <v>192</v>
      </c>
      <c r="H291" s="5">
        <v>28.667401999999999</v>
      </c>
      <c r="I291" s="5">
        <v>28.667401999999999</v>
      </c>
      <c r="J291" s="5">
        <v>15.101710000000001</v>
      </c>
      <c r="K291" s="5">
        <v>11.640253</v>
      </c>
      <c r="L291" s="10">
        <v>3.7620875495606553E-6</v>
      </c>
      <c r="M291" s="10">
        <v>0.99988061553088126</v>
      </c>
      <c r="N291" s="1" t="s">
        <v>111</v>
      </c>
    </row>
    <row r="292" spans="1:14" x14ac:dyDescent="0.15">
      <c r="A292" s="9" t="s">
        <v>111</v>
      </c>
      <c r="B292" s="5" t="s">
        <v>680</v>
      </c>
      <c r="C292" s="5" t="s">
        <v>278</v>
      </c>
      <c r="D292" s="5" t="s">
        <v>279</v>
      </c>
      <c r="E292" s="5" t="s">
        <v>302</v>
      </c>
      <c r="F292" s="5" t="s">
        <v>223</v>
      </c>
      <c r="G292" s="5" t="s">
        <v>192</v>
      </c>
      <c r="H292" s="5">
        <v>1.7217229999999999</v>
      </c>
      <c r="I292" s="5">
        <v>1.7217229999999999</v>
      </c>
      <c r="J292" s="5">
        <v>18.565887</v>
      </c>
      <c r="K292" s="5">
        <v>11.533452</v>
      </c>
      <c r="L292" s="10">
        <v>3.7275698537356052E-6</v>
      </c>
      <c r="M292" s="10">
        <v>0.99988434310073504</v>
      </c>
      <c r="N292" s="1" t="s">
        <v>111</v>
      </c>
    </row>
    <row r="293" spans="1:14" x14ac:dyDescent="0.15">
      <c r="A293" s="9" t="s">
        <v>111</v>
      </c>
      <c r="B293" s="5" t="s">
        <v>701</v>
      </c>
      <c r="C293" s="5" t="s">
        <v>236</v>
      </c>
      <c r="D293" s="5" t="s">
        <v>237</v>
      </c>
      <c r="E293" s="5" t="s">
        <v>327</v>
      </c>
      <c r="F293" s="5" t="s">
        <v>191</v>
      </c>
      <c r="G293" s="5" t="s">
        <v>192</v>
      </c>
      <c r="H293" s="5">
        <v>26.88</v>
      </c>
      <c r="I293" s="5">
        <v>26.88</v>
      </c>
      <c r="J293" s="5">
        <v>4.2231040000000002</v>
      </c>
      <c r="K293" s="5">
        <v>10.158219000000001</v>
      </c>
      <c r="L293" s="10">
        <v>3.2830995362051403E-6</v>
      </c>
      <c r="M293" s="10">
        <v>0.99988762620027127</v>
      </c>
      <c r="N293" s="1" t="s">
        <v>111</v>
      </c>
    </row>
    <row r="294" spans="1:14" x14ac:dyDescent="0.15">
      <c r="A294" s="9" t="s">
        <v>111</v>
      </c>
      <c r="B294" s="5" t="s">
        <v>626</v>
      </c>
      <c r="C294" s="5" t="s">
        <v>250</v>
      </c>
      <c r="D294" s="5" t="s">
        <v>251</v>
      </c>
      <c r="E294" s="5" t="s">
        <v>204</v>
      </c>
      <c r="F294" s="5" t="s">
        <v>234</v>
      </c>
      <c r="G294" s="5" t="s">
        <v>192</v>
      </c>
      <c r="H294" s="5">
        <v>66.383183000000002</v>
      </c>
      <c r="I294" s="5">
        <v>66.383183000000002</v>
      </c>
      <c r="J294" s="5">
        <v>9.9527769999999993</v>
      </c>
      <c r="K294" s="5">
        <v>9.7191679999999998</v>
      </c>
      <c r="L294" s="10">
        <v>3.1411998454748652E-6</v>
      </c>
      <c r="M294" s="10">
        <v>0.99989076740011673</v>
      </c>
      <c r="N294" s="1" t="s">
        <v>111</v>
      </c>
    </row>
    <row r="295" spans="1:14" x14ac:dyDescent="0.15">
      <c r="A295" s="9" t="s">
        <v>111</v>
      </c>
      <c r="B295" s="5" t="s">
        <v>715</v>
      </c>
      <c r="C295" s="5" t="s">
        <v>253</v>
      </c>
      <c r="D295" s="5" t="s">
        <v>254</v>
      </c>
      <c r="E295" s="5" t="s">
        <v>199</v>
      </c>
      <c r="F295" s="5" t="s">
        <v>234</v>
      </c>
      <c r="G295" s="5" t="s">
        <v>192</v>
      </c>
      <c r="H295" s="5">
        <v>7.4992939999999999</v>
      </c>
      <c r="I295" s="5">
        <v>7.4992939999999999</v>
      </c>
      <c r="J295" s="5">
        <v>9.3877489999999995</v>
      </c>
      <c r="K295" s="5">
        <v>9.2958870000000005</v>
      </c>
      <c r="L295" s="10">
        <v>3.0043969615456602E-6</v>
      </c>
      <c r="M295" s="10">
        <v>0.99989377179707828</v>
      </c>
      <c r="N295" s="1" t="s">
        <v>111</v>
      </c>
    </row>
    <row r="296" spans="1:14" x14ac:dyDescent="0.15">
      <c r="A296" s="9" t="s">
        <v>111</v>
      </c>
      <c r="B296" s="5" t="s">
        <v>712</v>
      </c>
      <c r="C296" s="5" t="s">
        <v>537</v>
      </c>
      <c r="D296" s="5" t="s">
        <v>538</v>
      </c>
      <c r="E296" s="5" t="s">
        <v>197</v>
      </c>
      <c r="F296" s="5" t="s">
        <v>223</v>
      </c>
      <c r="G296" s="5" t="s">
        <v>192</v>
      </c>
      <c r="H296" s="5">
        <v>6.8148080000000002</v>
      </c>
      <c r="I296" s="5">
        <v>6.8148080000000002</v>
      </c>
      <c r="J296" s="5">
        <v>9.7481679999999997</v>
      </c>
      <c r="K296" s="5">
        <v>9.273631</v>
      </c>
      <c r="L296" s="10">
        <v>2.9972039030697813E-6</v>
      </c>
      <c r="M296" s="10">
        <v>0.99989676900098134</v>
      </c>
      <c r="N296" s="1" t="s">
        <v>111</v>
      </c>
    </row>
    <row r="297" spans="1:14" x14ac:dyDescent="0.15">
      <c r="A297" s="9" t="s">
        <v>111</v>
      </c>
      <c r="B297" s="5" t="s">
        <v>668</v>
      </c>
      <c r="C297" s="5" t="s">
        <v>278</v>
      </c>
      <c r="D297" s="5" t="s">
        <v>279</v>
      </c>
      <c r="E297" s="5" t="s">
        <v>204</v>
      </c>
      <c r="F297" s="5" t="s">
        <v>223</v>
      </c>
      <c r="G297" s="5" t="s">
        <v>192</v>
      </c>
      <c r="H297" s="5">
        <v>36.923223999999998</v>
      </c>
      <c r="I297" s="5">
        <v>36.923223999999998</v>
      </c>
      <c r="J297" s="5">
        <v>12.662053999999999</v>
      </c>
      <c r="K297" s="5">
        <v>9.2468669999999999</v>
      </c>
      <c r="L297" s="10">
        <v>2.9885538753447447E-6</v>
      </c>
      <c r="M297" s="10">
        <v>0.99989975755485672</v>
      </c>
      <c r="N297" s="1" t="s">
        <v>111</v>
      </c>
    </row>
    <row r="298" spans="1:14" x14ac:dyDescent="0.15">
      <c r="A298" s="9" t="s">
        <v>111</v>
      </c>
      <c r="B298" s="5" t="s">
        <v>685</v>
      </c>
      <c r="C298" s="5" t="s">
        <v>343</v>
      </c>
      <c r="D298" s="5" t="s">
        <v>344</v>
      </c>
      <c r="E298" s="5" t="s">
        <v>197</v>
      </c>
      <c r="F298" s="5" t="s">
        <v>499</v>
      </c>
      <c r="G298" s="5" t="s">
        <v>192</v>
      </c>
      <c r="H298" s="5">
        <v>0</v>
      </c>
      <c r="I298" s="5">
        <v>0</v>
      </c>
      <c r="J298" s="5">
        <v>9.6270919999999993</v>
      </c>
      <c r="K298" s="5">
        <v>9.1454679999999993</v>
      </c>
      <c r="L298" s="10">
        <v>2.9557820863262497E-6</v>
      </c>
      <c r="M298" s="10">
        <v>0.99990271333694303</v>
      </c>
      <c r="N298" s="1" t="s">
        <v>111</v>
      </c>
    </row>
    <row r="299" spans="1:14" x14ac:dyDescent="0.15">
      <c r="A299" s="9" t="s">
        <v>111</v>
      </c>
      <c r="B299" s="5" t="s">
        <v>572</v>
      </c>
      <c r="C299" s="5" t="s">
        <v>214</v>
      </c>
      <c r="D299" s="5" t="s">
        <v>215</v>
      </c>
      <c r="E299" s="5" t="s">
        <v>196</v>
      </c>
      <c r="F299" s="5" t="s">
        <v>234</v>
      </c>
      <c r="G299" s="5" t="s">
        <v>192</v>
      </c>
      <c r="H299" s="5">
        <v>129.51936699999999</v>
      </c>
      <c r="I299" s="5">
        <v>129.51936699999999</v>
      </c>
      <c r="J299" s="5">
        <v>8.1093130000000002</v>
      </c>
      <c r="K299" s="5">
        <v>8.9777159999999991</v>
      </c>
      <c r="L299" s="10">
        <v>2.9015652483748837E-6</v>
      </c>
      <c r="M299" s="10">
        <v>0.99990561490219143</v>
      </c>
      <c r="N299" s="1" t="s">
        <v>111</v>
      </c>
    </row>
    <row r="300" spans="1:14" x14ac:dyDescent="0.15">
      <c r="A300" s="9" t="s">
        <v>111</v>
      </c>
      <c r="B300" s="5" t="s">
        <v>689</v>
      </c>
      <c r="C300" s="5" t="s">
        <v>546</v>
      </c>
      <c r="D300" s="5" t="s">
        <v>547</v>
      </c>
      <c r="E300" s="5" t="s">
        <v>197</v>
      </c>
      <c r="F300" s="5" t="s">
        <v>223</v>
      </c>
      <c r="G300" s="5" t="s">
        <v>192</v>
      </c>
      <c r="H300" s="5">
        <v>27.461948</v>
      </c>
      <c r="I300" s="5">
        <v>27.461948</v>
      </c>
      <c r="J300" s="5">
        <v>13.872168</v>
      </c>
      <c r="K300" s="5">
        <v>8.7351600000000005</v>
      </c>
      <c r="L300" s="10">
        <v>2.8231720289430353E-6</v>
      </c>
      <c r="M300" s="10">
        <v>0.99990843807422036</v>
      </c>
      <c r="N300" s="1" t="s">
        <v>111</v>
      </c>
    </row>
    <row r="301" spans="1:14" x14ac:dyDescent="0.15">
      <c r="A301" s="9" t="s">
        <v>111</v>
      </c>
      <c r="B301" s="5" t="s">
        <v>687</v>
      </c>
      <c r="C301" s="5" t="s">
        <v>201</v>
      </c>
      <c r="D301" s="5" t="s">
        <v>202</v>
      </c>
      <c r="E301" s="5" t="s">
        <v>225</v>
      </c>
      <c r="F301" s="5" t="s">
        <v>191</v>
      </c>
      <c r="G301" s="5" t="s">
        <v>192</v>
      </c>
      <c r="H301" s="5">
        <v>0</v>
      </c>
      <c r="I301" s="5">
        <v>0</v>
      </c>
      <c r="J301" s="5">
        <v>12.723102000000001</v>
      </c>
      <c r="K301" s="5">
        <v>8.7052169999999993</v>
      </c>
      <c r="L301" s="10">
        <v>2.8134945599484614E-6</v>
      </c>
      <c r="M301" s="10">
        <v>0.99991125156878036</v>
      </c>
      <c r="N301" s="1" t="s">
        <v>111</v>
      </c>
    </row>
    <row r="302" spans="1:14" x14ac:dyDescent="0.15">
      <c r="A302" s="9" t="s">
        <v>111</v>
      </c>
      <c r="B302" s="5" t="s">
        <v>636</v>
      </c>
      <c r="C302" s="5" t="s">
        <v>637</v>
      </c>
      <c r="D302" s="5" t="s">
        <v>638</v>
      </c>
      <c r="E302" s="5" t="s">
        <v>197</v>
      </c>
      <c r="F302" s="5" t="s">
        <v>223</v>
      </c>
      <c r="G302" s="5" t="s">
        <v>192</v>
      </c>
      <c r="H302" s="5">
        <v>56.347607000000004</v>
      </c>
      <c r="I302" s="5">
        <v>56.347607000000004</v>
      </c>
      <c r="J302" s="5">
        <v>9.2046170000000007</v>
      </c>
      <c r="K302" s="5">
        <v>8.6201659999999993</v>
      </c>
      <c r="L302" s="10">
        <v>2.7860063852345886E-6</v>
      </c>
      <c r="M302" s="10">
        <v>0.99991403757516562</v>
      </c>
      <c r="N302" s="1" t="s">
        <v>111</v>
      </c>
    </row>
    <row r="303" spans="1:14" x14ac:dyDescent="0.15">
      <c r="A303" s="9" t="s">
        <v>111</v>
      </c>
      <c r="B303" s="5" t="s">
        <v>772</v>
      </c>
      <c r="C303" s="5" t="s">
        <v>367</v>
      </c>
      <c r="D303" s="5" t="s">
        <v>368</v>
      </c>
      <c r="E303" s="5" t="s">
        <v>197</v>
      </c>
      <c r="F303" s="5" t="s">
        <v>234</v>
      </c>
      <c r="G303" s="5" t="s">
        <v>192</v>
      </c>
      <c r="H303" s="5">
        <v>14.228382</v>
      </c>
      <c r="I303" s="5">
        <v>14.228382</v>
      </c>
      <c r="J303" s="5">
        <v>8.1973160000000007</v>
      </c>
      <c r="K303" s="5">
        <v>8.3589380000000002</v>
      </c>
      <c r="L303" s="10">
        <v>2.7015784431274344E-6</v>
      </c>
      <c r="M303" s="10">
        <v>0.99991673915360879</v>
      </c>
      <c r="N303" s="1" t="s">
        <v>111</v>
      </c>
    </row>
    <row r="304" spans="1:14" x14ac:dyDescent="0.15">
      <c r="A304" s="9" t="s">
        <v>111</v>
      </c>
      <c r="B304" s="5" t="s">
        <v>747</v>
      </c>
      <c r="C304" s="5" t="s">
        <v>456</v>
      </c>
      <c r="D304" s="5" t="s">
        <v>457</v>
      </c>
      <c r="E304" s="5" t="s">
        <v>199</v>
      </c>
      <c r="F304" s="5" t="s">
        <v>223</v>
      </c>
      <c r="G304" s="5" t="s">
        <v>192</v>
      </c>
      <c r="H304" s="5">
        <v>11.096105</v>
      </c>
      <c r="I304" s="5">
        <v>11.096105</v>
      </c>
      <c r="J304" s="5">
        <v>10.191935000000001</v>
      </c>
      <c r="K304" s="5">
        <v>8.3435039999999994</v>
      </c>
      <c r="L304" s="10">
        <v>2.6965902303076679E-6</v>
      </c>
      <c r="M304" s="10">
        <v>0.99991943574383912</v>
      </c>
      <c r="N304" s="1" t="s">
        <v>111</v>
      </c>
    </row>
    <row r="305" spans="1:14" x14ac:dyDescent="0.15">
      <c r="A305" s="9" t="s">
        <v>111</v>
      </c>
      <c r="B305" s="5" t="s">
        <v>696</v>
      </c>
      <c r="C305" s="5" t="s">
        <v>295</v>
      </c>
      <c r="D305" s="5" t="s">
        <v>296</v>
      </c>
      <c r="E305" s="5" t="s">
        <v>225</v>
      </c>
      <c r="F305" s="5" t="s">
        <v>234</v>
      </c>
      <c r="G305" s="5" t="s">
        <v>192</v>
      </c>
      <c r="H305" s="5">
        <v>0.58102500000000001</v>
      </c>
      <c r="I305" s="5">
        <v>0.58102500000000001</v>
      </c>
      <c r="J305" s="5">
        <v>7.0613349999999997</v>
      </c>
      <c r="K305" s="5">
        <v>7.9697870000000002</v>
      </c>
      <c r="L305" s="10">
        <v>2.5758062514062509E-6</v>
      </c>
      <c r="M305" s="10">
        <v>0.99992201155009053</v>
      </c>
      <c r="N305" s="1" t="s">
        <v>111</v>
      </c>
    </row>
    <row r="306" spans="1:14" x14ac:dyDescent="0.15">
      <c r="A306" s="9" t="s">
        <v>111</v>
      </c>
      <c r="B306" s="5" t="s">
        <v>671</v>
      </c>
      <c r="C306" s="5" t="s">
        <v>253</v>
      </c>
      <c r="D306" s="5" t="s">
        <v>254</v>
      </c>
      <c r="E306" s="5" t="s">
        <v>196</v>
      </c>
      <c r="F306" s="5" t="s">
        <v>234</v>
      </c>
      <c r="G306" s="5" t="s">
        <v>192</v>
      </c>
      <c r="H306" s="5">
        <v>33.819955</v>
      </c>
      <c r="I306" s="5">
        <v>33.819955</v>
      </c>
      <c r="J306" s="5">
        <v>8.9087429999999994</v>
      </c>
      <c r="K306" s="5">
        <v>7.9254939999999996</v>
      </c>
      <c r="L306" s="10">
        <v>2.5614909144601649E-6</v>
      </c>
      <c r="M306" s="10">
        <v>0.99992457304100502</v>
      </c>
      <c r="N306" s="1" t="s">
        <v>111</v>
      </c>
    </row>
    <row r="307" spans="1:14" x14ac:dyDescent="0.15">
      <c r="A307" s="9" t="s">
        <v>111</v>
      </c>
      <c r="B307" s="5" t="s">
        <v>674</v>
      </c>
      <c r="C307" s="5" t="s">
        <v>250</v>
      </c>
      <c r="D307" s="5" t="s">
        <v>251</v>
      </c>
      <c r="E307" s="5" t="s">
        <v>196</v>
      </c>
      <c r="F307" s="5" t="s">
        <v>223</v>
      </c>
      <c r="G307" s="5" t="s">
        <v>192</v>
      </c>
      <c r="H307" s="5">
        <v>32.368380000000002</v>
      </c>
      <c r="I307" s="5">
        <v>32.368380000000002</v>
      </c>
      <c r="J307" s="5">
        <v>8.0830490000000008</v>
      </c>
      <c r="K307" s="5">
        <v>7.6641789999999999</v>
      </c>
      <c r="L307" s="10">
        <v>2.4770348542685655E-6</v>
      </c>
      <c r="M307" s="10">
        <v>0.99992705007585925</v>
      </c>
      <c r="N307" s="1" t="s">
        <v>111</v>
      </c>
    </row>
    <row r="308" spans="1:14" x14ac:dyDescent="0.15">
      <c r="A308" s="9" t="s">
        <v>111</v>
      </c>
      <c r="B308" s="5" t="s">
        <v>732</v>
      </c>
      <c r="C308" s="5" t="s">
        <v>278</v>
      </c>
      <c r="D308" s="5" t="s">
        <v>279</v>
      </c>
      <c r="E308" s="5" t="s">
        <v>225</v>
      </c>
      <c r="F308" s="5" t="s">
        <v>223</v>
      </c>
      <c r="G308" s="5" t="s">
        <v>192</v>
      </c>
      <c r="H308" s="5">
        <v>17.08156</v>
      </c>
      <c r="I308" s="5">
        <v>17.08156</v>
      </c>
      <c r="J308" s="5">
        <v>8.3801649999999999</v>
      </c>
      <c r="K308" s="5">
        <v>7.603453</v>
      </c>
      <c r="L308" s="10">
        <v>2.4574084313261587E-6</v>
      </c>
      <c r="M308" s="10">
        <v>0.99992950748429055</v>
      </c>
      <c r="N308" s="1" t="s">
        <v>111</v>
      </c>
    </row>
    <row r="309" spans="1:14" x14ac:dyDescent="0.15">
      <c r="A309" s="9" t="s">
        <v>111</v>
      </c>
      <c r="B309" s="5" t="s">
        <v>763</v>
      </c>
      <c r="C309" s="5" t="s">
        <v>295</v>
      </c>
      <c r="D309" s="5" t="s">
        <v>296</v>
      </c>
      <c r="E309" s="5" t="s">
        <v>204</v>
      </c>
      <c r="F309" s="5" t="s">
        <v>223</v>
      </c>
      <c r="G309" s="5" t="s">
        <v>192</v>
      </c>
      <c r="H309" s="5">
        <v>13.240451</v>
      </c>
      <c r="I309" s="5">
        <v>13.240451</v>
      </c>
      <c r="J309" s="5">
        <v>7.9905540000000004</v>
      </c>
      <c r="K309" s="5">
        <v>7.5589550000000001</v>
      </c>
      <c r="L309" s="10">
        <v>2.4430268391236226E-6</v>
      </c>
      <c r="M309" s="10">
        <v>0.99993195051112971</v>
      </c>
      <c r="N309" s="1" t="s">
        <v>111</v>
      </c>
    </row>
    <row r="310" spans="1:14" x14ac:dyDescent="0.15">
      <c r="A310" s="9" t="s">
        <v>111</v>
      </c>
      <c r="B310" s="5" t="s">
        <v>705</v>
      </c>
      <c r="C310" s="5" t="s">
        <v>318</v>
      </c>
      <c r="D310" s="5" t="s">
        <v>319</v>
      </c>
      <c r="E310" s="5" t="s">
        <v>199</v>
      </c>
      <c r="F310" s="5" t="s">
        <v>223</v>
      </c>
      <c r="G310" s="5" t="s">
        <v>192</v>
      </c>
      <c r="H310" s="5">
        <v>2.2322359999999999</v>
      </c>
      <c r="I310" s="5">
        <v>2.2322359999999999</v>
      </c>
      <c r="J310" s="5">
        <v>20.299375999999999</v>
      </c>
      <c r="K310" s="5">
        <v>7.2585280000000001</v>
      </c>
      <c r="L310" s="10">
        <v>2.3459299223940755E-6</v>
      </c>
      <c r="M310" s="10">
        <v>0.99993429644105214</v>
      </c>
      <c r="N310" s="1" t="s">
        <v>111</v>
      </c>
    </row>
    <row r="311" spans="1:14" x14ac:dyDescent="0.15">
      <c r="A311" s="9" t="s">
        <v>111</v>
      </c>
      <c r="B311" s="5" t="s">
        <v>409</v>
      </c>
      <c r="C311" s="5" t="s">
        <v>214</v>
      </c>
      <c r="D311" s="5" t="s">
        <v>215</v>
      </c>
      <c r="E311" s="5" t="s">
        <v>196</v>
      </c>
      <c r="F311" s="5" t="s">
        <v>223</v>
      </c>
      <c r="G311" s="5" t="s">
        <v>192</v>
      </c>
      <c r="H311" s="5">
        <v>1641.1389059999999</v>
      </c>
      <c r="I311" s="5">
        <v>1641.1389059999999</v>
      </c>
      <c r="J311" s="5">
        <v>5.9114100000000001</v>
      </c>
      <c r="K311" s="5">
        <v>7.2387699999999997</v>
      </c>
      <c r="L311" s="10">
        <v>2.3395442084577701E-6</v>
      </c>
      <c r="M311" s="10">
        <v>0.99993663598526061</v>
      </c>
      <c r="N311" s="1" t="s">
        <v>111</v>
      </c>
    </row>
    <row r="312" spans="1:14" x14ac:dyDescent="0.15">
      <c r="A312" s="9" t="s">
        <v>111</v>
      </c>
      <c r="B312" s="5" t="s">
        <v>714</v>
      </c>
      <c r="C312" s="5" t="s">
        <v>318</v>
      </c>
      <c r="D312" s="5" t="s">
        <v>319</v>
      </c>
      <c r="E312" s="5" t="s">
        <v>199</v>
      </c>
      <c r="F312" s="5" t="s">
        <v>234</v>
      </c>
      <c r="G312" s="5" t="s">
        <v>192</v>
      </c>
      <c r="H312" s="5">
        <v>4.1445179999999997</v>
      </c>
      <c r="I312" s="5">
        <v>4.1445179999999997</v>
      </c>
      <c r="J312" s="5">
        <v>8.1635650000000002</v>
      </c>
      <c r="K312" s="5">
        <v>7.191592</v>
      </c>
      <c r="L312" s="10">
        <v>2.3242964499757875E-6</v>
      </c>
      <c r="M312" s="10">
        <v>0.99993896028171059</v>
      </c>
      <c r="N312" s="1" t="s">
        <v>111</v>
      </c>
    </row>
    <row r="313" spans="1:14" x14ac:dyDescent="0.15">
      <c r="A313" s="9" t="s">
        <v>111</v>
      </c>
      <c r="B313" s="5" t="s">
        <v>700</v>
      </c>
      <c r="C313" s="5" t="s">
        <v>310</v>
      </c>
      <c r="D313" s="5" t="s">
        <v>311</v>
      </c>
      <c r="E313" s="5" t="s">
        <v>199</v>
      </c>
      <c r="F313" s="5" t="s">
        <v>191</v>
      </c>
      <c r="G313" s="5" t="s">
        <v>192</v>
      </c>
      <c r="H313" s="5">
        <v>0</v>
      </c>
      <c r="I313" s="5">
        <v>0</v>
      </c>
      <c r="J313" s="5">
        <v>7.148987</v>
      </c>
      <c r="K313" s="5">
        <v>6.9741759999999999</v>
      </c>
      <c r="L313" s="10">
        <v>2.2540283873593411E-6</v>
      </c>
      <c r="M313" s="10">
        <v>0.99994121431009797</v>
      </c>
      <c r="N313" s="1" t="s">
        <v>111</v>
      </c>
    </row>
    <row r="314" spans="1:14" x14ac:dyDescent="0.15">
      <c r="A314" s="9" t="s">
        <v>111</v>
      </c>
      <c r="B314" s="5" t="s">
        <v>733</v>
      </c>
      <c r="C314" s="5" t="s">
        <v>382</v>
      </c>
      <c r="D314" s="5" t="s">
        <v>383</v>
      </c>
      <c r="E314" s="5" t="s">
        <v>334</v>
      </c>
      <c r="F314" s="5" t="s">
        <v>234</v>
      </c>
      <c r="G314" s="5" t="s">
        <v>192</v>
      </c>
      <c r="H314" s="5">
        <v>6.0099869999999997</v>
      </c>
      <c r="I314" s="5">
        <v>6.0099869999999997</v>
      </c>
      <c r="J314" s="5">
        <v>6.8426770000000001</v>
      </c>
      <c r="K314" s="5">
        <v>6.8628479999999996</v>
      </c>
      <c r="L314" s="10">
        <v>2.2180475815540471E-6</v>
      </c>
      <c r="M314" s="10">
        <v>0.99994343235767957</v>
      </c>
      <c r="N314" s="1" t="s">
        <v>111</v>
      </c>
    </row>
    <row r="315" spans="1:14" x14ac:dyDescent="0.15">
      <c r="A315" s="9" t="s">
        <v>111</v>
      </c>
      <c r="B315" s="5" t="s">
        <v>704</v>
      </c>
      <c r="C315" s="5" t="s">
        <v>253</v>
      </c>
      <c r="D315" s="5" t="s">
        <v>254</v>
      </c>
      <c r="E315" s="5" t="s">
        <v>327</v>
      </c>
      <c r="F315" s="5" t="s">
        <v>223</v>
      </c>
      <c r="G315" s="5" t="s">
        <v>192</v>
      </c>
      <c r="H315" s="5">
        <v>0.95479999999999998</v>
      </c>
      <c r="I315" s="5">
        <v>0.95479999999999998</v>
      </c>
      <c r="J315" s="5">
        <v>8.0657029999999992</v>
      </c>
      <c r="K315" s="5">
        <v>6.8535320000000004</v>
      </c>
      <c r="L315" s="10">
        <v>2.2150366841438534E-6</v>
      </c>
      <c r="M315" s="10">
        <v>0.99994564739436376</v>
      </c>
      <c r="N315" s="1" t="s">
        <v>111</v>
      </c>
    </row>
    <row r="316" spans="1:14" x14ac:dyDescent="0.15">
      <c r="A316" s="9" t="s">
        <v>111</v>
      </c>
      <c r="B316" s="5" t="s">
        <v>665</v>
      </c>
      <c r="C316" s="5" t="s">
        <v>295</v>
      </c>
      <c r="D316" s="5" t="s">
        <v>296</v>
      </c>
      <c r="E316" s="5" t="s">
        <v>196</v>
      </c>
      <c r="F316" s="5" t="s">
        <v>234</v>
      </c>
      <c r="G316" s="5" t="s">
        <v>192</v>
      </c>
      <c r="H316" s="5">
        <v>35.296944000000003</v>
      </c>
      <c r="I316" s="5">
        <v>35.296944000000003</v>
      </c>
      <c r="J316" s="5">
        <v>24.735429</v>
      </c>
      <c r="K316" s="5">
        <v>6.8383940000000001</v>
      </c>
      <c r="L316" s="10">
        <v>2.2101441374504739E-6</v>
      </c>
      <c r="M316" s="10">
        <v>0.99994785753850124</v>
      </c>
      <c r="N316" s="1" t="s">
        <v>111</v>
      </c>
    </row>
    <row r="317" spans="1:14" x14ac:dyDescent="0.15">
      <c r="A317" s="9" t="s">
        <v>111</v>
      </c>
      <c r="B317" s="5" t="s">
        <v>765</v>
      </c>
      <c r="C317" s="5" t="s">
        <v>378</v>
      </c>
      <c r="D317" s="5" t="s">
        <v>379</v>
      </c>
      <c r="E317" s="5" t="s">
        <v>197</v>
      </c>
      <c r="F317" s="5" t="s">
        <v>234</v>
      </c>
      <c r="G317" s="5" t="s">
        <v>192</v>
      </c>
      <c r="H317" s="5">
        <v>9.507498</v>
      </c>
      <c r="I317" s="5">
        <v>9.507498</v>
      </c>
      <c r="J317" s="5">
        <v>7.2292529999999999</v>
      </c>
      <c r="K317" s="5">
        <v>6.8081170000000002</v>
      </c>
      <c r="L317" s="10">
        <v>2.2003587208673422E-6</v>
      </c>
      <c r="M317" s="10">
        <v>0.99995005789722213</v>
      </c>
      <c r="N317" s="1" t="s">
        <v>111</v>
      </c>
    </row>
    <row r="318" spans="1:14" x14ac:dyDescent="0.15">
      <c r="A318" s="9" t="s">
        <v>111</v>
      </c>
      <c r="B318" s="5" t="s">
        <v>743</v>
      </c>
      <c r="C318" s="5" t="s">
        <v>211</v>
      </c>
      <c r="D318" s="5" t="s">
        <v>212</v>
      </c>
      <c r="E318" s="5" t="s">
        <v>225</v>
      </c>
      <c r="F318" s="5" t="s">
        <v>223</v>
      </c>
      <c r="G318" s="5" t="s">
        <v>192</v>
      </c>
      <c r="H318" s="5">
        <v>13.33403</v>
      </c>
      <c r="I318" s="5">
        <v>13.33403</v>
      </c>
      <c r="J318" s="5">
        <v>6.2923669999999996</v>
      </c>
      <c r="K318" s="5">
        <v>6.7870210000000002</v>
      </c>
      <c r="L318" s="10">
        <v>2.1935405701840597E-6</v>
      </c>
      <c r="M318" s="10">
        <v>0.99995225143779232</v>
      </c>
      <c r="N318" s="1" t="s">
        <v>111</v>
      </c>
    </row>
    <row r="319" spans="1:14" x14ac:dyDescent="0.15">
      <c r="A319" s="9" t="s">
        <v>111</v>
      </c>
      <c r="B319" s="5" t="s">
        <v>669</v>
      </c>
      <c r="C319" s="5" t="s">
        <v>295</v>
      </c>
      <c r="D319" s="5" t="s">
        <v>296</v>
      </c>
      <c r="E319" s="5" t="s">
        <v>204</v>
      </c>
      <c r="F319" s="5" t="s">
        <v>234</v>
      </c>
      <c r="G319" s="5" t="s">
        <v>192</v>
      </c>
      <c r="H319" s="5">
        <v>32.726998000000002</v>
      </c>
      <c r="I319" s="5">
        <v>32.726998000000002</v>
      </c>
      <c r="J319" s="5">
        <v>7.6107519999999997</v>
      </c>
      <c r="K319" s="5">
        <v>6.6424320000000003</v>
      </c>
      <c r="L319" s="10">
        <v>2.1468099298188177E-6</v>
      </c>
      <c r="M319" s="10">
        <v>0.99995439824772214</v>
      </c>
      <c r="N319" s="1" t="s">
        <v>111</v>
      </c>
    </row>
    <row r="320" spans="1:14" x14ac:dyDescent="0.15">
      <c r="A320" s="9" t="s">
        <v>111</v>
      </c>
      <c r="B320" s="5" t="s">
        <v>574</v>
      </c>
      <c r="C320" s="5" t="s">
        <v>211</v>
      </c>
      <c r="D320" s="5" t="s">
        <v>212</v>
      </c>
      <c r="E320" s="5" t="s">
        <v>196</v>
      </c>
      <c r="F320" s="5" t="s">
        <v>223</v>
      </c>
      <c r="G320" s="5" t="s">
        <v>192</v>
      </c>
      <c r="H320" s="5">
        <v>122.277722</v>
      </c>
      <c r="I320" s="5">
        <v>122.277722</v>
      </c>
      <c r="J320" s="5">
        <v>7.7563529999999998</v>
      </c>
      <c r="K320" s="5">
        <v>5.8543289999999999</v>
      </c>
      <c r="L320" s="10">
        <v>1.892097898725387E-6</v>
      </c>
      <c r="M320" s="10">
        <v>0.99995629034562084</v>
      </c>
      <c r="N320" s="1" t="s">
        <v>111</v>
      </c>
    </row>
    <row r="321" spans="1:14" x14ac:dyDescent="0.15">
      <c r="A321" s="9" t="s">
        <v>111</v>
      </c>
      <c r="B321" s="5" t="s">
        <v>707</v>
      </c>
      <c r="C321" s="5" t="s">
        <v>310</v>
      </c>
      <c r="D321" s="5" t="s">
        <v>311</v>
      </c>
      <c r="E321" s="5" t="s">
        <v>225</v>
      </c>
      <c r="F321" s="5" t="s">
        <v>191</v>
      </c>
      <c r="G321" s="5" t="s">
        <v>192</v>
      </c>
      <c r="H321" s="5">
        <v>0</v>
      </c>
      <c r="I321" s="5">
        <v>0</v>
      </c>
      <c r="J321" s="5">
        <v>5.9127530000000004</v>
      </c>
      <c r="K321" s="5">
        <v>5.7245819999999998</v>
      </c>
      <c r="L321" s="10">
        <v>1.8501641389271379E-6</v>
      </c>
      <c r="M321" s="10">
        <v>0.99995814050975973</v>
      </c>
      <c r="N321" s="1" t="s">
        <v>111</v>
      </c>
    </row>
    <row r="322" spans="1:14" x14ac:dyDescent="0.15">
      <c r="A322" s="9" t="s">
        <v>111</v>
      </c>
      <c r="B322" s="5" t="s">
        <v>708</v>
      </c>
      <c r="C322" s="5" t="s">
        <v>295</v>
      </c>
      <c r="D322" s="5" t="s">
        <v>296</v>
      </c>
      <c r="E322" s="5" t="s">
        <v>225</v>
      </c>
      <c r="F322" s="5" t="s">
        <v>223</v>
      </c>
      <c r="G322" s="5" t="s">
        <v>192</v>
      </c>
      <c r="H322" s="5">
        <v>0.35547299999999998</v>
      </c>
      <c r="I322" s="5">
        <v>0.35547299999999998</v>
      </c>
      <c r="J322" s="5">
        <v>4.6553000000000004</v>
      </c>
      <c r="K322" s="5">
        <v>5.6171689999999996</v>
      </c>
      <c r="L322" s="10">
        <v>1.8154486469218561E-6</v>
      </c>
      <c r="M322" s="10">
        <v>0.9999599559584067</v>
      </c>
      <c r="N322" s="1" t="s">
        <v>111</v>
      </c>
    </row>
    <row r="323" spans="1:14" x14ac:dyDescent="0.15">
      <c r="A323" s="9" t="s">
        <v>111</v>
      </c>
      <c r="B323" s="5" t="s">
        <v>758</v>
      </c>
      <c r="C323" s="5" t="s">
        <v>291</v>
      </c>
      <c r="D323" s="5" t="s">
        <v>292</v>
      </c>
      <c r="E323" s="5" t="s">
        <v>293</v>
      </c>
      <c r="F323" s="5" t="s">
        <v>223</v>
      </c>
      <c r="G323" s="5" t="s">
        <v>192</v>
      </c>
      <c r="H323" s="5">
        <v>7.459714</v>
      </c>
      <c r="I323" s="5">
        <v>7.459714</v>
      </c>
      <c r="J323" s="5">
        <v>6.3472540000000004</v>
      </c>
      <c r="K323" s="5">
        <v>5.6038740000000002</v>
      </c>
      <c r="L323" s="10">
        <v>1.8111517511437827E-6</v>
      </c>
      <c r="M323" s="10">
        <v>0.99996176711015783</v>
      </c>
      <c r="N323" s="1" t="s">
        <v>111</v>
      </c>
    </row>
    <row r="324" spans="1:14" x14ac:dyDescent="0.15">
      <c r="A324" s="9" t="s">
        <v>111</v>
      </c>
      <c r="B324" s="5" t="s">
        <v>690</v>
      </c>
      <c r="C324" s="5" t="s">
        <v>321</v>
      </c>
      <c r="D324" s="5" t="s">
        <v>322</v>
      </c>
      <c r="E324" s="5" t="s">
        <v>197</v>
      </c>
      <c r="F324" s="5" t="s">
        <v>234</v>
      </c>
      <c r="G324" s="5" t="s">
        <v>192</v>
      </c>
      <c r="H324" s="5">
        <v>22.253330999999999</v>
      </c>
      <c r="I324" s="5">
        <v>22.253330999999999</v>
      </c>
      <c r="J324" s="5">
        <v>5.3480759999999998</v>
      </c>
      <c r="K324" s="5">
        <v>5.4812649999999996</v>
      </c>
      <c r="L324" s="10">
        <v>1.7715249670554914E-6</v>
      </c>
      <c r="M324" s="10">
        <v>0.99996353863512488</v>
      </c>
      <c r="N324" s="1" t="s">
        <v>111</v>
      </c>
    </row>
    <row r="325" spans="1:14" x14ac:dyDescent="0.15">
      <c r="A325" s="9" t="s">
        <v>111</v>
      </c>
      <c r="B325" s="5" t="s">
        <v>805</v>
      </c>
      <c r="C325" s="5" t="s">
        <v>314</v>
      </c>
      <c r="D325" s="5" t="s">
        <v>315</v>
      </c>
      <c r="E325" s="5" t="s">
        <v>204</v>
      </c>
      <c r="F325" s="5" t="s">
        <v>223</v>
      </c>
      <c r="G325" s="5" t="s">
        <v>192</v>
      </c>
      <c r="H325" s="5">
        <v>7.9945919999999999</v>
      </c>
      <c r="I325" s="5">
        <v>7.9945919999999999</v>
      </c>
      <c r="J325" s="5">
        <v>5.3450189999999997</v>
      </c>
      <c r="K325" s="5">
        <v>5.2281370000000003</v>
      </c>
      <c r="L325" s="10">
        <v>1.6897149155690514E-6</v>
      </c>
      <c r="M325" s="10">
        <v>0.99996522835004042</v>
      </c>
      <c r="N325" s="1" t="s">
        <v>111</v>
      </c>
    </row>
    <row r="326" spans="1:14" x14ac:dyDescent="0.15">
      <c r="A326" s="9" t="s">
        <v>111</v>
      </c>
      <c r="B326" s="5" t="s">
        <v>757</v>
      </c>
      <c r="C326" s="5" t="s">
        <v>194</v>
      </c>
      <c r="D326" s="5" t="s">
        <v>195</v>
      </c>
      <c r="E326" s="5" t="s">
        <v>327</v>
      </c>
      <c r="F326" s="5" t="s">
        <v>223</v>
      </c>
      <c r="G326" s="5" t="s">
        <v>192</v>
      </c>
      <c r="H326" s="5">
        <v>9.2141710000000003</v>
      </c>
      <c r="I326" s="5">
        <v>9.2141710000000003</v>
      </c>
      <c r="J326" s="5">
        <v>5.7577340000000001</v>
      </c>
      <c r="K326" s="5">
        <v>4.9289649999999998</v>
      </c>
      <c r="L326" s="10">
        <v>1.5930236102875286E-6</v>
      </c>
      <c r="M326" s="10">
        <v>0.99996682137365067</v>
      </c>
      <c r="N326" s="1" t="s">
        <v>111</v>
      </c>
    </row>
    <row r="327" spans="1:14" x14ac:dyDescent="0.15">
      <c r="A327" s="9" t="s">
        <v>111</v>
      </c>
      <c r="B327" s="5" t="s">
        <v>770</v>
      </c>
      <c r="C327" s="5" t="s">
        <v>412</v>
      </c>
      <c r="D327" s="5" t="s">
        <v>413</v>
      </c>
      <c r="E327" s="5" t="s">
        <v>197</v>
      </c>
      <c r="F327" s="5" t="s">
        <v>223</v>
      </c>
      <c r="G327" s="5" t="s">
        <v>192</v>
      </c>
      <c r="H327" s="5">
        <v>6.2375369999999997</v>
      </c>
      <c r="I327" s="5">
        <v>6.2375369999999997</v>
      </c>
      <c r="J327" s="5">
        <v>8.2622630000000008</v>
      </c>
      <c r="K327" s="5">
        <v>4.6263870000000002</v>
      </c>
      <c r="L327" s="10">
        <v>1.4952314981598144E-6</v>
      </c>
      <c r="M327" s="10">
        <v>0.99996831660514884</v>
      </c>
      <c r="N327" s="1" t="s">
        <v>111</v>
      </c>
    </row>
    <row r="328" spans="1:14" x14ac:dyDescent="0.15">
      <c r="A328" s="9" t="s">
        <v>111</v>
      </c>
      <c r="B328" s="5" t="s">
        <v>697</v>
      </c>
      <c r="C328" s="5" t="s">
        <v>310</v>
      </c>
      <c r="D328" s="5" t="s">
        <v>311</v>
      </c>
      <c r="E328" s="5" t="s">
        <v>204</v>
      </c>
      <c r="F328" s="5" t="s">
        <v>223</v>
      </c>
      <c r="G328" s="5" t="s">
        <v>192</v>
      </c>
      <c r="H328" s="5">
        <v>19.104645999999999</v>
      </c>
      <c r="I328" s="5">
        <v>19.104645999999999</v>
      </c>
      <c r="J328" s="5">
        <v>4.7602149999999996</v>
      </c>
      <c r="K328" s="5">
        <v>4.5979869999999998</v>
      </c>
      <c r="L328" s="10">
        <v>1.4860527211686677E-6</v>
      </c>
      <c r="M328" s="10">
        <v>0.99996980265787005</v>
      </c>
      <c r="N328" s="1" t="s">
        <v>111</v>
      </c>
    </row>
    <row r="329" spans="1:14" x14ac:dyDescent="0.15">
      <c r="A329" s="9" t="s">
        <v>111</v>
      </c>
      <c r="B329" s="5" t="s">
        <v>716</v>
      </c>
      <c r="C329" s="5" t="s">
        <v>188</v>
      </c>
      <c r="D329" s="5" t="s">
        <v>189</v>
      </c>
      <c r="E329" s="5" t="s">
        <v>225</v>
      </c>
      <c r="F329" s="5" t="s">
        <v>223</v>
      </c>
      <c r="G329" s="5" t="s">
        <v>192</v>
      </c>
      <c r="H329" s="5">
        <v>0</v>
      </c>
      <c r="I329" s="5">
        <v>0</v>
      </c>
      <c r="J329" s="5">
        <v>5.3448739999999999</v>
      </c>
      <c r="K329" s="5">
        <v>4.1411769999999999</v>
      </c>
      <c r="L329" s="10">
        <v>1.3384133860515699E-6</v>
      </c>
      <c r="M329" s="10">
        <v>0.99997114107125606</v>
      </c>
      <c r="N329" s="1" t="s">
        <v>111</v>
      </c>
    </row>
    <row r="330" spans="1:14" x14ac:dyDescent="0.15">
      <c r="A330" s="9" t="s">
        <v>111</v>
      </c>
      <c r="B330" s="5" t="s">
        <v>717</v>
      </c>
      <c r="C330" s="5" t="s">
        <v>537</v>
      </c>
      <c r="D330" s="5" t="s">
        <v>538</v>
      </c>
      <c r="E330" s="5" t="s">
        <v>197</v>
      </c>
      <c r="F330" s="5" t="s">
        <v>209</v>
      </c>
      <c r="G330" s="5" t="s">
        <v>192</v>
      </c>
      <c r="H330" s="5">
        <v>8.7060000000000002E-3</v>
      </c>
      <c r="I330" s="5">
        <v>8.7060000000000002E-3</v>
      </c>
      <c r="J330" s="5">
        <v>3.7139920000000002</v>
      </c>
      <c r="K330" s="5">
        <v>4.1391869999999997</v>
      </c>
      <c r="L330" s="10">
        <v>1.3377702252694437E-6</v>
      </c>
      <c r="M330" s="10">
        <v>0.99997247884148133</v>
      </c>
      <c r="N330" s="1" t="s">
        <v>111</v>
      </c>
    </row>
    <row r="331" spans="1:14" x14ac:dyDescent="0.15">
      <c r="A331" s="9" t="s">
        <v>111</v>
      </c>
      <c r="B331" s="5" t="s">
        <v>676</v>
      </c>
      <c r="C331" s="5" t="s">
        <v>318</v>
      </c>
      <c r="D331" s="5" t="s">
        <v>319</v>
      </c>
      <c r="E331" s="5" t="s">
        <v>196</v>
      </c>
      <c r="F331" s="5" t="s">
        <v>234</v>
      </c>
      <c r="G331" s="5" t="s">
        <v>192</v>
      </c>
      <c r="H331" s="5">
        <v>25.542663000000001</v>
      </c>
      <c r="I331" s="5">
        <v>25.542663000000001</v>
      </c>
      <c r="J331" s="5">
        <v>4.5994109999999999</v>
      </c>
      <c r="K331" s="5">
        <v>3.925303</v>
      </c>
      <c r="L331" s="10">
        <v>1.2686436922421781E-6</v>
      </c>
      <c r="M331" s="10">
        <v>0.99997374748517354</v>
      </c>
      <c r="N331" s="1" t="s">
        <v>111</v>
      </c>
    </row>
    <row r="332" spans="1:14" x14ac:dyDescent="0.15">
      <c r="A332" s="9" t="s">
        <v>111</v>
      </c>
      <c r="B332" s="5" t="s">
        <v>313</v>
      </c>
      <c r="C332" s="5" t="s">
        <v>314</v>
      </c>
      <c r="D332" s="5" t="s">
        <v>315</v>
      </c>
      <c r="E332" s="5" t="s">
        <v>196</v>
      </c>
      <c r="F332" s="5" t="s">
        <v>191</v>
      </c>
      <c r="G332" s="5" t="s">
        <v>192</v>
      </c>
      <c r="H332" s="5">
        <v>6065.2579830000004</v>
      </c>
      <c r="I332" s="5">
        <v>6065.2579830000004</v>
      </c>
      <c r="J332" s="5">
        <v>3.7769810000000001</v>
      </c>
      <c r="K332" s="5">
        <v>3.6951209999999999</v>
      </c>
      <c r="L332" s="10">
        <v>1.1942497047289365E-6</v>
      </c>
      <c r="M332" s="10">
        <v>0.99997494173487822</v>
      </c>
      <c r="N332" s="1" t="s">
        <v>111</v>
      </c>
    </row>
    <row r="333" spans="1:14" x14ac:dyDescent="0.15">
      <c r="A333" s="9" t="s">
        <v>111</v>
      </c>
      <c r="B333" s="5" t="s">
        <v>648</v>
      </c>
      <c r="C333" s="5" t="s">
        <v>339</v>
      </c>
      <c r="D333" s="5" t="s">
        <v>340</v>
      </c>
      <c r="E333" s="5" t="s">
        <v>204</v>
      </c>
      <c r="F333" s="5" t="s">
        <v>223</v>
      </c>
      <c r="G333" s="5" t="s">
        <v>192</v>
      </c>
      <c r="H333" s="5">
        <v>42.016967000000001</v>
      </c>
      <c r="I333" s="5">
        <v>42.016967000000001</v>
      </c>
      <c r="J333" s="5">
        <v>3.7692570000000001</v>
      </c>
      <c r="K333" s="5">
        <v>3.5550609999999998</v>
      </c>
      <c r="L333" s="10">
        <v>1.1489828207366843E-6</v>
      </c>
      <c r="M333" s="10">
        <v>0.999976090717699</v>
      </c>
      <c r="N333" s="1" t="s">
        <v>111</v>
      </c>
    </row>
    <row r="334" spans="1:14" x14ac:dyDescent="0.15">
      <c r="A334" s="9" t="s">
        <v>111</v>
      </c>
      <c r="B334" s="5" t="s">
        <v>728</v>
      </c>
      <c r="C334" s="5" t="s">
        <v>253</v>
      </c>
      <c r="D334" s="5" t="s">
        <v>254</v>
      </c>
      <c r="E334" s="5" t="s">
        <v>225</v>
      </c>
      <c r="F334" s="5" t="s">
        <v>234</v>
      </c>
      <c r="G334" s="5" t="s">
        <v>192</v>
      </c>
      <c r="H334" s="5">
        <v>0</v>
      </c>
      <c r="I334" s="5">
        <v>0</v>
      </c>
      <c r="J334" s="5">
        <v>2.9681389999999999</v>
      </c>
      <c r="K334" s="5">
        <v>3.2974009999999998</v>
      </c>
      <c r="L334" s="10">
        <v>1.0657080432881359E-6</v>
      </c>
      <c r="M334" s="10">
        <v>0.99997715642574225</v>
      </c>
      <c r="N334" s="1" t="s">
        <v>111</v>
      </c>
    </row>
    <row r="335" spans="1:14" x14ac:dyDescent="0.15">
      <c r="A335" s="9" t="s">
        <v>111</v>
      </c>
      <c r="B335" s="5" t="s">
        <v>727</v>
      </c>
      <c r="C335" s="5" t="s">
        <v>318</v>
      </c>
      <c r="D335" s="5" t="s">
        <v>319</v>
      </c>
      <c r="E335" s="5" t="s">
        <v>204</v>
      </c>
      <c r="F335" s="5" t="s">
        <v>234</v>
      </c>
      <c r="G335" s="5" t="s">
        <v>192</v>
      </c>
      <c r="H335" s="5">
        <v>10.664834000000001</v>
      </c>
      <c r="I335" s="5">
        <v>10.664834000000001</v>
      </c>
      <c r="J335" s="5">
        <v>2.987619</v>
      </c>
      <c r="K335" s="5">
        <v>3.27834</v>
      </c>
      <c r="L335" s="10">
        <v>1.0595475972237613E-6</v>
      </c>
      <c r="M335" s="10">
        <v>0.99997821597333947</v>
      </c>
      <c r="N335" s="1" t="s">
        <v>111</v>
      </c>
    </row>
    <row r="336" spans="1:14" x14ac:dyDescent="0.15">
      <c r="A336" s="9" t="s">
        <v>111</v>
      </c>
      <c r="B336" s="5" t="s">
        <v>730</v>
      </c>
      <c r="C336" s="5" t="s">
        <v>382</v>
      </c>
      <c r="D336" s="5" t="s">
        <v>383</v>
      </c>
      <c r="E336" s="5" t="s">
        <v>302</v>
      </c>
      <c r="F336" s="5" t="s">
        <v>223</v>
      </c>
      <c r="G336" s="5" t="s">
        <v>192</v>
      </c>
      <c r="H336" s="5">
        <v>0</v>
      </c>
      <c r="I336" s="5">
        <v>0</v>
      </c>
      <c r="J336" s="5">
        <v>3.1141570000000001</v>
      </c>
      <c r="K336" s="5">
        <v>3.2172779999999999</v>
      </c>
      <c r="L336" s="10">
        <v>1.0398125803000507E-6</v>
      </c>
      <c r="M336" s="10">
        <v>0.99997925578591973</v>
      </c>
      <c r="N336" s="1" t="s">
        <v>111</v>
      </c>
    </row>
    <row r="337" spans="1:14" x14ac:dyDescent="0.15">
      <c r="A337" s="9" t="s">
        <v>111</v>
      </c>
      <c r="B337" s="5" t="s">
        <v>734</v>
      </c>
      <c r="C337" s="5" t="s">
        <v>314</v>
      </c>
      <c r="D337" s="5" t="s">
        <v>315</v>
      </c>
      <c r="E337" s="5" t="s">
        <v>302</v>
      </c>
      <c r="F337" s="5" t="s">
        <v>223</v>
      </c>
      <c r="G337" s="5" t="s">
        <v>192</v>
      </c>
      <c r="H337" s="5">
        <v>0.68518500000000004</v>
      </c>
      <c r="I337" s="5">
        <v>0.68518500000000004</v>
      </c>
      <c r="J337" s="5">
        <v>3.323448</v>
      </c>
      <c r="K337" s="5">
        <v>3.1905830000000002</v>
      </c>
      <c r="L337" s="10">
        <v>1.0311848531247461E-6</v>
      </c>
      <c r="M337" s="10">
        <v>0.9999802869707729</v>
      </c>
      <c r="N337" s="1" t="s">
        <v>111</v>
      </c>
    </row>
    <row r="338" spans="1:14" x14ac:dyDescent="0.15">
      <c r="A338" s="9" t="s">
        <v>111</v>
      </c>
      <c r="B338" s="5" t="s">
        <v>688</v>
      </c>
      <c r="C338" s="5" t="s">
        <v>250</v>
      </c>
      <c r="D338" s="5" t="s">
        <v>251</v>
      </c>
      <c r="E338" s="5" t="s">
        <v>204</v>
      </c>
      <c r="F338" s="5" t="s">
        <v>223</v>
      </c>
      <c r="G338" s="5" t="s">
        <v>192</v>
      </c>
      <c r="H338" s="5">
        <v>18.580383000000001</v>
      </c>
      <c r="I338" s="5">
        <v>18.580383000000001</v>
      </c>
      <c r="J338" s="5">
        <v>3.2835160000000001</v>
      </c>
      <c r="K338" s="5">
        <v>3.052387</v>
      </c>
      <c r="L338" s="10">
        <v>9.8652040717163113E-7</v>
      </c>
      <c r="M338" s="10">
        <v>0.99998127349118004</v>
      </c>
      <c r="N338" s="1" t="s">
        <v>111</v>
      </c>
    </row>
    <row r="339" spans="1:14" x14ac:dyDescent="0.15">
      <c r="A339" s="9" t="s">
        <v>111</v>
      </c>
      <c r="B339" s="5" t="s">
        <v>755</v>
      </c>
      <c r="C339" s="5" t="s">
        <v>597</v>
      </c>
      <c r="D339" s="5" t="s">
        <v>598</v>
      </c>
      <c r="E339" s="5" t="s">
        <v>197</v>
      </c>
      <c r="F339" s="5" t="s">
        <v>234</v>
      </c>
      <c r="G339" s="5" t="s">
        <v>192</v>
      </c>
      <c r="H339" s="5">
        <v>2.7339169999999999</v>
      </c>
      <c r="I339" s="5">
        <v>2.7339169999999999</v>
      </c>
      <c r="J339" s="5">
        <v>2.8558140000000001</v>
      </c>
      <c r="K339" s="5">
        <v>2.6668790000000002</v>
      </c>
      <c r="L339" s="10">
        <v>8.6192561983702349E-7</v>
      </c>
      <c r="M339" s="10">
        <v>0.99998213541679992</v>
      </c>
      <c r="N339" s="1" t="s">
        <v>111</v>
      </c>
    </row>
    <row r="340" spans="1:14" x14ac:dyDescent="0.15">
      <c r="A340" s="9" t="s">
        <v>111</v>
      </c>
      <c r="B340" s="5" t="s">
        <v>698</v>
      </c>
      <c r="C340" s="5" t="s">
        <v>295</v>
      </c>
      <c r="D340" s="5" t="s">
        <v>296</v>
      </c>
      <c r="E340" s="5" t="s">
        <v>196</v>
      </c>
      <c r="F340" s="5" t="s">
        <v>223</v>
      </c>
      <c r="G340" s="5" t="s">
        <v>192</v>
      </c>
      <c r="H340" s="5">
        <v>15.712056</v>
      </c>
      <c r="I340" s="5">
        <v>15.712056</v>
      </c>
      <c r="J340" s="5">
        <v>4.043863</v>
      </c>
      <c r="K340" s="5">
        <v>2.621963</v>
      </c>
      <c r="L340" s="10">
        <v>8.4740893155060331E-7</v>
      </c>
      <c r="M340" s="10">
        <v>0.9999829828257315</v>
      </c>
      <c r="N340" s="1" t="s">
        <v>111</v>
      </c>
    </row>
    <row r="341" spans="1:14" x14ac:dyDescent="0.15">
      <c r="A341" s="9" t="s">
        <v>111</v>
      </c>
      <c r="B341" s="5" t="s">
        <v>670</v>
      </c>
      <c r="C341" s="5" t="s">
        <v>242</v>
      </c>
      <c r="D341" s="5" t="s">
        <v>243</v>
      </c>
      <c r="E341" s="5" t="s">
        <v>204</v>
      </c>
      <c r="F341" s="5" t="s">
        <v>234</v>
      </c>
      <c r="G341" s="5" t="s">
        <v>192</v>
      </c>
      <c r="H341" s="5">
        <v>25.969726000000001</v>
      </c>
      <c r="I341" s="5">
        <v>25.969726000000001</v>
      </c>
      <c r="J341" s="5">
        <v>2.6599370000000002</v>
      </c>
      <c r="K341" s="5">
        <v>2.5705719999999999</v>
      </c>
      <c r="L341" s="10">
        <v>8.3079954674947635E-7</v>
      </c>
      <c r="M341" s="10">
        <v>0.99998381362527822</v>
      </c>
      <c r="N341" s="1" t="s">
        <v>111</v>
      </c>
    </row>
    <row r="342" spans="1:14" x14ac:dyDescent="0.15">
      <c r="A342" s="9" t="s">
        <v>111</v>
      </c>
      <c r="B342" s="5" t="s">
        <v>748</v>
      </c>
      <c r="C342" s="5" t="s">
        <v>288</v>
      </c>
      <c r="D342" s="5" t="s">
        <v>289</v>
      </c>
      <c r="E342" s="5" t="s">
        <v>197</v>
      </c>
      <c r="F342" s="5" t="s">
        <v>223</v>
      </c>
      <c r="G342" s="5" t="s">
        <v>192</v>
      </c>
      <c r="H342" s="5">
        <v>2.0627140000000002</v>
      </c>
      <c r="I342" s="5">
        <v>2.0627140000000002</v>
      </c>
      <c r="J342" s="5">
        <v>1.735333</v>
      </c>
      <c r="K342" s="5">
        <v>2.5321669999999998</v>
      </c>
      <c r="L342" s="10">
        <v>8.183871900471884E-7</v>
      </c>
      <c r="M342" s="10">
        <v>0.99998463201246823</v>
      </c>
      <c r="N342" s="1" t="s">
        <v>111</v>
      </c>
    </row>
    <row r="343" spans="1:14" x14ac:dyDescent="0.15">
      <c r="A343" s="9" t="s">
        <v>111</v>
      </c>
      <c r="B343" s="5" t="s">
        <v>742</v>
      </c>
      <c r="C343" s="5" t="s">
        <v>291</v>
      </c>
      <c r="D343" s="5" t="s">
        <v>292</v>
      </c>
      <c r="E343" s="5" t="s">
        <v>506</v>
      </c>
      <c r="F343" s="5" t="s">
        <v>234</v>
      </c>
      <c r="G343" s="5" t="s">
        <v>192</v>
      </c>
      <c r="H343" s="5">
        <v>6.5852839999999997</v>
      </c>
      <c r="I343" s="5">
        <v>6.5852839999999997</v>
      </c>
      <c r="J343" s="5">
        <v>2.8264140000000002</v>
      </c>
      <c r="K343" s="5">
        <v>2.5039349999999998</v>
      </c>
      <c r="L343" s="10">
        <v>8.0926271004669393E-7</v>
      </c>
      <c r="M343" s="10">
        <v>0.9999854412751783</v>
      </c>
      <c r="N343" s="1" t="s">
        <v>111</v>
      </c>
    </row>
    <row r="344" spans="1:14" x14ac:dyDescent="0.15">
      <c r="A344" s="9" t="s">
        <v>111</v>
      </c>
      <c r="B344" s="5" t="s">
        <v>703</v>
      </c>
      <c r="C344" s="5" t="s">
        <v>201</v>
      </c>
      <c r="D344" s="5" t="s">
        <v>202</v>
      </c>
      <c r="E344" s="5" t="s">
        <v>327</v>
      </c>
      <c r="F344" s="5" t="s">
        <v>234</v>
      </c>
      <c r="G344" s="5" t="s">
        <v>192</v>
      </c>
      <c r="H344" s="5">
        <v>13.79945</v>
      </c>
      <c r="I344" s="5">
        <v>13.79945</v>
      </c>
      <c r="J344" s="5">
        <v>2.8526509999999998</v>
      </c>
      <c r="K344" s="5">
        <v>2.3320319999999999</v>
      </c>
      <c r="L344" s="10">
        <v>7.537042839513053E-7</v>
      </c>
      <c r="M344" s="10">
        <v>0.99998619497946228</v>
      </c>
      <c r="N344" s="1" t="s">
        <v>111</v>
      </c>
    </row>
    <row r="345" spans="1:14" x14ac:dyDescent="0.15">
      <c r="A345" s="9" t="s">
        <v>111</v>
      </c>
      <c r="B345" s="5" t="s">
        <v>521</v>
      </c>
      <c r="C345" s="5" t="s">
        <v>522</v>
      </c>
      <c r="D345" s="5" t="s">
        <v>523</v>
      </c>
      <c r="E345" s="5" t="s">
        <v>524</v>
      </c>
      <c r="F345" s="5" t="s">
        <v>223</v>
      </c>
      <c r="G345" s="5" t="s">
        <v>192</v>
      </c>
      <c r="H345" s="5">
        <v>219.27596399999999</v>
      </c>
      <c r="I345" s="5">
        <v>219.27596399999999</v>
      </c>
      <c r="J345" s="5">
        <v>2.366663</v>
      </c>
      <c r="K345" s="5">
        <v>2.27155</v>
      </c>
      <c r="L345" s="10">
        <v>7.3415672092389284E-7</v>
      </c>
      <c r="M345" s="10">
        <v>0.99998692913618326</v>
      </c>
      <c r="N345" s="1" t="s">
        <v>111</v>
      </c>
    </row>
    <row r="346" spans="1:14" x14ac:dyDescent="0.15">
      <c r="A346" s="9" t="s">
        <v>111</v>
      </c>
      <c r="B346" s="5" t="s">
        <v>720</v>
      </c>
      <c r="C346" s="5" t="s">
        <v>318</v>
      </c>
      <c r="D346" s="5" t="s">
        <v>319</v>
      </c>
      <c r="E346" s="5" t="s">
        <v>196</v>
      </c>
      <c r="F346" s="5" t="s">
        <v>223</v>
      </c>
      <c r="G346" s="5" t="s">
        <v>192</v>
      </c>
      <c r="H346" s="5">
        <v>9.7165719999999993</v>
      </c>
      <c r="I346" s="5">
        <v>9.7165719999999993</v>
      </c>
      <c r="J346" s="5">
        <v>2.9058009999999999</v>
      </c>
      <c r="K346" s="5">
        <v>2.2683960000000001</v>
      </c>
      <c r="L346" s="10">
        <v>7.3313735956367895E-7</v>
      </c>
      <c r="M346" s="10">
        <v>0.99998766227354285</v>
      </c>
      <c r="N346" s="1" t="s">
        <v>111</v>
      </c>
    </row>
    <row r="347" spans="1:14" x14ac:dyDescent="0.15">
      <c r="A347" s="9" t="s">
        <v>111</v>
      </c>
      <c r="B347" s="5" t="s">
        <v>706</v>
      </c>
      <c r="C347" s="5" t="s">
        <v>218</v>
      </c>
      <c r="D347" s="5" t="s">
        <v>219</v>
      </c>
      <c r="E347" s="5" t="s">
        <v>204</v>
      </c>
      <c r="F347" s="5" t="s">
        <v>234</v>
      </c>
      <c r="G347" s="5" t="s">
        <v>192</v>
      </c>
      <c r="H347" s="5">
        <v>12.714842000000001</v>
      </c>
      <c r="I347" s="5">
        <v>12.714842000000001</v>
      </c>
      <c r="J347" s="5">
        <v>1.9291640000000001</v>
      </c>
      <c r="K347" s="5">
        <v>2.2587199999999998</v>
      </c>
      <c r="L347" s="10">
        <v>7.300101114592306E-7</v>
      </c>
      <c r="M347" s="10">
        <v>0.99998839228365433</v>
      </c>
      <c r="N347" s="1" t="s">
        <v>111</v>
      </c>
    </row>
    <row r="348" spans="1:14" x14ac:dyDescent="0.15">
      <c r="A348" s="9" t="s">
        <v>111</v>
      </c>
      <c r="B348" s="5" t="s">
        <v>740</v>
      </c>
      <c r="C348" s="5" t="s">
        <v>382</v>
      </c>
      <c r="D348" s="5" t="s">
        <v>383</v>
      </c>
      <c r="E348" s="5" t="s">
        <v>302</v>
      </c>
      <c r="F348" s="5" t="s">
        <v>234</v>
      </c>
      <c r="G348" s="5" t="s">
        <v>192</v>
      </c>
      <c r="H348" s="5">
        <v>0</v>
      </c>
      <c r="I348" s="5">
        <v>0</v>
      </c>
      <c r="J348" s="5">
        <v>1.765496</v>
      </c>
      <c r="K348" s="5">
        <v>1.8267960000000001</v>
      </c>
      <c r="L348" s="10">
        <v>5.9041384127881128E-7</v>
      </c>
      <c r="M348" s="10">
        <v>0.99998898269749559</v>
      </c>
      <c r="N348" s="1" t="s">
        <v>111</v>
      </c>
    </row>
    <row r="349" spans="1:14" x14ac:dyDescent="0.15">
      <c r="A349" s="9" t="s">
        <v>111</v>
      </c>
      <c r="B349" s="5" t="s">
        <v>741</v>
      </c>
      <c r="C349" s="5" t="s">
        <v>310</v>
      </c>
      <c r="D349" s="5" t="s">
        <v>311</v>
      </c>
      <c r="E349" s="5" t="s">
        <v>302</v>
      </c>
      <c r="F349" s="5" t="s">
        <v>234</v>
      </c>
      <c r="G349" s="5" t="s">
        <v>192</v>
      </c>
      <c r="H349" s="5">
        <v>0</v>
      </c>
      <c r="I349" s="5">
        <v>0</v>
      </c>
      <c r="J349" s="5">
        <v>1.755514</v>
      </c>
      <c r="K349" s="5">
        <v>1.6933849999999999</v>
      </c>
      <c r="L349" s="10">
        <v>5.4729588997015527E-7</v>
      </c>
      <c r="M349" s="10">
        <v>0.99998952999338553</v>
      </c>
      <c r="N349" s="1" t="s">
        <v>111</v>
      </c>
    </row>
    <row r="350" spans="1:14" x14ac:dyDescent="0.15">
      <c r="A350" s="9" t="s">
        <v>111</v>
      </c>
      <c r="B350" s="5" t="s">
        <v>746</v>
      </c>
      <c r="C350" s="5" t="s">
        <v>242</v>
      </c>
      <c r="D350" s="5" t="s">
        <v>243</v>
      </c>
      <c r="E350" s="5" t="s">
        <v>302</v>
      </c>
      <c r="F350" s="5" t="s">
        <v>234</v>
      </c>
      <c r="G350" s="5" t="s">
        <v>192</v>
      </c>
      <c r="H350" s="5">
        <v>0.36979200000000001</v>
      </c>
      <c r="I350" s="5">
        <v>0.36979200000000001</v>
      </c>
      <c r="J350" s="5">
        <v>0.56348799999999999</v>
      </c>
      <c r="K350" s="5">
        <v>1.6136809999999999</v>
      </c>
      <c r="L350" s="10">
        <v>5.2153584626232676E-7</v>
      </c>
      <c r="M350" s="10">
        <v>0.99999005152923182</v>
      </c>
      <c r="N350" s="1" t="s">
        <v>111</v>
      </c>
    </row>
    <row r="351" spans="1:14" x14ac:dyDescent="0.15">
      <c r="A351" s="9" t="s">
        <v>111</v>
      </c>
      <c r="B351" s="5" t="s">
        <v>719</v>
      </c>
      <c r="C351" s="5" t="s">
        <v>295</v>
      </c>
      <c r="D351" s="5" t="s">
        <v>296</v>
      </c>
      <c r="E351" s="5" t="s">
        <v>327</v>
      </c>
      <c r="F351" s="5" t="s">
        <v>234</v>
      </c>
      <c r="G351" s="5" t="s">
        <v>192</v>
      </c>
      <c r="H351" s="5">
        <v>8.7485789999999994</v>
      </c>
      <c r="I351" s="5">
        <v>8.7485789999999994</v>
      </c>
      <c r="J351" s="5">
        <v>2.4085269999999999</v>
      </c>
      <c r="K351" s="5">
        <v>1.590382</v>
      </c>
      <c r="L351" s="10">
        <v>5.1400569396948456E-7</v>
      </c>
      <c r="M351" s="10">
        <v>0.99999056553492582</v>
      </c>
      <c r="N351" s="1" t="s">
        <v>111</v>
      </c>
    </row>
    <row r="352" spans="1:14" x14ac:dyDescent="0.15">
      <c r="A352" s="9" t="s">
        <v>111</v>
      </c>
      <c r="B352" s="5" t="s">
        <v>722</v>
      </c>
      <c r="C352" s="5" t="s">
        <v>723</v>
      </c>
      <c r="D352" s="5" t="s">
        <v>724</v>
      </c>
      <c r="E352" s="5" t="s">
        <v>725</v>
      </c>
      <c r="F352" s="5" t="s">
        <v>223</v>
      </c>
      <c r="G352" s="5" t="s">
        <v>192</v>
      </c>
      <c r="H352" s="5">
        <v>8.4761240000000004</v>
      </c>
      <c r="I352" s="5">
        <v>8.4761240000000004</v>
      </c>
      <c r="J352" s="5">
        <v>1.5562</v>
      </c>
      <c r="K352" s="5">
        <v>1.4976510000000001</v>
      </c>
      <c r="L352" s="10">
        <v>4.8403537111152695E-7</v>
      </c>
      <c r="M352" s="10">
        <v>0.99999104957029694</v>
      </c>
      <c r="N352" s="1" t="s">
        <v>111</v>
      </c>
    </row>
    <row r="353" spans="1:14" x14ac:dyDescent="0.15">
      <c r="A353" s="9" t="s">
        <v>111</v>
      </c>
      <c r="B353" s="5" t="s">
        <v>751</v>
      </c>
      <c r="C353" s="5" t="s">
        <v>253</v>
      </c>
      <c r="D353" s="5" t="s">
        <v>254</v>
      </c>
      <c r="E353" s="5" t="s">
        <v>327</v>
      </c>
      <c r="F353" s="5" t="s">
        <v>234</v>
      </c>
      <c r="G353" s="5" t="s">
        <v>192</v>
      </c>
      <c r="H353" s="5">
        <v>0.44225900000000001</v>
      </c>
      <c r="I353" s="5">
        <v>0.44225900000000001</v>
      </c>
      <c r="J353" s="5">
        <v>1.451017</v>
      </c>
      <c r="K353" s="5">
        <v>1.420388</v>
      </c>
      <c r="L353" s="10">
        <v>4.590642497500149E-7</v>
      </c>
      <c r="M353" s="10">
        <v>0.99999150863454667</v>
      </c>
      <c r="N353" s="1" t="s">
        <v>111</v>
      </c>
    </row>
    <row r="354" spans="1:14" x14ac:dyDescent="0.15">
      <c r="A354" s="9" t="s">
        <v>111</v>
      </c>
      <c r="B354" s="5" t="s">
        <v>753</v>
      </c>
      <c r="C354" s="5" t="s">
        <v>242</v>
      </c>
      <c r="D354" s="5" t="s">
        <v>243</v>
      </c>
      <c r="E354" s="5" t="s">
        <v>302</v>
      </c>
      <c r="F354" s="5" t="s">
        <v>223</v>
      </c>
      <c r="G354" s="5" t="s">
        <v>192</v>
      </c>
      <c r="H354" s="5">
        <v>0.29346299999999997</v>
      </c>
      <c r="I354" s="5">
        <v>0.29346299999999997</v>
      </c>
      <c r="J354" s="5">
        <v>0.238924</v>
      </c>
      <c r="K354" s="5">
        <v>1.1994180000000001</v>
      </c>
      <c r="L354" s="10">
        <v>3.8764754722418342E-7</v>
      </c>
      <c r="M354" s="10">
        <v>0.99999189628209384</v>
      </c>
      <c r="N354" s="1" t="s">
        <v>111</v>
      </c>
    </row>
    <row r="355" spans="1:14" x14ac:dyDescent="0.15">
      <c r="A355" s="9" t="s">
        <v>111</v>
      </c>
      <c r="B355" s="5" t="s">
        <v>749</v>
      </c>
      <c r="C355" s="5" t="s">
        <v>218</v>
      </c>
      <c r="D355" s="5" t="s">
        <v>219</v>
      </c>
      <c r="E355" s="5" t="s">
        <v>204</v>
      </c>
      <c r="F355" s="5" t="s">
        <v>223</v>
      </c>
      <c r="G355" s="5" t="s">
        <v>192</v>
      </c>
      <c r="H355" s="5">
        <v>3.799925</v>
      </c>
      <c r="I355" s="5">
        <v>3.799925</v>
      </c>
      <c r="J355" s="5">
        <v>1.0342880000000001</v>
      </c>
      <c r="K355" s="5">
        <v>1.195773</v>
      </c>
      <c r="L355" s="10">
        <v>3.8646949644486193E-7</v>
      </c>
      <c r="M355" s="10">
        <v>0.99999228275159024</v>
      </c>
      <c r="N355" s="1" t="s">
        <v>111</v>
      </c>
    </row>
    <row r="356" spans="1:14" x14ac:dyDescent="0.15">
      <c r="A356" s="9" t="s">
        <v>111</v>
      </c>
      <c r="B356" s="5" t="s">
        <v>767</v>
      </c>
      <c r="C356" s="5" t="s">
        <v>433</v>
      </c>
      <c r="D356" s="5" t="s">
        <v>434</v>
      </c>
      <c r="E356" s="5" t="s">
        <v>197</v>
      </c>
      <c r="F356" s="5" t="s">
        <v>234</v>
      </c>
      <c r="G356" s="5" t="s">
        <v>192</v>
      </c>
      <c r="H356" s="5">
        <v>0.66671000000000002</v>
      </c>
      <c r="I356" s="5">
        <v>0.66671000000000002</v>
      </c>
      <c r="J356" s="5">
        <v>1.5664340000000001</v>
      </c>
      <c r="K356" s="5">
        <v>1.176612</v>
      </c>
      <c r="L356" s="10">
        <v>3.802767307431945E-7</v>
      </c>
      <c r="M356" s="10">
        <v>0.99999266302832102</v>
      </c>
      <c r="N356" s="1" t="s">
        <v>111</v>
      </c>
    </row>
    <row r="357" spans="1:14" x14ac:dyDescent="0.15">
      <c r="A357" s="9" t="s">
        <v>111</v>
      </c>
      <c r="B357" s="5" t="s">
        <v>766</v>
      </c>
      <c r="C357" s="5" t="s">
        <v>256</v>
      </c>
      <c r="D357" s="5" t="s">
        <v>257</v>
      </c>
      <c r="E357" s="5" t="s">
        <v>302</v>
      </c>
      <c r="F357" s="5" t="s">
        <v>234</v>
      </c>
      <c r="G357" s="5" t="s">
        <v>192</v>
      </c>
      <c r="H357" s="5">
        <v>3.0780129999999999</v>
      </c>
      <c r="I357" s="5">
        <v>3.0780129999999999</v>
      </c>
      <c r="J357" s="5">
        <v>1.1919409999999999</v>
      </c>
      <c r="K357" s="5">
        <v>1.1670990000000001</v>
      </c>
      <c r="L357" s="10">
        <v>3.7720216364753342E-7</v>
      </c>
      <c r="M357" s="10">
        <v>0.99999304023048463</v>
      </c>
      <c r="N357" s="1" t="s">
        <v>111</v>
      </c>
    </row>
    <row r="358" spans="1:14" x14ac:dyDescent="0.15">
      <c r="A358" s="9" t="s">
        <v>111</v>
      </c>
      <c r="B358" s="5" t="s">
        <v>617</v>
      </c>
      <c r="C358" s="5" t="s">
        <v>522</v>
      </c>
      <c r="D358" s="5" t="s">
        <v>523</v>
      </c>
      <c r="E358" s="5" t="s">
        <v>524</v>
      </c>
      <c r="F358" s="5" t="s">
        <v>234</v>
      </c>
      <c r="G358" s="5" t="s">
        <v>192</v>
      </c>
      <c r="H358" s="5">
        <v>56.889625000000002</v>
      </c>
      <c r="I358" s="5">
        <v>56.889625000000002</v>
      </c>
      <c r="J358" s="5">
        <v>1.097062</v>
      </c>
      <c r="K358" s="5">
        <v>1.0344230000000001</v>
      </c>
      <c r="L358" s="10">
        <v>3.343217616729793E-7</v>
      </c>
      <c r="M358" s="10">
        <v>0.99999337455224635</v>
      </c>
      <c r="N358" s="1" t="s">
        <v>111</v>
      </c>
    </row>
    <row r="359" spans="1:14" x14ac:dyDescent="0.15">
      <c r="A359" s="9" t="s">
        <v>111</v>
      </c>
      <c r="B359" s="5" t="s">
        <v>762</v>
      </c>
      <c r="C359" s="5" t="s">
        <v>537</v>
      </c>
      <c r="D359" s="5" t="s">
        <v>538</v>
      </c>
      <c r="E359" s="5" t="s">
        <v>197</v>
      </c>
      <c r="F359" s="5" t="s">
        <v>499</v>
      </c>
      <c r="G359" s="5" t="s">
        <v>192</v>
      </c>
      <c r="H359" s="5">
        <v>0.191634</v>
      </c>
      <c r="I359" s="5">
        <v>0.191634</v>
      </c>
      <c r="J359" s="5">
        <v>0.90200000000000002</v>
      </c>
      <c r="K359" s="5">
        <v>0.95844600000000002</v>
      </c>
      <c r="L359" s="10">
        <v>3.0976627084705219E-7</v>
      </c>
      <c r="M359" s="10">
        <v>0.99999368431851721</v>
      </c>
      <c r="N359" s="1" t="s">
        <v>111</v>
      </c>
    </row>
    <row r="360" spans="1:14" x14ac:dyDescent="0.15">
      <c r="A360" s="9" t="s">
        <v>111</v>
      </c>
      <c r="B360" s="5" t="s">
        <v>664</v>
      </c>
      <c r="C360" s="5" t="s">
        <v>256</v>
      </c>
      <c r="D360" s="5" t="s">
        <v>257</v>
      </c>
      <c r="E360" s="5" t="s">
        <v>196</v>
      </c>
      <c r="F360" s="5" t="s">
        <v>234</v>
      </c>
      <c r="G360" s="5" t="s">
        <v>192</v>
      </c>
      <c r="H360" s="5">
        <v>26.613019999999999</v>
      </c>
      <c r="I360" s="5">
        <v>26.613019999999999</v>
      </c>
      <c r="J360" s="5">
        <v>0.26545600000000003</v>
      </c>
      <c r="K360" s="5">
        <v>0.85430899999999999</v>
      </c>
      <c r="L360" s="10">
        <v>2.7610957015948141E-7</v>
      </c>
      <c r="M360" s="10">
        <v>0.99999396042808741</v>
      </c>
      <c r="N360" s="1" t="s">
        <v>111</v>
      </c>
    </row>
    <row r="361" spans="1:14" x14ac:dyDescent="0.15">
      <c r="A361" s="9" t="s">
        <v>111</v>
      </c>
      <c r="B361" s="5" t="s">
        <v>739</v>
      </c>
      <c r="C361" s="5" t="s">
        <v>318</v>
      </c>
      <c r="D361" s="5" t="s">
        <v>319</v>
      </c>
      <c r="E361" s="5" t="s">
        <v>204</v>
      </c>
      <c r="F361" s="5" t="s">
        <v>223</v>
      </c>
      <c r="G361" s="5" t="s">
        <v>192</v>
      </c>
      <c r="H361" s="5">
        <v>4.2259539999999998</v>
      </c>
      <c r="I361" s="5">
        <v>4.2259539999999998</v>
      </c>
      <c r="J361" s="5">
        <v>0.67519300000000004</v>
      </c>
      <c r="K361" s="5">
        <v>0.83287699999999998</v>
      </c>
      <c r="L361" s="10">
        <v>2.6918282549489516E-7</v>
      </c>
      <c r="M361" s="10">
        <v>0.99999422961091289</v>
      </c>
      <c r="N361" s="1" t="s">
        <v>111</v>
      </c>
    </row>
    <row r="362" spans="1:14" x14ac:dyDescent="0.15">
      <c r="A362" s="9" t="s">
        <v>111</v>
      </c>
      <c r="B362" s="5" t="s">
        <v>764</v>
      </c>
      <c r="C362" s="5" t="s">
        <v>318</v>
      </c>
      <c r="D362" s="5" t="s">
        <v>319</v>
      </c>
      <c r="E362" s="5" t="s">
        <v>302</v>
      </c>
      <c r="F362" s="5" t="s">
        <v>234</v>
      </c>
      <c r="G362" s="5" t="s">
        <v>192</v>
      </c>
      <c r="H362" s="5">
        <v>4.3569999999999998E-3</v>
      </c>
      <c r="I362" s="5">
        <v>4.3569999999999998E-3</v>
      </c>
      <c r="J362" s="5">
        <v>1.542905</v>
      </c>
      <c r="K362" s="5">
        <v>0.81469400000000003</v>
      </c>
      <c r="L362" s="10">
        <v>2.6330614584595101E-7</v>
      </c>
      <c r="M362" s="10">
        <v>0.99999449291705877</v>
      </c>
      <c r="N362" s="1" t="s">
        <v>111</v>
      </c>
    </row>
    <row r="363" spans="1:14" x14ac:dyDescent="0.15">
      <c r="A363" s="9" t="s">
        <v>111</v>
      </c>
      <c r="B363" s="5" t="s">
        <v>782</v>
      </c>
      <c r="C363" s="5" t="s">
        <v>314</v>
      </c>
      <c r="D363" s="5" t="s">
        <v>315</v>
      </c>
      <c r="E363" s="5" t="s">
        <v>199</v>
      </c>
      <c r="F363" s="5" t="s">
        <v>223</v>
      </c>
      <c r="G363" s="5" t="s">
        <v>192</v>
      </c>
      <c r="H363" s="5">
        <v>0.48289399999999999</v>
      </c>
      <c r="I363" s="5">
        <v>0.48289399999999999</v>
      </c>
      <c r="J363" s="5">
        <v>0.45713300000000001</v>
      </c>
      <c r="K363" s="5">
        <v>0.80432199999999998</v>
      </c>
      <c r="L363" s="10">
        <v>2.59953953065945E-7</v>
      </c>
      <c r="M363" s="10">
        <v>0.9999947528710118</v>
      </c>
      <c r="N363" s="1" t="s">
        <v>111</v>
      </c>
    </row>
    <row r="364" spans="1:14" x14ac:dyDescent="0.15">
      <c r="A364" s="9" t="s">
        <v>111</v>
      </c>
      <c r="B364" s="5" t="s">
        <v>814</v>
      </c>
      <c r="C364" s="5" t="s">
        <v>314</v>
      </c>
      <c r="D364" s="5" t="s">
        <v>315</v>
      </c>
      <c r="E364" s="5" t="s">
        <v>199</v>
      </c>
      <c r="F364" s="5" t="s">
        <v>234</v>
      </c>
      <c r="G364" s="5" t="s">
        <v>192</v>
      </c>
      <c r="H364" s="5">
        <v>1.0900129999999999</v>
      </c>
      <c r="I364" s="5">
        <v>1.0900129999999999</v>
      </c>
      <c r="J364" s="5">
        <v>0.82106999999999997</v>
      </c>
      <c r="K364" s="5">
        <v>0.78872500000000001</v>
      </c>
      <c r="L364" s="10">
        <v>2.5491305923739181E-7</v>
      </c>
      <c r="M364" s="10">
        <v>0.99999500778407102</v>
      </c>
      <c r="N364" s="1" t="s">
        <v>111</v>
      </c>
    </row>
    <row r="365" spans="1:14" x14ac:dyDescent="0.15">
      <c r="A365" s="9" t="s">
        <v>111</v>
      </c>
      <c r="B365" s="5" t="s">
        <v>768</v>
      </c>
      <c r="C365" s="5" t="s">
        <v>250</v>
      </c>
      <c r="D365" s="5" t="s">
        <v>251</v>
      </c>
      <c r="E365" s="5" t="s">
        <v>225</v>
      </c>
      <c r="F365" s="5" t="s">
        <v>234</v>
      </c>
      <c r="G365" s="5" t="s">
        <v>192</v>
      </c>
      <c r="H365" s="5">
        <v>4.4835E-2</v>
      </c>
      <c r="I365" s="5">
        <v>4.4835E-2</v>
      </c>
      <c r="J365" s="5">
        <v>1.015784</v>
      </c>
      <c r="K365" s="5">
        <v>0.74616700000000002</v>
      </c>
      <c r="L365" s="10">
        <v>2.4115846799833523E-7</v>
      </c>
      <c r="M365" s="10">
        <v>0.99999524894253899</v>
      </c>
      <c r="N365" s="1" t="s">
        <v>111</v>
      </c>
    </row>
    <row r="366" spans="1:14" x14ac:dyDescent="0.15">
      <c r="A366" s="9" t="s">
        <v>111</v>
      </c>
      <c r="B366" s="5" t="s">
        <v>769</v>
      </c>
      <c r="C366" s="5" t="s">
        <v>456</v>
      </c>
      <c r="D366" s="5" t="s">
        <v>457</v>
      </c>
      <c r="E366" s="5" t="s">
        <v>302</v>
      </c>
      <c r="F366" s="5" t="s">
        <v>234</v>
      </c>
      <c r="G366" s="5" t="s">
        <v>192</v>
      </c>
      <c r="H366" s="5">
        <v>0</v>
      </c>
      <c r="I366" s="5">
        <v>0</v>
      </c>
      <c r="J366" s="5">
        <v>0.75553000000000003</v>
      </c>
      <c r="K366" s="5">
        <v>0.70801899999999995</v>
      </c>
      <c r="L366" s="10">
        <v>2.2882917276388971E-7</v>
      </c>
      <c r="M366" s="10">
        <v>0.99999547777171172</v>
      </c>
      <c r="N366" s="1" t="s">
        <v>111</v>
      </c>
    </row>
    <row r="367" spans="1:14" x14ac:dyDescent="0.15">
      <c r="A367" s="9" t="s">
        <v>111</v>
      </c>
      <c r="B367" s="5" t="s">
        <v>771</v>
      </c>
      <c r="C367" s="5" t="s">
        <v>456</v>
      </c>
      <c r="D367" s="5" t="s">
        <v>457</v>
      </c>
      <c r="E367" s="5" t="s">
        <v>225</v>
      </c>
      <c r="F367" s="5" t="s">
        <v>191</v>
      </c>
      <c r="G367" s="5" t="s">
        <v>192</v>
      </c>
      <c r="H367" s="5">
        <v>0</v>
      </c>
      <c r="I367" s="5">
        <v>0</v>
      </c>
      <c r="J367" s="5">
        <v>0.56231399999999998</v>
      </c>
      <c r="K367" s="5">
        <v>0.65473300000000001</v>
      </c>
      <c r="L367" s="10">
        <v>2.1160733083606488E-7</v>
      </c>
      <c r="M367" s="10">
        <v>0.9999956893790426</v>
      </c>
      <c r="N367" s="1" t="s">
        <v>111</v>
      </c>
    </row>
    <row r="368" spans="1:14" x14ac:dyDescent="0.15">
      <c r="A368" s="9" t="s">
        <v>111</v>
      </c>
      <c r="B368" s="5" t="s">
        <v>784</v>
      </c>
      <c r="C368" s="5" t="s">
        <v>462</v>
      </c>
      <c r="D368" s="5" t="s">
        <v>463</v>
      </c>
      <c r="E368" s="5" t="s">
        <v>197</v>
      </c>
      <c r="F368" s="5" t="s">
        <v>223</v>
      </c>
      <c r="G368" s="5" t="s">
        <v>192</v>
      </c>
      <c r="H368" s="5">
        <v>0.31229000000000001</v>
      </c>
      <c r="I368" s="5">
        <v>0.31229000000000001</v>
      </c>
      <c r="J368" s="5">
        <v>0.545261</v>
      </c>
      <c r="K368" s="5">
        <v>0.652837</v>
      </c>
      <c r="L368" s="10">
        <v>2.1099455051299396E-7</v>
      </c>
      <c r="M368" s="10">
        <v>0.99999590037359309</v>
      </c>
      <c r="N368" s="1" t="s">
        <v>111</v>
      </c>
    </row>
    <row r="369" spans="1:14" x14ac:dyDescent="0.15">
      <c r="A369" s="9" t="s">
        <v>111</v>
      </c>
      <c r="B369" s="5" t="s">
        <v>783</v>
      </c>
      <c r="C369" s="5" t="s">
        <v>314</v>
      </c>
      <c r="D369" s="5" t="s">
        <v>315</v>
      </c>
      <c r="E369" s="5" t="s">
        <v>302</v>
      </c>
      <c r="F369" s="5" t="s">
        <v>234</v>
      </c>
      <c r="G369" s="5" t="s">
        <v>192</v>
      </c>
      <c r="H369" s="5">
        <v>0.26188899999999998</v>
      </c>
      <c r="I369" s="5">
        <v>0.26188899999999998</v>
      </c>
      <c r="J369" s="5">
        <v>0.65494300000000005</v>
      </c>
      <c r="K369" s="5">
        <v>0.63582300000000003</v>
      </c>
      <c r="L369" s="10">
        <v>2.0549568742400228E-7</v>
      </c>
      <c r="M369" s="10">
        <v>0.99999610586928056</v>
      </c>
      <c r="N369" s="1" t="s">
        <v>111</v>
      </c>
    </row>
    <row r="370" spans="1:14" x14ac:dyDescent="0.15">
      <c r="A370" s="9" t="s">
        <v>111</v>
      </c>
      <c r="B370" s="5" t="s">
        <v>756</v>
      </c>
      <c r="C370" s="5" t="s">
        <v>291</v>
      </c>
      <c r="D370" s="5" t="s">
        <v>292</v>
      </c>
      <c r="E370" s="5" t="s">
        <v>506</v>
      </c>
      <c r="F370" s="5" t="s">
        <v>223</v>
      </c>
      <c r="G370" s="5" t="s">
        <v>192</v>
      </c>
      <c r="H370" s="5">
        <v>2.4298959999999998</v>
      </c>
      <c r="I370" s="5">
        <v>2.4298959999999998</v>
      </c>
      <c r="J370" s="5">
        <v>0.762714</v>
      </c>
      <c r="K370" s="5">
        <v>0.63259799999999999</v>
      </c>
      <c r="L370" s="10">
        <v>2.0445337912131045E-7</v>
      </c>
      <c r="M370" s="10">
        <v>0.99999631032265968</v>
      </c>
      <c r="N370" s="1" t="s">
        <v>111</v>
      </c>
    </row>
    <row r="371" spans="1:14" x14ac:dyDescent="0.15">
      <c r="A371" s="9" t="s">
        <v>111</v>
      </c>
      <c r="B371" s="5" t="s">
        <v>681</v>
      </c>
      <c r="C371" s="5" t="s">
        <v>310</v>
      </c>
      <c r="D371" s="5" t="s">
        <v>311</v>
      </c>
      <c r="E371" s="5" t="s">
        <v>196</v>
      </c>
      <c r="F371" s="5" t="s">
        <v>223</v>
      </c>
      <c r="G371" s="5" t="s">
        <v>192</v>
      </c>
      <c r="H371" s="5">
        <v>17.068044</v>
      </c>
      <c r="I371" s="5">
        <v>17.068044</v>
      </c>
      <c r="J371" s="5">
        <v>0.77054800000000001</v>
      </c>
      <c r="K371" s="5">
        <v>0.62204099999999996</v>
      </c>
      <c r="L371" s="10">
        <v>2.0104139501231283E-7</v>
      </c>
      <c r="M371" s="10">
        <v>0.99999651136405465</v>
      </c>
      <c r="N371" s="1" t="s">
        <v>111</v>
      </c>
    </row>
    <row r="372" spans="1:14" x14ac:dyDescent="0.15">
      <c r="A372" s="9" t="s">
        <v>111</v>
      </c>
      <c r="B372" s="5" t="s">
        <v>778</v>
      </c>
      <c r="C372" s="5" t="s">
        <v>318</v>
      </c>
      <c r="D372" s="5" t="s">
        <v>319</v>
      </c>
      <c r="E372" s="5" t="s">
        <v>302</v>
      </c>
      <c r="F372" s="5" t="s">
        <v>223</v>
      </c>
      <c r="G372" s="5" t="s">
        <v>192</v>
      </c>
      <c r="H372" s="5">
        <v>3.493E-3</v>
      </c>
      <c r="I372" s="5">
        <v>3.493E-3</v>
      </c>
      <c r="J372" s="5">
        <v>1.190652</v>
      </c>
      <c r="K372" s="5">
        <v>0.61148999999999998</v>
      </c>
      <c r="L372" s="10">
        <v>1.9763135008155279E-7</v>
      </c>
      <c r="M372" s="10">
        <v>0.99999670899540472</v>
      </c>
      <c r="N372" s="1" t="s">
        <v>111</v>
      </c>
    </row>
    <row r="373" spans="1:14" x14ac:dyDescent="0.15">
      <c r="A373" s="9" t="s">
        <v>111</v>
      </c>
      <c r="B373" s="5" t="s">
        <v>779</v>
      </c>
      <c r="C373" s="5" t="s">
        <v>314</v>
      </c>
      <c r="D373" s="5" t="s">
        <v>315</v>
      </c>
      <c r="E373" s="5" t="s">
        <v>225</v>
      </c>
      <c r="F373" s="5" t="s">
        <v>191</v>
      </c>
      <c r="G373" s="5" t="s">
        <v>192</v>
      </c>
      <c r="H373" s="5">
        <v>0</v>
      </c>
      <c r="I373" s="5">
        <v>0</v>
      </c>
      <c r="J373" s="5">
        <v>0.94652800000000004</v>
      </c>
      <c r="K373" s="5">
        <v>0.59855899999999995</v>
      </c>
      <c r="L373" s="10">
        <v>1.9345209778322483E-7</v>
      </c>
      <c r="M373" s="10">
        <v>0.9999969024475025</v>
      </c>
      <c r="N373" s="1" t="s">
        <v>111</v>
      </c>
    </row>
    <row r="374" spans="1:14" x14ac:dyDescent="0.15">
      <c r="A374" s="9" t="s">
        <v>111</v>
      </c>
      <c r="B374" s="5" t="s">
        <v>610</v>
      </c>
      <c r="C374" s="5" t="s">
        <v>318</v>
      </c>
      <c r="D374" s="5" t="s">
        <v>319</v>
      </c>
      <c r="E374" s="5" t="s">
        <v>225</v>
      </c>
      <c r="F374" s="5" t="s">
        <v>191</v>
      </c>
      <c r="G374" s="5" t="s">
        <v>192</v>
      </c>
      <c r="H374" s="5">
        <v>64.855999999999995</v>
      </c>
      <c r="I374" s="5">
        <v>64.855999999999995</v>
      </c>
      <c r="J374" s="5">
        <v>0.543489</v>
      </c>
      <c r="K374" s="5">
        <v>0.58875200000000005</v>
      </c>
      <c r="L374" s="10">
        <v>1.9028251095392301E-7</v>
      </c>
      <c r="M374" s="10">
        <v>0.99999709273001347</v>
      </c>
      <c r="N374" s="1" t="s">
        <v>111</v>
      </c>
    </row>
    <row r="375" spans="1:14" x14ac:dyDescent="0.15">
      <c r="A375" s="9" t="s">
        <v>111</v>
      </c>
      <c r="B375" s="5" t="s">
        <v>780</v>
      </c>
      <c r="C375" s="5" t="s">
        <v>250</v>
      </c>
      <c r="D375" s="5" t="s">
        <v>251</v>
      </c>
      <c r="E375" s="5" t="s">
        <v>225</v>
      </c>
      <c r="F375" s="5" t="s">
        <v>223</v>
      </c>
      <c r="G375" s="5" t="s">
        <v>192</v>
      </c>
      <c r="H375" s="5">
        <v>3.1404000000000001E-2</v>
      </c>
      <c r="I375" s="5">
        <v>3.1404000000000001E-2</v>
      </c>
      <c r="J375" s="5">
        <v>0.79854700000000001</v>
      </c>
      <c r="K375" s="5">
        <v>0.58340700000000001</v>
      </c>
      <c r="L375" s="10">
        <v>1.885550263406245E-7</v>
      </c>
      <c r="M375" s="10">
        <v>0.99999728128503984</v>
      </c>
      <c r="N375" s="1" t="s">
        <v>111</v>
      </c>
    </row>
    <row r="376" spans="1:14" x14ac:dyDescent="0.15">
      <c r="A376" s="9" t="s">
        <v>111</v>
      </c>
      <c r="B376" s="5" t="s">
        <v>693</v>
      </c>
      <c r="C376" s="5" t="s">
        <v>242</v>
      </c>
      <c r="D376" s="5" t="s">
        <v>243</v>
      </c>
      <c r="E376" s="5" t="s">
        <v>204</v>
      </c>
      <c r="F376" s="5" t="s">
        <v>223</v>
      </c>
      <c r="G376" s="5" t="s">
        <v>192</v>
      </c>
      <c r="H376" s="5">
        <v>14.106597000000001</v>
      </c>
      <c r="I376" s="5">
        <v>14.106597000000001</v>
      </c>
      <c r="J376" s="5">
        <v>0.56301400000000001</v>
      </c>
      <c r="K376" s="5">
        <v>0.53170099999999998</v>
      </c>
      <c r="L376" s="10">
        <v>1.7184383468202539E-7</v>
      </c>
      <c r="M376" s="10">
        <v>0.99999745312887456</v>
      </c>
      <c r="N376" s="1" t="s">
        <v>111</v>
      </c>
    </row>
    <row r="377" spans="1:14" x14ac:dyDescent="0.15">
      <c r="A377" s="9" t="s">
        <v>111</v>
      </c>
      <c r="B377" s="5" t="s">
        <v>781</v>
      </c>
      <c r="C377" s="5" t="s">
        <v>382</v>
      </c>
      <c r="D377" s="5" t="s">
        <v>383</v>
      </c>
      <c r="E377" s="5" t="s">
        <v>199</v>
      </c>
      <c r="F377" s="5" t="s">
        <v>234</v>
      </c>
      <c r="G377" s="5" t="s">
        <v>192</v>
      </c>
      <c r="H377" s="5">
        <v>0</v>
      </c>
      <c r="I377" s="5">
        <v>0</v>
      </c>
      <c r="J377" s="5">
        <v>0.44741199999999998</v>
      </c>
      <c r="K377" s="5">
        <v>0.52085999999999999</v>
      </c>
      <c r="L377" s="10">
        <v>1.683400628031163E-7</v>
      </c>
      <c r="M377" s="10">
        <v>0.99999762146893734</v>
      </c>
      <c r="N377" s="1" t="s">
        <v>111</v>
      </c>
    </row>
    <row r="378" spans="1:14" x14ac:dyDescent="0.15">
      <c r="A378" s="9" t="s">
        <v>111</v>
      </c>
      <c r="B378" s="5" t="s">
        <v>787</v>
      </c>
      <c r="C378" s="5" t="s">
        <v>433</v>
      </c>
      <c r="D378" s="5" t="s">
        <v>434</v>
      </c>
      <c r="E378" s="5" t="s">
        <v>197</v>
      </c>
      <c r="F378" s="5" t="s">
        <v>223</v>
      </c>
      <c r="G378" s="5" t="s">
        <v>192</v>
      </c>
      <c r="H378" s="5">
        <v>0.19539400000000001</v>
      </c>
      <c r="I378" s="5">
        <v>0.19539400000000001</v>
      </c>
      <c r="J378" s="5">
        <v>0.48452200000000001</v>
      </c>
      <c r="K378" s="5">
        <v>0.48982500000000001</v>
      </c>
      <c r="L378" s="10">
        <v>1.5830966336930545E-7</v>
      </c>
      <c r="M378" s="10">
        <v>0.99999777977860071</v>
      </c>
      <c r="N378" s="1" t="s">
        <v>111</v>
      </c>
    </row>
    <row r="379" spans="1:14" x14ac:dyDescent="0.15">
      <c r="A379" s="9" t="s">
        <v>111</v>
      </c>
      <c r="B379" s="5" t="s">
        <v>710</v>
      </c>
      <c r="C379" s="5" t="s">
        <v>256</v>
      </c>
      <c r="D379" s="5" t="s">
        <v>257</v>
      </c>
      <c r="E379" s="5" t="s">
        <v>225</v>
      </c>
      <c r="F379" s="5" t="s">
        <v>234</v>
      </c>
      <c r="G379" s="5" t="s">
        <v>192</v>
      </c>
      <c r="H379" s="5">
        <v>8.6132950000000008</v>
      </c>
      <c r="I379" s="5">
        <v>8.6132950000000008</v>
      </c>
      <c r="J379" s="5">
        <v>0.54512499999999997</v>
      </c>
      <c r="K379" s="5">
        <v>0.45121</v>
      </c>
      <c r="L379" s="10">
        <v>1.4582943542870274E-7</v>
      </c>
      <c r="M379" s="10">
        <v>0.99999792560803613</v>
      </c>
      <c r="N379" s="1" t="s">
        <v>111</v>
      </c>
    </row>
    <row r="380" spans="1:14" x14ac:dyDescent="0.15">
      <c r="A380" s="9" t="s">
        <v>111</v>
      </c>
      <c r="B380" s="5" t="s">
        <v>759</v>
      </c>
      <c r="C380" s="5" t="s">
        <v>597</v>
      </c>
      <c r="D380" s="5" t="s">
        <v>598</v>
      </c>
      <c r="E380" s="5" t="s">
        <v>197</v>
      </c>
      <c r="F380" s="5" t="s">
        <v>223</v>
      </c>
      <c r="G380" s="5" t="s">
        <v>192</v>
      </c>
      <c r="H380" s="5">
        <v>2.0349460000000001</v>
      </c>
      <c r="I380" s="5">
        <v>2.0349460000000001</v>
      </c>
      <c r="J380" s="5">
        <v>0.44606400000000002</v>
      </c>
      <c r="K380" s="5">
        <v>0.43004199999999998</v>
      </c>
      <c r="L380" s="10">
        <v>1.389880146065694E-7</v>
      </c>
      <c r="M380" s="10">
        <v>0.99999806459605078</v>
      </c>
      <c r="N380" s="1" t="s">
        <v>111</v>
      </c>
    </row>
    <row r="381" spans="1:14" x14ac:dyDescent="0.15">
      <c r="A381" s="9" t="s">
        <v>111</v>
      </c>
      <c r="B381" s="5" t="s">
        <v>754</v>
      </c>
      <c r="C381" s="5" t="s">
        <v>723</v>
      </c>
      <c r="D381" s="5" t="s">
        <v>724</v>
      </c>
      <c r="E381" s="5" t="s">
        <v>725</v>
      </c>
      <c r="F381" s="5" t="s">
        <v>234</v>
      </c>
      <c r="G381" s="5" t="s">
        <v>192</v>
      </c>
      <c r="H381" s="5">
        <v>2.0797889999999999</v>
      </c>
      <c r="I381" s="5">
        <v>2.0797889999999999</v>
      </c>
      <c r="J381" s="5">
        <v>0.38184499999999999</v>
      </c>
      <c r="K381" s="5">
        <v>0.367479</v>
      </c>
      <c r="L381" s="10">
        <v>1.1876787992709438E-7</v>
      </c>
      <c r="M381" s="10">
        <v>0.99999818336393076</v>
      </c>
      <c r="N381" s="1" t="s">
        <v>111</v>
      </c>
    </row>
    <row r="382" spans="1:14" x14ac:dyDescent="0.15">
      <c r="A382" s="9" t="s">
        <v>111</v>
      </c>
      <c r="B382" s="5" t="s">
        <v>752</v>
      </c>
      <c r="C382" s="5" t="s">
        <v>456</v>
      </c>
      <c r="D382" s="5" t="s">
        <v>457</v>
      </c>
      <c r="E382" s="5" t="s">
        <v>204</v>
      </c>
      <c r="F382" s="5" t="s">
        <v>223</v>
      </c>
      <c r="G382" s="5" t="s">
        <v>192</v>
      </c>
      <c r="H382" s="5">
        <v>2.2407750000000002</v>
      </c>
      <c r="I382" s="5">
        <v>2.2407750000000002</v>
      </c>
      <c r="J382" s="5">
        <v>0.37181599999999998</v>
      </c>
      <c r="K382" s="5">
        <v>0.35235699999999998</v>
      </c>
      <c r="L382" s="10">
        <v>1.1388050437568185E-7</v>
      </c>
      <c r="M382" s="10">
        <v>0.99999829724443512</v>
      </c>
      <c r="N382" s="1" t="s">
        <v>111</v>
      </c>
    </row>
    <row r="383" spans="1:14" x14ac:dyDescent="0.15">
      <c r="A383" s="9" t="s">
        <v>111</v>
      </c>
      <c r="B383" s="5" t="s">
        <v>809</v>
      </c>
      <c r="C383" s="5" t="s">
        <v>188</v>
      </c>
      <c r="D383" s="5" t="s">
        <v>189</v>
      </c>
      <c r="E383" s="5" t="s">
        <v>492</v>
      </c>
      <c r="F383" s="5" t="s">
        <v>234</v>
      </c>
      <c r="G383" s="5" t="s">
        <v>192</v>
      </c>
      <c r="H383" s="5">
        <v>0.348528</v>
      </c>
      <c r="I383" s="5">
        <v>0.348528</v>
      </c>
      <c r="J383" s="5">
        <v>0.38883200000000001</v>
      </c>
      <c r="K383" s="5">
        <v>0.34629799999999999</v>
      </c>
      <c r="L383" s="10">
        <v>1.1192225755211298E-7</v>
      </c>
      <c r="M383" s="10">
        <v>0.99999840916669269</v>
      </c>
      <c r="N383" s="1" t="s">
        <v>111</v>
      </c>
    </row>
    <row r="384" spans="1:14" x14ac:dyDescent="0.15">
      <c r="A384" s="9" t="s">
        <v>111</v>
      </c>
      <c r="B384" s="5" t="s">
        <v>791</v>
      </c>
      <c r="C384" s="5" t="s">
        <v>382</v>
      </c>
      <c r="D384" s="5" t="s">
        <v>383</v>
      </c>
      <c r="E384" s="5" t="s">
        <v>225</v>
      </c>
      <c r="F384" s="5" t="s">
        <v>223</v>
      </c>
      <c r="G384" s="5" t="s">
        <v>192</v>
      </c>
      <c r="H384" s="5">
        <v>0</v>
      </c>
      <c r="I384" s="5">
        <v>0</v>
      </c>
      <c r="J384" s="5">
        <v>0.54605199999999998</v>
      </c>
      <c r="K384" s="5">
        <v>0.32952700000000001</v>
      </c>
      <c r="L384" s="10">
        <v>1.0650193118174271E-7</v>
      </c>
      <c r="M384" s="10">
        <v>0.99999851566862386</v>
      </c>
      <c r="N384" s="1" t="s">
        <v>111</v>
      </c>
    </row>
    <row r="385" spans="1:14" x14ac:dyDescent="0.15">
      <c r="A385" s="9" t="s">
        <v>111</v>
      </c>
      <c r="B385" s="5" t="s">
        <v>807</v>
      </c>
      <c r="C385" s="5" t="s">
        <v>288</v>
      </c>
      <c r="D385" s="5" t="s">
        <v>289</v>
      </c>
      <c r="E385" s="5" t="s">
        <v>197</v>
      </c>
      <c r="F385" s="5" t="s">
        <v>234</v>
      </c>
      <c r="G385" s="5" t="s">
        <v>192</v>
      </c>
      <c r="H385" s="5">
        <v>0.286937</v>
      </c>
      <c r="I385" s="5">
        <v>0.286937</v>
      </c>
      <c r="J385" s="5">
        <v>0.35420400000000002</v>
      </c>
      <c r="K385" s="5">
        <v>0.32660099999999997</v>
      </c>
      <c r="L385" s="10">
        <v>1.0555625859455628E-7</v>
      </c>
      <c r="M385" s="10">
        <v>0.99999862122488248</v>
      </c>
      <c r="N385" s="1" t="s">
        <v>111</v>
      </c>
    </row>
    <row r="386" spans="1:14" x14ac:dyDescent="0.15">
      <c r="A386" s="9" t="s">
        <v>111</v>
      </c>
      <c r="B386" s="5" t="s">
        <v>804</v>
      </c>
      <c r="C386" s="5" t="s">
        <v>382</v>
      </c>
      <c r="D386" s="5" t="s">
        <v>383</v>
      </c>
      <c r="E386" s="5" t="s">
        <v>492</v>
      </c>
      <c r="F386" s="5" t="s">
        <v>223</v>
      </c>
      <c r="G386" s="5" t="s">
        <v>192</v>
      </c>
      <c r="H386" s="5">
        <v>0.15329400000000001</v>
      </c>
      <c r="I386" s="5">
        <v>0.15329400000000001</v>
      </c>
      <c r="J386" s="5">
        <v>0.27013799999999999</v>
      </c>
      <c r="K386" s="5">
        <v>0.26718399999999998</v>
      </c>
      <c r="L386" s="10">
        <v>8.6352899704311757E-8</v>
      </c>
      <c r="M386" s="10">
        <v>0.9999987075777822</v>
      </c>
      <c r="N386" s="1" t="s">
        <v>111</v>
      </c>
    </row>
    <row r="387" spans="1:14" x14ac:dyDescent="0.15">
      <c r="A387" s="9" t="s">
        <v>111</v>
      </c>
      <c r="B387" s="5" t="s">
        <v>795</v>
      </c>
      <c r="C387" s="5" t="s">
        <v>201</v>
      </c>
      <c r="D387" s="5" t="s">
        <v>202</v>
      </c>
      <c r="E387" s="5" t="s">
        <v>225</v>
      </c>
      <c r="F387" s="5" t="s">
        <v>223</v>
      </c>
      <c r="G387" s="5" t="s">
        <v>192</v>
      </c>
      <c r="H387" s="5">
        <v>0</v>
      </c>
      <c r="I387" s="5">
        <v>0</v>
      </c>
      <c r="J387" s="5">
        <v>0.43489499999999998</v>
      </c>
      <c r="K387" s="5">
        <v>0.26297199999999998</v>
      </c>
      <c r="L387" s="10">
        <v>8.4991596581540331E-8</v>
      </c>
      <c r="M387" s="10">
        <v>0.99999879256937874</v>
      </c>
      <c r="N387" s="1" t="s">
        <v>111</v>
      </c>
    </row>
    <row r="388" spans="1:14" x14ac:dyDescent="0.15">
      <c r="A388" s="9" t="s">
        <v>111</v>
      </c>
      <c r="B388" s="5" t="s">
        <v>813</v>
      </c>
      <c r="C388" s="5" t="s">
        <v>211</v>
      </c>
      <c r="D388" s="5" t="s">
        <v>212</v>
      </c>
      <c r="E388" s="5" t="s">
        <v>327</v>
      </c>
      <c r="F388" s="5" t="s">
        <v>234</v>
      </c>
      <c r="G388" s="5" t="s">
        <v>192</v>
      </c>
      <c r="H388" s="5">
        <v>0.21698999999999999</v>
      </c>
      <c r="I388" s="5">
        <v>0.21698999999999999</v>
      </c>
      <c r="J388" s="5">
        <v>0.17750199999999999</v>
      </c>
      <c r="K388" s="5">
        <v>0.23843400000000001</v>
      </c>
      <c r="L388" s="10">
        <v>7.7061003982640701E-8</v>
      </c>
      <c r="M388" s="10">
        <v>0.99999886963038276</v>
      </c>
      <c r="N388" s="1" t="s">
        <v>111</v>
      </c>
    </row>
    <row r="389" spans="1:14" x14ac:dyDescent="0.15">
      <c r="A389" s="9" t="s">
        <v>111</v>
      </c>
      <c r="B389" s="5" t="s">
        <v>721</v>
      </c>
      <c r="C389" s="5" t="s">
        <v>256</v>
      </c>
      <c r="D389" s="5" t="s">
        <v>257</v>
      </c>
      <c r="E389" s="5" t="s">
        <v>225</v>
      </c>
      <c r="F389" s="5" t="s">
        <v>223</v>
      </c>
      <c r="G389" s="5" t="s">
        <v>192</v>
      </c>
      <c r="H389" s="5">
        <v>6.5004099999999996</v>
      </c>
      <c r="I389" s="5">
        <v>6.5004099999999996</v>
      </c>
      <c r="J389" s="5">
        <v>0.24909899999999999</v>
      </c>
      <c r="K389" s="5">
        <v>0.233683</v>
      </c>
      <c r="L389" s="10">
        <v>7.5525498014861249E-8</v>
      </c>
      <c r="M389" s="10">
        <v>0.99999894515588073</v>
      </c>
      <c r="N389" s="1" t="s">
        <v>111</v>
      </c>
    </row>
    <row r="390" spans="1:14" x14ac:dyDescent="0.15">
      <c r="A390" s="9" t="s">
        <v>111</v>
      </c>
      <c r="B390" s="5" t="s">
        <v>797</v>
      </c>
      <c r="C390" s="5" t="s">
        <v>214</v>
      </c>
      <c r="D390" s="5" t="s">
        <v>215</v>
      </c>
      <c r="E390" s="5" t="s">
        <v>327</v>
      </c>
      <c r="F390" s="5" t="s">
        <v>223</v>
      </c>
      <c r="G390" s="5" t="s">
        <v>192</v>
      </c>
      <c r="H390" s="5">
        <v>0.74244100000000002</v>
      </c>
      <c r="I390" s="5">
        <v>0.74244100000000002</v>
      </c>
      <c r="J390" s="5">
        <v>0.225298</v>
      </c>
      <c r="K390" s="5">
        <v>0.220217</v>
      </c>
      <c r="L390" s="10">
        <v>7.117333565701697E-8</v>
      </c>
      <c r="M390" s="10">
        <v>0.99999901632921639</v>
      </c>
      <c r="N390" s="1" t="s">
        <v>111</v>
      </c>
    </row>
    <row r="391" spans="1:14" x14ac:dyDescent="0.15">
      <c r="A391" s="9" t="s">
        <v>111</v>
      </c>
      <c r="B391" s="5" t="s">
        <v>773</v>
      </c>
      <c r="C391" s="5" t="s">
        <v>774</v>
      </c>
      <c r="D391" s="5" t="s">
        <v>775</v>
      </c>
      <c r="E391" s="5" t="s">
        <v>776</v>
      </c>
      <c r="F391" s="5" t="s">
        <v>223</v>
      </c>
      <c r="G391" s="5" t="s">
        <v>192</v>
      </c>
      <c r="H391" s="5">
        <v>1.3552109999999999</v>
      </c>
      <c r="I391" s="5">
        <v>1.3552109999999999</v>
      </c>
      <c r="J391" s="5">
        <v>0.24354200000000001</v>
      </c>
      <c r="K391" s="5">
        <v>0.218803</v>
      </c>
      <c r="L391" s="10">
        <v>7.0716335985697224E-8</v>
      </c>
      <c r="M391" s="10">
        <v>0.9999990870455524</v>
      </c>
      <c r="N391" s="1" t="s">
        <v>111</v>
      </c>
    </row>
    <row r="392" spans="1:14" x14ac:dyDescent="0.15">
      <c r="A392" s="9" t="s">
        <v>111</v>
      </c>
      <c r="B392" s="5" t="s">
        <v>503</v>
      </c>
      <c r="C392" s="5" t="s">
        <v>314</v>
      </c>
      <c r="D392" s="5" t="s">
        <v>315</v>
      </c>
      <c r="E392" s="5" t="s">
        <v>196</v>
      </c>
      <c r="F392" s="5" t="s">
        <v>223</v>
      </c>
      <c r="G392" s="5" t="s">
        <v>192</v>
      </c>
      <c r="H392" s="5">
        <v>284.42676899999998</v>
      </c>
      <c r="I392" s="5">
        <v>284.42676899999998</v>
      </c>
      <c r="J392" s="5">
        <v>0.232904</v>
      </c>
      <c r="K392" s="5">
        <v>0.21208099999999999</v>
      </c>
      <c r="L392" s="10">
        <v>6.85438099668773E-8</v>
      </c>
      <c r="M392" s="10">
        <v>0.99999915558936237</v>
      </c>
      <c r="N392" s="1" t="s">
        <v>111</v>
      </c>
    </row>
    <row r="393" spans="1:14" x14ac:dyDescent="0.15">
      <c r="A393" s="9" t="s">
        <v>111</v>
      </c>
      <c r="B393" s="5" t="s">
        <v>785</v>
      </c>
      <c r="C393" s="5" t="s">
        <v>214</v>
      </c>
      <c r="D393" s="5" t="s">
        <v>215</v>
      </c>
      <c r="E393" s="5" t="s">
        <v>327</v>
      </c>
      <c r="F393" s="5" t="s">
        <v>234</v>
      </c>
      <c r="G393" s="5" t="s">
        <v>192</v>
      </c>
      <c r="H393" s="5">
        <v>0.94683600000000001</v>
      </c>
      <c r="I393" s="5">
        <v>0.94683600000000001</v>
      </c>
      <c r="J393" s="5">
        <v>0.216303</v>
      </c>
      <c r="K393" s="5">
        <v>0.20041999999999999</v>
      </c>
      <c r="L393" s="10">
        <v>6.4775017062167511E-8</v>
      </c>
      <c r="M393" s="10">
        <v>0.99999922036437938</v>
      </c>
      <c r="N393" s="1" t="s">
        <v>111</v>
      </c>
    </row>
    <row r="394" spans="1:14" x14ac:dyDescent="0.15">
      <c r="A394" s="9" t="s">
        <v>111</v>
      </c>
      <c r="B394" s="5" t="s">
        <v>802</v>
      </c>
      <c r="C394" s="5" t="s">
        <v>310</v>
      </c>
      <c r="D394" s="5" t="s">
        <v>311</v>
      </c>
      <c r="E394" s="5" t="s">
        <v>302</v>
      </c>
      <c r="F394" s="5" t="s">
        <v>223</v>
      </c>
      <c r="G394" s="5" t="s">
        <v>192</v>
      </c>
      <c r="H394" s="5">
        <v>1.1E-5</v>
      </c>
      <c r="I394" s="5">
        <v>1.1E-5</v>
      </c>
      <c r="J394" s="5">
        <v>0.193187</v>
      </c>
      <c r="K394" s="5">
        <v>0.192361</v>
      </c>
      <c r="L394" s="10">
        <v>6.2170377492743257E-8</v>
      </c>
      <c r="M394" s="10">
        <v>0.99999928253475689</v>
      </c>
      <c r="N394" s="1" t="s">
        <v>111</v>
      </c>
    </row>
    <row r="395" spans="1:14" x14ac:dyDescent="0.15">
      <c r="A395" s="9" t="s">
        <v>111</v>
      </c>
      <c r="B395" s="5" t="s">
        <v>811</v>
      </c>
      <c r="C395" s="5" t="s">
        <v>382</v>
      </c>
      <c r="D395" s="5" t="s">
        <v>383</v>
      </c>
      <c r="E395" s="5" t="s">
        <v>492</v>
      </c>
      <c r="F395" s="5" t="s">
        <v>234</v>
      </c>
      <c r="G395" s="5" t="s">
        <v>192</v>
      </c>
      <c r="H395" s="5">
        <v>8.0599000000000004E-2</v>
      </c>
      <c r="I395" s="5">
        <v>8.0599000000000004E-2</v>
      </c>
      <c r="J395" s="5">
        <v>0.186332</v>
      </c>
      <c r="K395" s="5">
        <v>0.17399000000000001</v>
      </c>
      <c r="L395" s="10">
        <v>5.6232936925688682E-8</v>
      </c>
      <c r="M395" s="10">
        <v>0.99999933876769387</v>
      </c>
      <c r="N395" s="1" t="s">
        <v>111</v>
      </c>
    </row>
    <row r="396" spans="1:14" x14ac:dyDescent="0.15">
      <c r="A396" s="9" t="s">
        <v>111</v>
      </c>
      <c r="B396" s="5" t="s">
        <v>750</v>
      </c>
      <c r="C396" s="5" t="s">
        <v>256</v>
      </c>
      <c r="D396" s="5" t="s">
        <v>257</v>
      </c>
      <c r="E396" s="5" t="s">
        <v>302</v>
      </c>
      <c r="F396" s="5" t="s">
        <v>223</v>
      </c>
      <c r="G396" s="5" t="s">
        <v>192</v>
      </c>
      <c r="H396" s="5">
        <v>2.1141610000000002</v>
      </c>
      <c r="I396" s="5">
        <v>2.1141610000000002</v>
      </c>
      <c r="J396" s="5">
        <v>0.12590299999999999</v>
      </c>
      <c r="K396" s="5">
        <v>0.168408</v>
      </c>
      <c r="L396" s="10">
        <v>5.4428854772006319E-8</v>
      </c>
      <c r="M396" s="10">
        <v>0.99999939319654862</v>
      </c>
      <c r="N396" s="1" t="s">
        <v>111</v>
      </c>
    </row>
    <row r="397" spans="1:14" x14ac:dyDescent="0.15">
      <c r="A397" s="9" t="s">
        <v>111</v>
      </c>
      <c r="B397" s="5" t="s">
        <v>798</v>
      </c>
      <c r="C397" s="5" t="s">
        <v>295</v>
      </c>
      <c r="D397" s="5" t="s">
        <v>296</v>
      </c>
      <c r="E397" s="5" t="s">
        <v>327</v>
      </c>
      <c r="F397" s="5" t="s">
        <v>223</v>
      </c>
      <c r="G397" s="5" t="s">
        <v>192</v>
      </c>
      <c r="H397" s="5">
        <v>0.65548799999999996</v>
      </c>
      <c r="I397" s="5">
        <v>0.65548799999999996</v>
      </c>
      <c r="J397" s="5">
        <v>0.2545</v>
      </c>
      <c r="K397" s="5">
        <v>0.16803999999999999</v>
      </c>
      <c r="L397" s="10">
        <v>5.4309918506768928E-8</v>
      </c>
      <c r="M397" s="10">
        <v>0.99999944750646708</v>
      </c>
      <c r="N397" s="1" t="s">
        <v>111</v>
      </c>
    </row>
    <row r="398" spans="1:14" x14ac:dyDescent="0.15">
      <c r="A398" s="9" t="s">
        <v>111</v>
      </c>
      <c r="B398" s="5" t="s">
        <v>806</v>
      </c>
      <c r="C398" s="5" t="s">
        <v>291</v>
      </c>
      <c r="D398" s="5" t="s">
        <v>292</v>
      </c>
      <c r="E398" s="5" t="s">
        <v>302</v>
      </c>
      <c r="F398" s="5" t="s">
        <v>234</v>
      </c>
      <c r="G398" s="5" t="s">
        <v>192</v>
      </c>
      <c r="H398" s="5">
        <v>0</v>
      </c>
      <c r="I398" s="5">
        <v>0</v>
      </c>
      <c r="J398" s="5">
        <v>0.122306</v>
      </c>
      <c r="K398" s="5">
        <v>0.156162</v>
      </c>
      <c r="L398" s="10">
        <v>5.0470991989133831E-8</v>
      </c>
      <c r="M398" s="10">
        <v>0.99999949797745902</v>
      </c>
      <c r="N398" s="1" t="s">
        <v>111</v>
      </c>
    </row>
    <row r="399" spans="1:14" x14ac:dyDescent="0.15">
      <c r="A399" s="9" t="s">
        <v>111</v>
      </c>
      <c r="B399" s="5" t="s">
        <v>744</v>
      </c>
      <c r="C399" s="5" t="s">
        <v>310</v>
      </c>
      <c r="D399" s="5" t="s">
        <v>311</v>
      </c>
      <c r="E399" s="5" t="s">
        <v>196</v>
      </c>
      <c r="F399" s="5" t="s">
        <v>234</v>
      </c>
      <c r="G399" s="5" t="s">
        <v>192</v>
      </c>
      <c r="H399" s="5">
        <v>2.8066450000000001</v>
      </c>
      <c r="I399" s="5">
        <v>2.8066450000000001</v>
      </c>
      <c r="J399" s="5">
        <v>0.14132600000000001</v>
      </c>
      <c r="K399" s="5">
        <v>0.139321</v>
      </c>
      <c r="L399" s="10">
        <v>4.5028041872658613E-8</v>
      </c>
      <c r="M399" s="10">
        <v>0.99999954300550087</v>
      </c>
      <c r="N399" s="1" t="s">
        <v>111</v>
      </c>
    </row>
    <row r="400" spans="1:14" x14ac:dyDescent="0.15">
      <c r="A400" s="9" t="s">
        <v>111</v>
      </c>
      <c r="B400" s="5" t="s">
        <v>808</v>
      </c>
      <c r="C400" s="5" t="s">
        <v>339</v>
      </c>
      <c r="D400" s="5" t="s">
        <v>340</v>
      </c>
      <c r="E400" s="5" t="s">
        <v>225</v>
      </c>
      <c r="F400" s="5" t="s">
        <v>191</v>
      </c>
      <c r="G400" s="5" t="s">
        <v>192</v>
      </c>
      <c r="H400" s="5">
        <v>0</v>
      </c>
      <c r="I400" s="5">
        <v>0</v>
      </c>
      <c r="J400" s="5">
        <v>0.14793700000000001</v>
      </c>
      <c r="K400" s="5">
        <v>0.13894999999999999</v>
      </c>
      <c r="L400" s="10">
        <v>4.4908136018302441E-8</v>
      </c>
      <c r="M400" s="10">
        <v>0.99999958791363686</v>
      </c>
      <c r="N400" s="1" t="s">
        <v>111</v>
      </c>
    </row>
    <row r="401" spans="1:14" x14ac:dyDescent="0.15">
      <c r="A401" s="9" t="s">
        <v>111</v>
      </c>
      <c r="B401" s="5" t="s">
        <v>816</v>
      </c>
      <c r="C401" s="5" t="s">
        <v>405</v>
      </c>
      <c r="D401" s="5" t="s">
        <v>406</v>
      </c>
      <c r="E401" s="5" t="s">
        <v>197</v>
      </c>
      <c r="F401" s="5" t="s">
        <v>234</v>
      </c>
      <c r="G401" s="5" t="s">
        <v>192</v>
      </c>
      <c r="H401" s="5">
        <v>6.3600000000000004E-2</v>
      </c>
      <c r="I401" s="5">
        <v>6.3600000000000004E-2</v>
      </c>
      <c r="J401" s="5">
        <v>0.127244</v>
      </c>
      <c r="K401" s="5">
        <v>0.134632</v>
      </c>
      <c r="L401" s="10">
        <v>4.3512574080000677E-8</v>
      </c>
      <c r="M401" s="10">
        <v>0.99999963142621096</v>
      </c>
      <c r="N401" s="1" t="s">
        <v>111</v>
      </c>
    </row>
    <row r="402" spans="1:14" x14ac:dyDescent="0.15">
      <c r="A402" s="9" t="s">
        <v>111</v>
      </c>
      <c r="B402" s="5" t="s">
        <v>796</v>
      </c>
      <c r="C402" s="5" t="s">
        <v>218</v>
      </c>
      <c r="D402" s="5" t="s">
        <v>219</v>
      </c>
      <c r="E402" s="5" t="s">
        <v>327</v>
      </c>
      <c r="F402" s="5" t="s">
        <v>234</v>
      </c>
      <c r="G402" s="5" t="s">
        <v>192</v>
      </c>
      <c r="H402" s="5">
        <v>0.60451600000000005</v>
      </c>
      <c r="I402" s="5">
        <v>0.60451600000000005</v>
      </c>
      <c r="J402" s="5">
        <v>0.23269899999999999</v>
      </c>
      <c r="K402" s="5">
        <v>0.130744</v>
      </c>
      <c r="L402" s="10">
        <v>4.2255986582057821E-8</v>
      </c>
      <c r="M402" s="10">
        <v>0.99999967368219755</v>
      </c>
      <c r="N402" s="1" t="s">
        <v>111</v>
      </c>
    </row>
    <row r="403" spans="1:14" x14ac:dyDescent="0.15">
      <c r="A403" s="9" t="s">
        <v>111</v>
      </c>
      <c r="B403" s="5" t="s">
        <v>810</v>
      </c>
      <c r="C403" s="5" t="s">
        <v>339</v>
      </c>
      <c r="D403" s="5" t="s">
        <v>340</v>
      </c>
      <c r="E403" s="5" t="s">
        <v>302</v>
      </c>
      <c r="F403" s="5" t="s">
        <v>234</v>
      </c>
      <c r="G403" s="5" t="s">
        <v>192</v>
      </c>
      <c r="H403" s="5">
        <v>0</v>
      </c>
      <c r="I403" s="5">
        <v>0</v>
      </c>
      <c r="J403" s="5">
        <v>0.120043</v>
      </c>
      <c r="K403" s="5">
        <v>0.12464600000000001</v>
      </c>
      <c r="L403" s="10">
        <v>4.0285135099944779E-8</v>
      </c>
      <c r="M403" s="10">
        <v>0.99999971396733267</v>
      </c>
      <c r="N403" s="1" t="s">
        <v>111</v>
      </c>
    </row>
    <row r="404" spans="1:14" x14ac:dyDescent="0.15">
      <c r="A404" s="9" t="s">
        <v>111</v>
      </c>
      <c r="B404" s="5" t="s">
        <v>812</v>
      </c>
      <c r="C404" s="5" t="s">
        <v>253</v>
      </c>
      <c r="D404" s="5" t="s">
        <v>254</v>
      </c>
      <c r="E404" s="5" t="s">
        <v>225</v>
      </c>
      <c r="F404" s="5" t="s">
        <v>223</v>
      </c>
      <c r="G404" s="5" t="s">
        <v>192</v>
      </c>
      <c r="H404" s="5">
        <v>0</v>
      </c>
      <c r="I404" s="5">
        <v>0</v>
      </c>
      <c r="J404" s="5">
        <v>0.19592599999999999</v>
      </c>
      <c r="K404" s="5">
        <v>0.114167</v>
      </c>
      <c r="L404" s="10">
        <v>3.6898360308035515E-8</v>
      </c>
      <c r="M404" s="10">
        <v>0.99999975086569293</v>
      </c>
      <c r="N404" s="1" t="s">
        <v>111</v>
      </c>
    </row>
    <row r="405" spans="1:14" x14ac:dyDescent="0.15">
      <c r="A405" s="9" t="s">
        <v>111</v>
      </c>
      <c r="B405" s="5" t="s">
        <v>803</v>
      </c>
      <c r="C405" s="5" t="s">
        <v>774</v>
      </c>
      <c r="D405" s="5" t="s">
        <v>775</v>
      </c>
      <c r="E405" s="5" t="s">
        <v>776</v>
      </c>
      <c r="F405" s="5" t="s">
        <v>234</v>
      </c>
      <c r="G405" s="5" t="s">
        <v>192</v>
      </c>
      <c r="H405" s="5">
        <v>0.44930199999999998</v>
      </c>
      <c r="I405" s="5">
        <v>0.44930199999999998</v>
      </c>
      <c r="J405" s="5">
        <v>0.118391</v>
      </c>
      <c r="K405" s="5">
        <v>0.101107</v>
      </c>
      <c r="L405" s="10">
        <v>3.2677415677599893E-8</v>
      </c>
      <c r="M405" s="10">
        <v>0.99999978354310859</v>
      </c>
      <c r="N405" s="1" t="s">
        <v>111</v>
      </c>
    </row>
    <row r="406" spans="1:14" x14ac:dyDescent="0.15">
      <c r="A406" s="9" t="s">
        <v>111</v>
      </c>
      <c r="B406" s="5" t="s">
        <v>731</v>
      </c>
      <c r="C406" s="5" t="s">
        <v>242</v>
      </c>
      <c r="D406" s="5" t="s">
        <v>243</v>
      </c>
      <c r="E406" s="5" t="s">
        <v>225</v>
      </c>
      <c r="F406" s="5" t="s">
        <v>234</v>
      </c>
      <c r="G406" s="5" t="s">
        <v>192</v>
      </c>
      <c r="H406" s="5">
        <v>5.21652</v>
      </c>
      <c r="I406" s="5">
        <v>5.21652</v>
      </c>
      <c r="J406" s="5">
        <v>3.4979000000000003E-2</v>
      </c>
      <c r="K406" s="5">
        <v>9.0489E-2</v>
      </c>
      <c r="L406" s="10">
        <v>2.9245716589853685E-8</v>
      </c>
      <c r="M406" s="10">
        <v>0.99999981278882522</v>
      </c>
      <c r="N406" s="1" t="s">
        <v>111</v>
      </c>
    </row>
    <row r="407" spans="1:14" x14ac:dyDescent="0.15">
      <c r="A407" s="9" t="s">
        <v>111</v>
      </c>
      <c r="B407" s="5" t="s">
        <v>817</v>
      </c>
      <c r="C407" s="5" t="s">
        <v>382</v>
      </c>
      <c r="D407" s="5" t="s">
        <v>383</v>
      </c>
      <c r="E407" s="5" t="s">
        <v>225</v>
      </c>
      <c r="F407" s="5" t="s">
        <v>234</v>
      </c>
      <c r="G407" s="5" t="s">
        <v>192</v>
      </c>
      <c r="H407" s="5">
        <v>0</v>
      </c>
      <c r="I407" s="5">
        <v>0</v>
      </c>
      <c r="J407" s="5">
        <v>0.13930600000000001</v>
      </c>
      <c r="K407" s="5">
        <v>8.7474999999999997E-2</v>
      </c>
      <c r="L407" s="10">
        <v>2.8271602721849629E-8</v>
      </c>
      <c r="M407" s="10">
        <v>0.99999984106042794</v>
      </c>
      <c r="N407" s="1" t="s">
        <v>111</v>
      </c>
    </row>
    <row r="408" spans="1:14" x14ac:dyDescent="0.15">
      <c r="A408" s="9" t="s">
        <v>111</v>
      </c>
      <c r="B408" s="5" t="s">
        <v>735</v>
      </c>
      <c r="C408" s="5" t="s">
        <v>242</v>
      </c>
      <c r="D408" s="5" t="s">
        <v>243</v>
      </c>
      <c r="E408" s="5" t="s">
        <v>225</v>
      </c>
      <c r="F408" s="5" t="s">
        <v>223</v>
      </c>
      <c r="G408" s="5" t="s">
        <v>192</v>
      </c>
      <c r="H408" s="5">
        <v>4.1353150000000003</v>
      </c>
      <c r="I408" s="5">
        <v>4.1353150000000003</v>
      </c>
      <c r="J408" s="5">
        <v>2.4813999999999999E-2</v>
      </c>
      <c r="K408" s="5">
        <v>6.5686999999999995E-2</v>
      </c>
      <c r="L408" s="10">
        <v>2.1229800148501133E-8</v>
      </c>
      <c r="M408" s="10">
        <v>0.99999986229022808</v>
      </c>
      <c r="N408" s="1" t="s">
        <v>111</v>
      </c>
    </row>
    <row r="409" spans="1:14" x14ac:dyDescent="0.15">
      <c r="A409" s="9" t="s">
        <v>111</v>
      </c>
      <c r="B409" s="5" t="s">
        <v>825</v>
      </c>
      <c r="C409" s="5" t="s">
        <v>236</v>
      </c>
      <c r="D409" s="5" t="s">
        <v>237</v>
      </c>
      <c r="E409" s="5" t="s">
        <v>327</v>
      </c>
      <c r="F409" s="5" t="s">
        <v>234</v>
      </c>
      <c r="G409" s="5" t="s">
        <v>192</v>
      </c>
      <c r="H409" s="5">
        <v>0.120481</v>
      </c>
      <c r="I409" s="5">
        <v>0.120481</v>
      </c>
      <c r="J409" s="5">
        <v>2.5897E-2</v>
      </c>
      <c r="K409" s="5">
        <v>6.2292E-2</v>
      </c>
      <c r="L409" s="10">
        <v>2.0132548462411628E-8</v>
      </c>
      <c r="M409" s="10">
        <v>0.9999998824227766</v>
      </c>
      <c r="N409" s="1" t="s">
        <v>111</v>
      </c>
    </row>
    <row r="410" spans="1:14" x14ac:dyDescent="0.15">
      <c r="A410" s="9" t="s">
        <v>111</v>
      </c>
      <c r="B410" s="5" t="s">
        <v>819</v>
      </c>
      <c r="C410" s="5" t="s">
        <v>310</v>
      </c>
      <c r="D410" s="5" t="s">
        <v>311</v>
      </c>
      <c r="E410" s="5" t="s">
        <v>199</v>
      </c>
      <c r="F410" s="5" t="s">
        <v>234</v>
      </c>
      <c r="G410" s="5" t="s">
        <v>192</v>
      </c>
      <c r="H410" s="5">
        <v>0</v>
      </c>
      <c r="I410" s="5">
        <v>0</v>
      </c>
      <c r="J410" s="5">
        <v>5.9685000000000002E-2</v>
      </c>
      <c r="K410" s="5">
        <v>5.8226E-2</v>
      </c>
      <c r="L410" s="10">
        <v>1.8818432010087642E-8</v>
      </c>
      <c r="M410" s="10">
        <v>0.99999990124120863</v>
      </c>
      <c r="N410" s="1" t="s">
        <v>111</v>
      </c>
    </row>
    <row r="411" spans="1:14" x14ac:dyDescent="0.15">
      <c r="A411" s="9" t="s">
        <v>111</v>
      </c>
      <c r="B411" s="5" t="s">
        <v>820</v>
      </c>
      <c r="C411" s="5" t="s">
        <v>201</v>
      </c>
      <c r="D411" s="5" t="s">
        <v>202</v>
      </c>
      <c r="E411" s="5" t="s">
        <v>225</v>
      </c>
      <c r="F411" s="5" t="s">
        <v>234</v>
      </c>
      <c r="G411" s="5" t="s">
        <v>192</v>
      </c>
      <c r="H411" s="5">
        <v>0</v>
      </c>
      <c r="I411" s="5">
        <v>0</v>
      </c>
      <c r="J411" s="5">
        <v>7.5877E-2</v>
      </c>
      <c r="K411" s="5">
        <v>4.9495999999999998E-2</v>
      </c>
      <c r="L411" s="10">
        <v>1.5996927674428915E-8</v>
      </c>
      <c r="M411" s="10">
        <v>0.9999999172381363</v>
      </c>
      <c r="N411" s="1" t="s">
        <v>111</v>
      </c>
    </row>
    <row r="412" spans="1:14" x14ac:dyDescent="0.15">
      <c r="A412" s="9" t="s">
        <v>111</v>
      </c>
      <c r="B412" s="5" t="s">
        <v>827</v>
      </c>
      <c r="C412" s="5" t="s">
        <v>211</v>
      </c>
      <c r="D412" s="5" t="s">
        <v>212</v>
      </c>
      <c r="E412" s="5" t="s">
        <v>327</v>
      </c>
      <c r="F412" s="5" t="s">
        <v>223</v>
      </c>
      <c r="G412" s="5" t="s">
        <v>192</v>
      </c>
      <c r="H412" s="5">
        <v>6.0554999999999998E-2</v>
      </c>
      <c r="I412" s="5">
        <v>6.0554999999999998E-2</v>
      </c>
      <c r="J412" s="5">
        <v>3.9148000000000002E-2</v>
      </c>
      <c r="K412" s="5">
        <v>4.7232999999999997E-2</v>
      </c>
      <c r="L412" s="10">
        <v>1.5265534282493554E-8</v>
      </c>
      <c r="M412" s="10">
        <v>0.99999993250367059</v>
      </c>
      <c r="N412" s="1" t="s">
        <v>111</v>
      </c>
    </row>
    <row r="413" spans="1:14" x14ac:dyDescent="0.15">
      <c r="A413" s="9" t="s">
        <v>111</v>
      </c>
      <c r="B413" s="5" t="s">
        <v>777</v>
      </c>
      <c r="C413" s="5" t="s">
        <v>188</v>
      </c>
      <c r="D413" s="5" t="s">
        <v>189</v>
      </c>
      <c r="E413" s="5" t="s">
        <v>492</v>
      </c>
      <c r="F413" s="5" t="s">
        <v>223</v>
      </c>
      <c r="G413" s="5" t="s">
        <v>192</v>
      </c>
      <c r="H413" s="5">
        <v>1.0512319999999999</v>
      </c>
      <c r="I413" s="5">
        <v>1.0512319999999999</v>
      </c>
      <c r="J413" s="5">
        <v>4.5461000000000001E-2</v>
      </c>
      <c r="K413" s="5">
        <v>4.1161000000000003E-2</v>
      </c>
      <c r="L413" s="10">
        <v>1.3303085906076625E-8</v>
      </c>
      <c r="M413" s="10">
        <v>0.99999994580675644</v>
      </c>
      <c r="N413" s="1" t="s">
        <v>111</v>
      </c>
    </row>
    <row r="414" spans="1:14" x14ac:dyDescent="0.15">
      <c r="A414" s="9" t="s">
        <v>111</v>
      </c>
      <c r="B414" s="5" t="s">
        <v>789</v>
      </c>
      <c r="C414" s="5" t="s">
        <v>256</v>
      </c>
      <c r="D414" s="5" t="s">
        <v>257</v>
      </c>
      <c r="E414" s="5" t="s">
        <v>196</v>
      </c>
      <c r="F414" s="5" t="s">
        <v>223</v>
      </c>
      <c r="G414" s="5" t="s">
        <v>192</v>
      </c>
      <c r="H414" s="5">
        <v>0.59118499999999996</v>
      </c>
      <c r="I414" s="5">
        <v>0.59118499999999996</v>
      </c>
      <c r="J414" s="5">
        <v>4.0159999999999996E-3</v>
      </c>
      <c r="K414" s="5">
        <v>4.0918999999999997E-2</v>
      </c>
      <c r="L414" s="10">
        <v>1.3224872383828121E-8</v>
      </c>
      <c r="M414" s="10">
        <v>0.99999995903162886</v>
      </c>
      <c r="N414" s="1" t="s">
        <v>111</v>
      </c>
    </row>
    <row r="415" spans="1:14" x14ac:dyDescent="0.15">
      <c r="A415" s="9" t="s">
        <v>111</v>
      </c>
      <c r="B415" s="5" t="s">
        <v>821</v>
      </c>
      <c r="C415" s="5" t="s">
        <v>339</v>
      </c>
      <c r="D415" s="5" t="s">
        <v>340</v>
      </c>
      <c r="E415" s="5" t="s">
        <v>302</v>
      </c>
      <c r="F415" s="5" t="s">
        <v>223</v>
      </c>
      <c r="G415" s="5" t="s">
        <v>192</v>
      </c>
      <c r="H415" s="5">
        <v>0</v>
      </c>
      <c r="I415" s="5">
        <v>0</v>
      </c>
      <c r="J415" s="5">
        <v>3.1948999999999998E-2</v>
      </c>
      <c r="K415" s="5">
        <v>3.1725999999999997E-2</v>
      </c>
      <c r="L415" s="10">
        <v>1.0253728127503873E-8</v>
      </c>
      <c r="M415" s="10">
        <v>0.99999996928535695</v>
      </c>
      <c r="N415" s="1" t="s">
        <v>111</v>
      </c>
    </row>
    <row r="416" spans="1:14" x14ac:dyDescent="0.15">
      <c r="A416" s="9" t="s">
        <v>111</v>
      </c>
      <c r="B416" s="5" t="s">
        <v>824</v>
      </c>
      <c r="C416" s="5" t="s">
        <v>310</v>
      </c>
      <c r="D416" s="5" t="s">
        <v>311</v>
      </c>
      <c r="E416" s="5" t="s">
        <v>225</v>
      </c>
      <c r="F416" s="5" t="s">
        <v>234</v>
      </c>
      <c r="G416" s="5" t="s">
        <v>192</v>
      </c>
      <c r="H416" s="5">
        <v>0</v>
      </c>
      <c r="I416" s="5">
        <v>0</v>
      </c>
      <c r="J416" s="5">
        <v>1.6563999999999999E-2</v>
      </c>
      <c r="K416" s="5">
        <v>1.6666E-2</v>
      </c>
      <c r="L416" s="10">
        <v>5.3863907512128716E-9</v>
      </c>
      <c r="M416" s="10">
        <v>0.99999997467174773</v>
      </c>
      <c r="N416" s="1" t="s">
        <v>111</v>
      </c>
    </row>
    <row r="417" spans="1:14" x14ac:dyDescent="0.15">
      <c r="A417" s="9" t="s">
        <v>111</v>
      </c>
      <c r="B417" s="5" t="s">
        <v>822</v>
      </c>
      <c r="C417" s="5" t="s">
        <v>218</v>
      </c>
      <c r="D417" s="5" t="s">
        <v>219</v>
      </c>
      <c r="E417" s="5" t="s">
        <v>327</v>
      </c>
      <c r="F417" s="5" t="s">
        <v>223</v>
      </c>
      <c r="G417" s="5" t="s">
        <v>192</v>
      </c>
      <c r="H417" s="5">
        <v>6.5258999999999998E-2</v>
      </c>
      <c r="I417" s="5">
        <v>6.5258999999999998E-2</v>
      </c>
      <c r="J417" s="5">
        <v>3.0879E-2</v>
      </c>
      <c r="K417" s="5">
        <v>1.5927E-2</v>
      </c>
      <c r="L417" s="10">
        <v>5.147548631619309E-9</v>
      </c>
      <c r="M417" s="10">
        <v>0.99999997981929634</v>
      </c>
      <c r="N417" s="1" t="s">
        <v>111</v>
      </c>
    </row>
    <row r="418" spans="1:14" x14ac:dyDescent="0.15">
      <c r="A418" s="9" t="s">
        <v>111</v>
      </c>
      <c r="B418" s="5" t="s">
        <v>826</v>
      </c>
      <c r="C418" s="5" t="s">
        <v>456</v>
      </c>
      <c r="D418" s="5" t="s">
        <v>457</v>
      </c>
      <c r="E418" s="5" t="s">
        <v>302</v>
      </c>
      <c r="F418" s="5" t="s">
        <v>223</v>
      </c>
      <c r="G418" s="5" t="s">
        <v>192</v>
      </c>
      <c r="H418" s="5">
        <v>0</v>
      </c>
      <c r="I418" s="5">
        <v>0</v>
      </c>
      <c r="J418" s="5">
        <v>1.8634999999999999E-2</v>
      </c>
      <c r="K418" s="5">
        <v>1.1069000000000001E-2</v>
      </c>
      <c r="L418" s="10">
        <v>3.5774606519365944E-9</v>
      </c>
      <c r="M418" s="10">
        <v>0.999999983396757</v>
      </c>
      <c r="N418" s="1" t="s">
        <v>111</v>
      </c>
    </row>
    <row r="419" spans="1:14" x14ac:dyDescent="0.15">
      <c r="A419" s="9" t="s">
        <v>111</v>
      </c>
      <c r="B419" s="5" t="s">
        <v>793</v>
      </c>
      <c r="C419" s="5" t="s">
        <v>318</v>
      </c>
      <c r="D419" s="5" t="s">
        <v>319</v>
      </c>
      <c r="E419" s="5" t="s">
        <v>225</v>
      </c>
      <c r="F419" s="5" t="s">
        <v>234</v>
      </c>
      <c r="G419" s="5" t="s">
        <v>192</v>
      </c>
      <c r="H419" s="5">
        <v>0.47276000000000001</v>
      </c>
      <c r="I419" s="5">
        <v>0.47276000000000001</v>
      </c>
      <c r="J419" s="5">
        <v>9.8169999999999993E-3</v>
      </c>
      <c r="K419" s="5">
        <v>1.0864E-2</v>
      </c>
      <c r="L419" s="10">
        <v>3.511205395486418E-9</v>
      </c>
      <c r="M419" s="10">
        <v>0.99999998690796243</v>
      </c>
      <c r="N419" s="1" t="s">
        <v>111</v>
      </c>
    </row>
    <row r="420" spans="1:14" x14ac:dyDescent="0.15">
      <c r="A420" s="9" t="s">
        <v>111</v>
      </c>
      <c r="B420" s="5" t="s">
        <v>828</v>
      </c>
      <c r="C420" s="5" t="s">
        <v>310</v>
      </c>
      <c r="D420" s="5" t="s">
        <v>311</v>
      </c>
      <c r="E420" s="5" t="s">
        <v>225</v>
      </c>
      <c r="F420" s="5" t="s">
        <v>223</v>
      </c>
      <c r="G420" s="5" t="s">
        <v>192</v>
      </c>
      <c r="H420" s="5">
        <v>0</v>
      </c>
      <c r="I420" s="5">
        <v>0</v>
      </c>
      <c r="J420" s="5">
        <v>7.2719999999999998E-3</v>
      </c>
      <c r="K420" s="5">
        <v>7.0780000000000001E-3</v>
      </c>
      <c r="L420" s="10">
        <v>2.2875839275821858E-9</v>
      </c>
      <c r="M420" s="10">
        <v>0.99999998919554633</v>
      </c>
      <c r="N420" s="1" t="s">
        <v>111</v>
      </c>
    </row>
    <row r="421" spans="1:14" x14ac:dyDescent="0.15">
      <c r="A421" s="9" t="s">
        <v>111</v>
      </c>
      <c r="B421" s="5" t="s">
        <v>829</v>
      </c>
      <c r="C421" s="5" t="s">
        <v>291</v>
      </c>
      <c r="D421" s="5" t="s">
        <v>292</v>
      </c>
      <c r="E421" s="5" t="s">
        <v>302</v>
      </c>
      <c r="F421" s="5" t="s">
        <v>223</v>
      </c>
      <c r="G421" s="5" t="s">
        <v>192</v>
      </c>
      <c r="H421" s="5">
        <v>0</v>
      </c>
      <c r="I421" s="5">
        <v>0</v>
      </c>
      <c r="J421" s="5">
        <v>4.6839999999999998E-3</v>
      </c>
      <c r="K421" s="5">
        <v>5.5859999999999998E-3</v>
      </c>
      <c r="L421" s="10">
        <v>1.805374939174073E-9</v>
      </c>
      <c r="M421" s="10">
        <v>0.9999999910009213</v>
      </c>
      <c r="N421" s="1" t="s">
        <v>111</v>
      </c>
    </row>
    <row r="422" spans="1:14" x14ac:dyDescent="0.15">
      <c r="A422" s="9" t="s">
        <v>111</v>
      </c>
      <c r="B422" s="5" t="s">
        <v>675</v>
      </c>
      <c r="C422" s="5" t="s">
        <v>314</v>
      </c>
      <c r="D422" s="5" t="s">
        <v>315</v>
      </c>
      <c r="E422" s="5" t="s">
        <v>196</v>
      </c>
      <c r="F422" s="5" t="s">
        <v>234</v>
      </c>
      <c r="G422" s="5" t="s">
        <v>192</v>
      </c>
      <c r="H422" s="5">
        <v>19.442589999999999</v>
      </c>
      <c r="I422" s="5">
        <v>19.442589999999999</v>
      </c>
      <c r="J422" s="5">
        <v>5.0730000000000003E-3</v>
      </c>
      <c r="K422" s="5">
        <v>5.5250000000000004E-3</v>
      </c>
      <c r="L422" s="10">
        <v>1.7856599604254842E-9</v>
      </c>
      <c r="M422" s="10">
        <v>0.99999999278658125</v>
      </c>
      <c r="N422" s="1" t="s">
        <v>111</v>
      </c>
    </row>
    <row r="423" spans="1:14" x14ac:dyDescent="0.15">
      <c r="A423" s="9" t="s">
        <v>111</v>
      </c>
      <c r="B423" s="5" t="s">
        <v>830</v>
      </c>
      <c r="C423" s="5" t="s">
        <v>236</v>
      </c>
      <c r="D423" s="5" t="s">
        <v>237</v>
      </c>
      <c r="E423" s="5" t="s">
        <v>327</v>
      </c>
      <c r="F423" s="5" t="s">
        <v>223</v>
      </c>
      <c r="G423" s="5" t="s">
        <v>192</v>
      </c>
      <c r="H423" s="5">
        <v>1.3864E-2</v>
      </c>
      <c r="I423" s="5">
        <v>1.3864E-2</v>
      </c>
      <c r="J423" s="5">
        <v>1.92E-3</v>
      </c>
      <c r="K423" s="5">
        <v>4.6179999999999997E-3</v>
      </c>
      <c r="L423" s="10">
        <v>1.4925208501800696E-9</v>
      </c>
      <c r="M423" s="10">
        <v>0.99999999427910213</v>
      </c>
      <c r="N423" s="1" t="s">
        <v>111</v>
      </c>
    </row>
    <row r="424" spans="1:14" x14ac:dyDescent="0.15">
      <c r="A424" s="9" t="s">
        <v>111</v>
      </c>
      <c r="B424" s="5" t="s">
        <v>831</v>
      </c>
      <c r="C424" s="5" t="s">
        <v>310</v>
      </c>
      <c r="D424" s="5" t="s">
        <v>311</v>
      </c>
      <c r="E424" s="5" t="s">
        <v>199</v>
      </c>
      <c r="F424" s="5" t="s">
        <v>223</v>
      </c>
      <c r="G424" s="5" t="s">
        <v>192</v>
      </c>
      <c r="H424" s="5">
        <v>0</v>
      </c>
      <c r="I424" s="5">
        <v>0</v>
      </c>
      <c r="J424" s="5">
        <v>3.9659999999999999E-3</v>
      </c>
      <c r="K424" s="5">
        <v>3.869E-3</v>
      </c>
      <c r="L424" s="10">
        <v>1.2504467668572303E-9</v>
      </c>
      <c r="M424" s="10">
        <v>0.99999999552954888</v>
      </c>
      <c r="N424" s="1" t="s">
        <v>111</v>
      </c>
    </row>
    <row r="425" spans="1:14" x14ac:dyDescent="0.15">
      <c r="A425" s="9" t="s">
        <v>111</v>
      </c>
      <c r="B425" s="5" t="s">
        <v>832</v>
      </c>
      <c r="C425" s="5" t="s">
        <v>314</v>
      </c>
      <c r="D425" s="5" t="s">
        <v>315</v>
      </c>
      <c r="E425" s="5" t="s">
        <v>225</v>
      </c>
      <c r="F425" s="5" t="s">
        <v>234</v>
      </c>
      <c r="G425" s="5" t="s">
        <v>192</v>
      </c>
      <c r="H425" s="5">
        <v>0</v>
      </c>
      <c r="I425" s="5">
        <v>0</v>
      </c>
      <c r="J425" s="5">
        <v>4.934E-3</v>
      </c>
      <c r="K425" s="5">
        <v>3.3830000000000002E-3</v>
      </c>
      <c r="L425" s="10">
        <v>1.0933733296143732E-9</v>
      </c>
      <c r="M425" s="10">
        <v>0.99999999662292216</v>
      </c>
      <c r="N425" s="1" t="s">
        <v>111</v>
      </c>
    </row>
    <row r="426" spans="1:14" x14ac:dyDescent="0.15">
      <c r="A426" s="9" t="s">
        <v>111</v>
      </c>
      <c r="B426" s="5" t="s">
        <v>833</v>
      </c>
      <c r="C426" s="5" t="s">
        <v>314</v>
      </c>
      <c r="D426" s="5" t="s">
        <v>315</v>
      </c>
      <c r="E426" s="5" t="s">
        <v>225</v>
      </c>
      <c r="F426" s="5" t="s">
        <v>223</v>
      </c>
      <c r="G426" s="5" t="s">
        <v>192</v>
      </c>
      <c r="H426" s="5">
        <v>0</v>
      </c>
      <c r="I426" s="5">
        <v>0</v>
      </c>
      <c r="J426" s="5">
        <v>5.378E-3</v>
      </c>
      <c r="K426" s="5">
        <v>3.2690000000000002E-3</v>
      </c>
      <c r="L426" s="10">
        <v>1.0565289431006167E-9</v>
      </c>
      <c r="M426" s="10">
        <v>0.99999999767945114</v>
      </c>
      <c r="N426" s="1" t="s">
        <v>111</v>
      </c>
    </row>
    <row r="427" spans="1:14" x14ac:dyDescent="0.15">
      <c r="A427" s="9" t="s">
        <v>111</v>
      </c>
      <c r="B427" s="5" t="s">
        <v>836</v>
      </c>
      <c r="C427" s="5" t="s">
        <v>594</v>
      </c>
      <c r="D427" s="5" t="s">
        <v>595</v>
      </c>
      <c r="E427" s="5" t="s">
        <v>197</v>
      </c>
      <c r="F427" s="5" t="s">
        <v>234</v>
      </c>
      <c r="G427" s="5" t="s">
        <v>192</v>
      </c>
      <c r="H427" s="5">
        <v>3.0599999999999998E-3</v>
      </c>
      <c r="I427" s="5">
        <v>3.0599999999999998E-3</v>
      </c>
      <c r="J427" s="5">
        <v>5.3530000000000001E-3</v>
      </c>
      <c r="K427" s="5">
        <v>2.9420000000000002E-3</v>
      </c>
      <c r="L427" s="10">
        <v>9.5084372915326222E-10</v>
      </c>
      <c r="M427" s="10">
        <v>0.99999999863029487</v>
      </c>
      <c r="N427" s="1" t="s">
        <v>111</v>
      </c>
    </row>
    <row r="428" spans="1:14" x14ac:dyDescent="0.15">
      <c r="A428" s="9" t="s">
        <v>111</v>
      </c>
      <c r="B428" s="5" t="s">
        <v>799</v>
      </c>
      <c r="C428" s="5" t="s">
        <v>318</v>
      </c>
      <c r="D428" s="5" t="s">
        <v>319</v>
      </c>
      <c r="E428" s="5" t="s">
        <v>225</v>
      </c>
      <c r="F428" s="5" t="s">
        <v>223</v>
      </c>
      <c r="G428" s="5" t="s">
        <v>192</v>
      </c>
      <c r="H428" s="5">
        <v>0.36954399999999998</v>
      </c>
      <c r="I428" s="5">
        <v>0.36954399999999998</v>
      </c>
      <c r="J428" s="5">
        <v>2.3280000000000002E-3</v>
      </c>
      <c r="K428" s="5">
        <v>2.565E-3</v>
      </c>
      <c r="L428" s="10">
        <v>8.2899869655952332E-10</v>
      </c>
      <c r="M428" s="10">
        <v>0.99999999945929352</v>
      </c>
      <c r="N428" s="1" t="s">
        <v>111</v>
      </c>
    </row>
    <row r="429" spans="1:14" x14ac:dyDescent="0.15">
      <c r="A429" s="9" t="s">
        <v>111</v>
      </c>
      <c r="B429" s="5" t="s">
        <v>834</v>
      </c>
      <c r="C429" s="5" t="s">
        <v>339</v>
      </c>
      <c r="D429" s="5" t="s">
        <v>340</v>
      </c>
      <c r="E429" s="5" t="s">
        <v>225</v>
      </c>
      <c r="F429" s="5" t="s">
        <v>234</v>
      </c>
      <c r="G429" s="5" t="s">
        <v>192</v>
      </c>
      <c r="H429" s="5">
        <v>0</v>
      </c>
      <c r="I429" s="5">
        <v>0</v>
      </c>
      <c r="J429" s="5">
        <v>1.7470000000000001E-3</v>
      </c>
      <c r="K429" s="5">
        <v>1.6479999999999999E-3</v>
      </c>
      <c r="L429" s="10">
        <v>5.3262762258483208E-10</v>
      </c>
      <c r="M429" s="10">
        <v>0.99999999999192113</v>
      </c>
      <c r="N429" s="1" t="s">
        <v>111</v>
      </c>
    </row>
    <row r="430" spans="1:14" x14ac:dyDescent="0.15">
      <c r="A430" s="9" t="s">
        <v>111</v>
      </c>
      <c r="B430" s="5" t="s">
        <v>837</v>
      </c>
      <c r="C430" s="5" t="s">
        <v>339</v>
      </c>
      <c r="D430" s="5" t="s">
        <v>340</v>
      </c>
      <c r="E430" s="5" t="s">
        <v>225</v>
      </c>
      <c r="F430" s="5" t="s">
        <v>223</v>
      </c>
      <c r="G430" s="5" t="s">
        <v>192</v>
      </c>
      <c r="H430" s="5">
        <v>0</v>
      </c>
      <c r="I430" s="5">
        <v>0</v>
      </c>
      <c r="J430" s="5">
        <v>2.8E-5</v>
      </c>
      <c r="K430" s="5">
        <v>2.5000000000000001E-5</v>
      </c>
      <c r="L430" s="10">
        <v>8.0799093231922352E-12</v>
      </c>
      <c r="M430" s="10">
        <v>1.0000000000000011</v>
      </c>
      <c r="N430" s="1" t="s">
        <v>111</v>
      </c>
    </row>
    <row r="431" spans="1:14" x14ac:dyDescent="0.15">
      <c r="A431" s="9" t="s">
        <v>111</v>
      </c>
      <c r="B431" s="5" t="s">
        <v>838</v>
      </c>
      <c r="C431" s="5" t="s">
        <v>256</v>
      </c>
      <c r="D431" s="5" t="s">
        <v>257</v>
      </c>
      <c r="E431" s="5" t="s">
        <v>327</v>
      </c>
      <c r="F431" s="5" t="s">
        <v>223</v>
      </c>
      <c r="G431" s="5" t="s">
        <v>192</v>
      </c>
      <c r="H431" s="5">
        <v>0</v>
      </c>
      <c r="I431" s="5">
        <v>0</v>
      </c>
      <c r="J431" s="5">
        <v>0</v>
      </c>
      <c r="K431" s="5">
        <v>0</v>
      </c>
      <c r="L431" s="10">
        <v>0</v>
      </c>
      <c r="M431" s="10">
        <v>1.0000000000000011</v>
      </c>
      <c r="N431" s="1" t="s">
        <v>111</v>
      </c>
    </row>
    <row r="432" spans="1:14" x14ac:dyDescent="0.15">
      <c r="A432" s="9" t="s">
        <v>111</v>
      </c>
      <c r="B432" s="5" t="s">
        <v>839</v>
      </c>
      <c r="C432" s="5" t="s">
        <v>256</v>
      </c>
      <c r="D432" s="5" t="s">
        <v>257</v>
      </c>
      <c r="E432" s="5" t="s">
        <v>327</v>
      </c>
      <c r="F432" s="5" t="s">
        <v>191</v>
      </c>
      <c r="G432" s="5" t="s">
        <v>192</v>
      </c>
      <c r="H432" s="5">
        <v>0</v>
      </c>
      <c r="I432" s="5">
        <v>0</v>
      </c>
      <c r="J432" s="5">
        <v>0</v>
      </c>
      <c r="K432" s="5">
        <v>0</v>
      </c>
      <c r="L432" s="10">
        <v>0</v>
      </c>
      <c r="M432" s="10">
        <v>1.0000000000000011</v>
      </c>
      <c r="N432" s="1" t="s">
        <v>111</v>
      </c>
    </row>
    <row r="433" spans="1:14" x14ac:dyDescent="0.15">
      <c r="A433" s="9" t="s">
        <v>111</v>
      </c>
      <c r="B433" s="5" t="s">
        <v>840</v>
      </c>
      <c r="C433" s="5" t="s">
        <v>256</v>
      </c>
      <c r="D433" s="5" t="s">
        <v>257</v>
      </c>
      <c r="E433" s="5" t="s">
        <v>327</v>
      </c>
      <c r="F433" s="5" t="s">
        <v>234</v>
      </c>
      <c r="G433" s="5" t="s">
        <v>192</v>
      </c>
      <c r="H433" s="5">
        <v>0</v>
      </c>
      <c r="I433" s="5">
        <v>0</v>
      </c>
      <c r="J433" s="5">
        <v>0</v>
      </c>
      <c r="K433" s="5">
        <v>0</v>
      </c>
      <c r="L433" s="10">
        <v>0</v>
      </c>
      <c r="M433" s="10">
        <v>1.0000000000000011</v>
      </c>
      <c r="N433" s="1" t="s">
        <v>111</v>
      </c>
    </row>
    <row r="434" spans="1:14" x14ac:dyDescent="0.15">
      <c r="A434" s="9" t="s">
        <v>111</v>
      </c>
      <c r="B434" s="5" t="s">
        <v>726</v>
      </c>
      <c r="C434" s="5" t="s">
        <v>218</v>
      </c>
      <c r="D434" s="5" t="s">
        <v>219</v>
      </c>
      <c r="E434" s="5" t="s">
        <v>225</v>
      </c>
      <c r="F434" s="5" t="s">
        <v>223</v>
      </c>
      <c r="G434" s="5" t="s">
        <v>192</v>
      </c>
      <c r="H434" s="5">
        <v>5.5428100000000002</v>
      </c>
      <c r="I434" s="5">
        <v>5.5428100000000002</v>
      </c>
      <c r="J434" s="5">
        <v>5.7200000000000003E-4</v>
      </c>
      <c r="K434" s="5">
        <v>0</v>
      </c>
      <c r="L434" s="10">
        <v>0</v>
      </c>
      <c r="M434" s="10">
        <v>1.0000000000000011</v>
      </c>
      <c r="N434" s="1" t="s">
        <v>111</v>
      </c>
    </row>
    <row r="435" spans="1:14" x14ac:dyDescent="0.15">
      <c r="A435" s="9" t="s">
        <v>111</v>
      </c>
      <c r="B435" s="5" t="s">
        <v>481</v>
      </c>
      <c r="C435" s="5" t="s">
        <v>218</v>
      </c>
      <c r="D435" s="5" t="s">
        <v>219</v>
      </c>
      <c r="E435" s="5" t="s">
        <v>225</v>
      </c>
      <c r="F435" s="5" t="s">
        <v>191</v>
      </c>
      <c r="G435" s="5" t="s">
        <v>192</v>
      </c>
      <c r="H435" s="5">
        <v>456.063625</v>
      </c>
      <c r="I435" s="5">
        <v>456.063625</v>
      </c>
      <c r="J435" s="5">
        <v>9.7382999999999997E-2</v>
      </c>
      <c r="K435" s="5">
        <v>0</v>
      </c>
      <c r="L435" s="10">
        <v>0</v>
      </c>
      <c r="M435" s="10">
        <v>1.0000000000000011</v>
      </c>
      <c r="N435" s="1" t="s">
        <v>111</v>
      </c>
    </row>
    <row r="436" spans="1:14" x14ac:dyDescent="0.15">
      <c r="A436" s="9" t="s">
        <v>111</v>
      </c>
      <c r="B436" s="5" t="s">
        <v>709</v>
      </c>
      <c r="C436" s="5" t="s">
        <v>218</v>
      </c>
      <c r="D436" s="5" t="s">
        <v>219</v>
      </c>
      <c r="E436" s="5" t="s">
        <v>225</v>
      </c>
      <c r="F436" s="5" t="s">
        <v>234</v>
      </c>
      <c r="G436" s="5" t="s">
        <v>192</v>
      </c>
      <c r="H436" s="5">
        <v>8.0705749999999998</v>
      </c>
      <c r="I436" s="5">
        <v>8.0705749999999998</v>
      </c>
      <c r="J436" s="5">
        <v>7.2199999999999999E-4</v>
      </c>
      <c r="K436" s="5">
        <v>0</v>
      </c>
      <c r="L436" s="10">
        <v>0</v>
      </c>
      <c r="M436" s="10">
        <v>1.0000000000000011</v>
      </c>
      <c r="N436" s="1" t="s">
        <v>111</v>
      </c>
    </row>
    <row r="437" spans="1:14" x14ac:dyDescent="0.15">
      <c r="A437" s="9" t="s">
        <v>111</v>
      </c>
      <c r="B437" s="5" t="s">
        <v>841</v>
      </c>
      <c r="C437" s="5" t="s">
        <v>242</v>
      </c>
      <c r="D437" s="5" t="s">
        <v>243</v>
      </c>
      <c r="E437" s="5" t="s">
        <v>327</v>
      </c>
      <c r="F437" s="5" t="s">
        <v>223</v>
      </c>
      <c r="G437" s="5" t="s">
        <v>192</v>
      </c>
      <c r="H437" s="5">
        <v>0</v>
      </c>
      <c r="I437" s="5">
        <v>0</v>
      </c>
      <c r="J437" s="5">
        <v>0</v>
      </c>
      <c r="K437" s="5">
        <v>0</v>
      </c>
      <c r="L437" s="10">
        <v>0</v>
      </c>
      <c r="M437" s="10">
        <v>1.0000000000000011</v>
      </c>
      <c r="N437" s="1" t="s">
        <v>111</v>
      </c>
    </row>
    <row r="438" spans="1:14" x14ac:dyDescent="0.15">
      <c r="A438" s="9" t="s">
        <v>111</v>
      </c>
      <c r="B438" s="5" t="s">
        <v>842</v>
      </c>
      <c r="C438" s="5" t="s">
        <v>242</v>
      </c>
      <c r="D438" s="5" t="s">
        <v>243</v>
      </c>
      <c r="E438" s="5" t="s">
        <v>327</v>
      </c>
      <c r="F438" s="5" t="s">
        <v>191</v>
      </c>
      <c r="G438" s="5" t="s">
        <v>192</v>
      </c>
      <c r="H438" s="5">
        <v>0</v>
      </c>
      <c r="I438" s="5">
        <v>0</v>
      </c>
      <c r="J438" s="5">
        <v>0</v>
      </c>
      <c r="K438" s="5">
        <v>0</v>
      </c>
      <c r="L438" s="10">
        <v>0</v>
      </c>
      <c r="M438" s="10">
        <v>1.0000000000000011</v>
      </c>
      <c r="N438" s="1" t="s">
        <v>111</v>
      </c>
    </row>
    <row r="439" spans="1:14" x14ac:dyDescent="0.15">
      <c r="A439" s="9" t="s">
        <v>111</v>
      </c>
      <c r="B439" s="5" t="s">
        <v>843</v>
      </c>
      <c r="C439" s="5" t="s">
        <v>242</v>
      </c>
      <c r="D439" s="5" t="s">
        <v>243</v>
      </c>
      <c r="E439" s="5" t="s">
        <v>327</v>
      </c>
      <c r="F439" s="5" t="s">
        <v>234</v>
      </c>
      <c r="G439" s="5" t="s">
        <v>192</v>
      </c>
      <c r="H439" s="5">
        <v>0</v>
      </c>
      <c r="I439" s="5">
        <v>0</v>
      </c>
      <c r="J439" s="5">
        <v>0</v>
      </c>
      <c r="K439" s="5">
        <v>0</v>
      </c>
      <c r="L439" s="10">
        <v>0</v>
      </c>
      <c r="M439" s="10">
        <v>1.0000000000000011</v>
      </c>
      <c r="N439" s="1" t="s">
        <v>111</v>
      </c>
    </row>
    <row r="440" spans="1:14" x14ac:dyDescent="0.15">
      <c r="A440" s="9" t="s">
        <v>111</v>
      </c>
      <c r="B440" s="5" t="s">
        <v>835</v>
      </c>
      <c r="C440" s="5" t="s">
        <v>318</v>
      </c>
      <c r="D440" s="5" t="s">
        <v>319</v>
      </c>
      <c r="E440" s="5" t="s">
        <v>327</v>
      </c>
      <c r="F440" s="5" t="s">
        <v>223</v>
      </c>
      <c r="G440" s="5" t="s">
        <v>192</v>
      </c>
      <c r="H440" s="5">
        <v>1.8029999999999999E-3</v>
      </c>
      <c r="I440" s="5">
        <v>1.8029999999999999E-3</v>
      </c>
      <c r="J440" s="5">
        <v>0</v>
      </c>
      <c r="K440" s="5">
        <v>0</v>
      </c>
      <c r="L440" s="10">
        <v>0</v>
      </c>
      <c r="M440" s="10">
        <v>1.0000000000000011</v>
      </c>
      <c r="N440" s="1" t="s">
        <v>111</v>
      </c>
    </row>
    <row r="441" spans="1:14" x14ac:dyDescent="0.15">
      <c r="A441" s="9" t="s">
        <v>111</v>
      </c>
      <c r="B441" s="5" t="s">
        <v>718</v>
      </c>
      <c r="C441" s="5" t="s">
        <v>318</v>
      </c>
      <c r="D441" s="5" t="s">
        <v>319</v>
      </c>
      <c r="E441" s="5" t="s">
        <v>327</v>
      </c>
      <c r="F441" s="5" t="s">
        <v>191</v>
      </c>
      <c r="G441" s="5" t="s">
        <v>192</v>
      </c>
      <c r="H441" s="5">
        <v>6.5031119999999998</v>
      </c>
      <c r="I441" s="5">
        <v>6.5031119999999998</v>
      </c>
      <c r="J441" s="5">
        <v>0</v>
      </c>
      <c r="K441" s="5">
        <v>0</v>
      </c>
      <c r="L441" s="10">
        <v>0</v>
      </c>
      <c r="M441" s="10">
        <v>1.0000000000000011</v>
      </c>
      <c r="N441" s="1" t="s">
        <v>111</v>
      </c>
    </row>
    <row r="442" spans="1:14" x14ac:dyDescent="0.15">
      <c r="A442" s="9" t="s">
        <v>111</v>
      </c>
      <c r="B442" s="5" t="s">
        <v>823</v>
      </c>
      <c r="C442" s="5" t="s">
        <v>318</v>
      </c>
      <c r="D442" s="5" t="s">
        <v>319</v>
      </c>
      <c r="E442" s="5" t="s">
        <v>327</v>
      </c>
      <c r="F442" s="5" t="s">
        <v>234</v>
      </c>
      <c r="G442" s="5" t="s">
        <v>192</v>
      </c>
      <c r="H442" s="5">
        <v>3.4132000000000003E-2</v>
      </c>
      <c r="I442" s="5">
        <v>3.4132000000000003E-2</v>
      </c>
      <c r="J442" s="5">
        <v>0</v>
      </c>
      <c r="K442" s="5">
        <v>0</v>
      </c>
      <c r="L442" s="10">
        <v>0</v>
      </c>
      <c r="M442" s="10">
        <v>1.0000000000000011</v>
      </c>
      <c r="N442" s="1" t="s">
        <v>111</v>
      </c>
    </row>
    <row r="443" spans="1:14" x14ac:dyDescent="0.15">
      <c r="A443" s="9" t="s">
        <v>111</v>
      </c>
      <c r="B443" s="5" t="s">
        <v>815</v>
      </c>
      <c r="C443" s="5" t="s">
        <v>278</v>
      </c>
      <c r="D443" s="5" t="s">
        <v>279</v>
      </c>
      <c r="E443" s="5" t="s">
        <v>327</v>
      </c>
      <c r="F443" s="5" t="s">
        <v>223</v>
      </c>
      <c r="G443" s="5" t="s">
        <v>192</v>
      </c>
      <c r="H443" s="5">
        <v>0.153223</v>
      </c>
      <c r="I443" s="5">
        <v>0.153223</v>
      </c>
      <c r="J443" s="5">
        <v>0</v>
      </c>
      <c r="K443" s="5">
        <v>0</v>
      </c>
      <c r="L443" s="10">
        <v>0</v>
      </c>
      <c r="M443" s="10">
        <v>1.0000000000000011</v>
      </c>
      <c r="N443" s="1" t="s">
        <v>111</v>
      </c>
    </row>
    <row r="444" spans="1:14" x14ac:dyDescent="0.15">
      <c r="A444" s="9" t="s">
        <v>111</v>
      </c>
      <c r="B444" s="5" t="s">
        <v>535</v>
      </c>
      <c r="C444" s="5" t="s">
        <v>278</v>
      </c>
      <c r="D444" s="5" t="s">
        <v>279</v>
      </c>
      <c r="E444" s="5" t="s">
        <v>327</v>
      </c>
      <c r="F444" s="5" t="s">
        <v>191</v>
      </c>
      <c r="G444" s="5" t="s">
        <v>192</v>
      </c>
      <c r="H444" s="5">
        <v>191.129651</v>
      </c>
      <c r="I444" s="5">
        <v>191.129651</v>
      </c>
      <c r="J444" s="5">
        <v>0</v>
      </c>
      <c r="K444" s="5">
        <v>0</v>
      </c>
      <c r="L444" s="10">
        <v>0</v>
      </c>
      <c r="M444" s="10">
        <v>1.0000000000000011</v>
      </c>
      <c r="N444" s="1" t="s">
        <v>111</v>
      </c>
    </row>
    <row r="445" spans="1:14" x14ac:dyDescent="0.15">
      <c r="A445" s="9" t="s">
        <v>111</v>
      </c>
      <c r="B445" s="5" t="s">
        <v>737</v>
      </c>
      <c r="C445" s="5" t="s">
        <v>278</v>
      </c>
      <c r="D445" s="5" t="s">
        <v>279</v>
      </c>
      <c r="E445" s="5" t="s">
        <v>327</v>
      </c>
      <c r="F445" s="5" t="s">
        <v>234</v>
      </c>
      <c r="G445" s="5" t="s">
        <v>192</v>
      </c>
      <c r="H445" s="5">
        <v>3.3784380000000001</v>
      </c>
      <c r="I445" s="5">
        <v>3.3784380000000001</v>
      </c>
      <c r="J445" s="5">
        <v>0</v>
      </c>
      <c r="K445" s="5">
        <v>0</v>
      </c>
      <c r="L445" s="10">
        <v>0</v>
      </c>
      <c r="M445" s="10">
        <v>1.0000000000000011</v>
      </c>
      <c r="N445" s="1" t="s">
        <v>111</v>
      </c>
    </row>
    <row r="446" spans="1:14" x14ac:dyDescent="0.15">
      <c r="A446" s="9" t="s">
        <v>111</v>
      </c>
      <c r="B446" s="5" t="s">
        <v>800</v>
      </c>
      <c r="C446" s="5" t="s">
        <v>250</v>
      </c>
      <c r="D446" s="5" t="s">
        <v>251</v>
      </c>
      <c r="E446" s="5" t="s">
        <v>327</v>
      </c>
      <c r="F446" s="5" t="s">
        <v>223</v>
      </c>
      <c r="G446" s="5" t="s">
        <v>192</v>
      </c>
      <c r="H446" s="5">
        <v>0.317218</v>
      </c>
      <c r="I446" s="5">
        <v>0.317218</v>
      </c>
      <c r="J446" s="5">
        <v>0</v>
      </c>
      <c r="K446" s="5">
        <v>0</v>
      </c>
      <c r="L446" s="10">
        <v>0</v>
      </c>
      <c r="M446" s="10">
        <v>1.0000000000000011</v>
      </c>
      <c r="N446" s="1" t="s">
        <v>111</v>
      </c>
    </row>
    <row r="447" spans="1:14" x14ac:dyDescent="0.15">
      <c r="A447" s="9" t="s">
        <v>111</v>
      </c>
      <c r="B447" s="5" t="s">
        <v>557</v>
      </c>
      <c r="C447" s="5" t="s">
        <v>250</v>
      </c>
      <c r="D447" s="5" t="s">
        <v>251</v>
      </c>
      <c r="E447" s="5" t="s">
        <v>327</v>
      </c>
      <c r="F447" s="5" t="s">
        <v>191</v>
      </c>
      <c r="G447" s="5" t="s">
        <v>192</v>
      </c>
      <c r="H447" s="5">
        <v>139.136088</v>
      </c>
      <c r="I447" s="5">
        <v>139.136088</v>
      </c>
      <c r="J447" s="5">
        <v>0</v>
      </c>
      <c r="K447" s="5">
        <v>0</v>
      </c>
      <c r="L447" s="10">
        <v>0</v>
      </c>
      <c r="M447" s="10">
        <v>1.0000000000000011</v>
      </c>
      <c r="N447" s="1" t="s">
        <v>111</v>
      </c>
    </row>
    <row r="448" spans="1:14" x14ac:dyDescent="0.15">
      <c r="A448" s="9" t="s">
        <v>111</v>
      </c>
      <c r="B448" s="5" t="s">
        <v>760</v>
      </c>
      <c r="C448" s="5" t="s">
        <v>250</v>
      </c>
      <c r="D448" s="5" t="s">
        <v>251</v>
      </c>
      <c r="E448" s="5" t="s">
        <v>327</v>
      </c>
      <c r="F448" s="5" t="s">
        <v>234</v>
      </c>
      <c r="G448" s="5" t="s">
        <v>192</v>
      </c>
      <c r="H448" s="5">
        <v>1.3440049999999999</v>
      </c>
      <c r="I448" s="5">
        <v>1.3440049999999999</v>
      </c>
      <c r="J448" s="5">
        <v>0</v>
      </c>
      <c r="K448" s="5">
        <v>0</v>
      </c>
      <c r="L448" s="10">
        <v>0</v>
      </c>
      <c r="M448" s="10">
        <v>1.0000000000000011</v>
      </c>
      <c r="N448" s="1" t="s">
        <v>111</v>
      </c>
    </row>
    <row r="449" spans="1:14" x14ac:dyDescent="0.15">
      <c r="A449" s="9" t="s">
        <v>111</v>
      </c>
      <c r="B449" s="5" t="s">
        <v>844</v>
      </c>
      <c r="C449" s="5" t="s">
        <v>456</v>
      </c>
      <c r="D449" s="5" t="s">
        <v>457</v>
      </c>
      <c r="E449" s="5" t="s">
        <v>225</v>
      </c>
      <c r="F449" s="5" t="s">
        <v>223</v>
      </c>
      <c r="G449" s="5" t="s">
        <v>192</v>
      </c>
      <c r="H449" s="5">
        <v>0</v>
      </c>
      <c r="I449" s="5">
        <v>0</v>
      </c>
      <c r="J449" s="5">
        <v>0</v>
      </c>
      <c r="K449" s="5">
        <v>0</v>
      </c>
      <c r="L449" s="10">
        <v>0</v>
      </c>
      <c r="M449" s="10">
        <v>1.0000000000000011</v>
      </c>
      <c r="N449" s="1" t="s">
        <v>111</v>
      </c>
    </row>
    <row r="450" spans="1:14" x14ac:dyDescent="0.15">
      <c r="A450" s="9" t="s">
        <v>111</v>
      </c>
      <c r="B450" s="5" t="s">
        <v>845</v>
      </c>
      <c r="C450" s="5" t="s">
        <v>456</v>
      </c>
      <c r="D450" s="5" t="s">
        <v>457</v>
      </c>
      <c r="E450" s="5" t="s">
        <v>225</v>
      </c>
      <c r="F450" s="5" t="s">
        <v>234</v>
      </c>
      <c r="G450" s="5" t="s">
        <v>192</v>
      </c>
      <c r="H450" s="5">
        <v>0</v>
      </c>
      <c r="I450" s="5">
        <v>0</v>
      </c>
      <c r="J450" s="5">
        <v>0</v>
      </c>
      <c r="K450" s="5">
        <v>0</v>
      </c>
      <c r="L450" s="10">
        <v>0</v>
      </c>
      <c r="M450" s="10">
        <v>1.0000000000000011</v>
      </c>
      <c r="N450" s="1" t="s">
        <v>111</v>
      </c>
    </row>
    <row r="451" spans="1:14" x14ac:dyDescent="0.15">
      <c r="A451" s="9" t="s">
        <v>111</v>
      </c>
      <c r="B451" s="5" t="s">
        <v>792</v>
      </c>
      <c r="C451" s="5" t="s">
        <v>456</v>
      </c>
      <c r="D451" s="5" t="s">
        <v>457</v>
      </c>
      <c r="E451" s="5" t="s">
        <v>196</v>
      </c>
      <c r="F451" s="5" t="s">
        <v>223</v>
      </c>
      <c r="G451" s="5" t="s">
        <v>192</v>
      </c>
      <c r="H451" s="5">
        <v>0.45948</v>
      </c>
      <c r="I451" s="5">
        <v>0.45948</v>
      </c>
      <c r="J451" s="5">
        <v>0</v>
      </c>
      <c r="K451" s="5">
        <v>0</v>
      </c>
      <c r="L451" s="10">
        <v>0</v>
      </c>
      <c r="M451" s="10">
        <v>1.0000000000000011</v>
      </c>
      <c r="N451" s="1" t="s">
        <v>111</v>
      </c>
    </row>
    <row r="452" spans="1:14" x14ac:dyDescent="0.15">
      <c r="A452" s="9" t="s">
        <v>111</v>
      </c>
      <c r="B452" s="5" t="s">
        <v>618</v>
      </c>
      <c r="C452" s="5" t="s">
        <v>456</v>
      </c>
      <c r="D452" s="5" t="s">
        <v>457</v>
      </c>
      <c r="E452" s="5" t="s">
        <v>196</v>
      </c>
      <c r="F452" s="5" t="s">
        <v>191</v>
      </c>
      <c r="G452" s="5" t="s">
        <v>192</v>
      </c>
      <c r="H452" s="5">
        <v>54.7</v>
      </c>
      <c r="I452" s="5">
        <v>54.7</v>
      </c>
      <c r="J452" s="5">
        <v>0</v>
      </c>
      <c r="K452" s="5">
        <v>0</v>
      </c>
      <c r="L452" s="10">
        <v>0</v>
      </c>
      <c r="M452" s="10">
        <v>1.0000000000000011</v>
      </c>
      <c r="N452" s="1" t="s">
        <v>111</v>
      </c>
    </row>
    <row r="453" spans="1:14" x14ac:dyDescent="0.15">
      <c r="A453" s="9" t="s">
        <v>111</v>
      </c>
      <c r="B453" s="5" t="s">
        <v>786</v>
      </c>
      <c r="C453" s="5" t="s">
        <v>456</v>
      </c>
      <c r="D453" s="5" t="s">
        <v>457</v>
      </c>
      <c r="E453" s="5" t="s">
        <v>196</v>
      </c>
      <c r="F453" s="5" t="s">
        <v>234</v>
      </c>
      <c r="G453" s="5" t="s">
        <v>192</v>
      </c>
      <c r="H453" s="5">
        <v>0.57982</v>
      </c>
      <c r="I453" s="5">
        <v>0.57982</v>
      </c>
      <c r="J453" s="5">
        <v>0</v>
      </c>
      <c r="K453" s="5">
        <v>0</v>
      </c>
      <c r="L453" s="10">
        <v>0</v>
      </c>
      <c r="M453" s="10">
        <v>1.0000000000000011</v>
      </c>
      <c r="N453" s="1" t="s">
        <v>111</v>
      </c>
    </row>
    <row r="454" spans="1:14" x14ac:dyDescent="0.15">
      <c r="A454" s="9" t="s">
        <v>111</v>
      </c>
      <c r="B454" s="5" t="s">
        <v>801</v>
      </c>
      <c r="C454" s="5" t="s">
        <v>314</v>
      </c>
      <c r="D454" s="5" t="s">
        <v>315</v>
      </c>
      <c r="E454" s="5" t="s">
        <v>327</v>
      </c>
      <c r="F454" s="5" t="s">
        <v>223</v>
      </c>
      <c r="G454" s="5" t="s">
        <v>192</v>
      </c>
      <c r="H454" s="5">
        <v>0.31511899999999998</v>
      </c>
      <c r="I454" s="5">
        <v>0.31511899999999998</v>
      </c>
      <c r="J454" s="5">
        <v>0</v>
      </c>
      <c r="K454" s="5">
        <v>0</v>
      </c>
      <c r="L454" s="10">
        <v>0</v>
      </c>
      <c r="M454" s="10">
        <v>1.0000000000000011</v>
      </c>
      <c r="N454" s="1" t="s">
        <v>111</v>
      </c>
    </row>
    <row r="455" spans="1:14" x14ac:dyDescent="0.15">
      <c r="A455" s="9" t="s">
        <v>111</v>
      </c>
      <c r="B455" s="5" t="s">
        <v>667</v>
      </c>
      <c r="C455" s="5" t="s">
        <v>314</v>
      </c>
      <c r="D455" s="5" t="s">
        <v>315</v>
      </c>
      <c r="E455" s="5" t="s">
        <v>327</v>
      </c>
      <c r="F455" s="5" t="s">
        <v>191</v>
      </c>
      <c r="G455" s="5" t="s">
        <v>192</v>
      </c>
      <c r="H455" s="5">
        <v>23.965078999999999</v>
      </c>
      <c r="I455" s="5">
        <v>23.965078999999999</v>
      </c>
      <c r="J455" s="5">
        <v>0</v>
      </c>
      <c r="K455" s="5">
        <v>0</v>
      </c>
      <c r="L455" s="10">
        <v>0</v>
      </c>
      <c r="M455" s="10">
        <v>1.0000000000000011</v>
      </c>
      <c r="N455" s="1" t="s">
        <v>111</v>
      </c>
    </row>
    <row r="456" spans="1:14" x14ac:dyDescent="0.15">
      <c r="A456" s="9" t="s">
        <v>111</v>
      </c>
      <c r="B456" s="5" t="s">
        <v>818</v>
      </c>
      <c r="C456" s="5" t="s">
        <v>314</v>
      </c>
      <c r="D456" s="5" t="s">
        <v>315</v>
      </c>
      <c r="E456" s="5" t="s">
        <v>327</v>
      </c>
      <c r="F456" s="5" t="s">
        <v>234</v>
      </c>
      <c r="G456" s="5" t="s">
        <v>192</v>
      </c>
      <c r="H456" s="5">
        <v>0.12579299999999999</v>
      </c>
      <c r="I456" s="5">
        <v>0.12579299999999999</v>
      </c>
      <c r="J456" s="5">
        <v>0</v>
      </c>
      <c r="K456" s="5">
        <v>0</v>
      </c>
      <c r="L456" s="10">
        <v>0</v>
      </c>
      <c r="M456" s="10">
        <v>1.0000000000000011</v>
      </c>
      <c r="N456" s="1" t="s">
        <v>111</v>
      </c>
    </row>
    <row r="457" spans="1:14" x14ac:dyDescent="0.15">
      <c r="A457" s="9" t="s">
        <v>111</v>
      </c>
      <c r="B457" s="5" t="s">
        <v>846</v>
      </c>
      <c r="C457" s="5" t="s">
        <v>339</v>
      </c>
      <c r="D457" s="5" t="s">
        <v>340</v>
      </c>
      <c r="E457" s="5" t="s">
        <v>199</v>
      </c>
      <c r="F457" s="5" t="s">
        <v>223</v>
      </c>
      <c r="G457" s="5" t="s">
        <v>192</v>
      </c>
      <c r="H457" s="5">
        <v>0</v>
      </c>
      <c r="I457" s="5">
        <v>0</v>
      </c>
      <c r="J457" s="5">
        <v>0</v>
      </c>
      <c r="K457" s="5">
        <v>0</v>
      </c>
      <c r="L457" s="10">
        <v>0</v>
      </c>
      <c r="M457" s="10">
        <v>1.0000000000000011</v>
      </c>
      <c r="N457" s="1" t="s">
        <v>111</v>
      </c>
    </row>
    <row r="458" spans="1:14" x14ac:dyDescent="0.15">
      <c r="A458" s="9" t="s">
        <v>111</v>
      </c>
      <c r="B458" s="5" t="s">
        <v>847</v>
      </c>
      <c r="C458" s="5" t="s">
        <v>339</v>
      </c>
      <c r="D458" s="5" t="s">
        <v>340</v>
      </c>
      <c r="E458" s="5" t="s">
        <v>199</v>
      </c>
      <c r="F458" s="5" t="s">
        <v>191</v>
      </c>
      <c r="G458" s="5" t="s">
        <v>192</v>
      </c>
      <c r="H458" s="5">
        <v>0</v>
      </c>
      <c r="I458" s="5">
        <v>0</v>
      </c>
      <c r="J458" s="5">
        <v>0</v>
      </c>
      <c r="K458" s="5">
        <v>0</v>
      </c>
      <c r="L458" s="10">
        <v>0</v>
      </c>
      <c r="M458" s="10">
        <v>1.0000000000000011</v>
      </c>
      <c r="N458" s="1" t="s">
        <v>111</v>
      </c>
    </row>
    <row r="459" spans="1:14" x14ac:dyDescent="0.15">
      <c r="A459" s="9" t="s">
        <v>111</v>
      </c>
      <c r="B459" s="5" t="s">
        <v>848</v>
      </c>
      <c r="C459" s="5" t="s">
        <v>339</v>
      </c>
      <c r="D459" s="5" t="s">
        <v>340</v>
      </c>
      <c r="E459" s="5" t="s">
        <v>199</v>
      </c>
      <c r="F459" s="5" t="s">
        <v>234</v>
      </c>
      <c r="G459" s="5" t="s">
        <v>192</v>
      </c>
      <c r="H459" s="5">
        <v>0</v>
      </c>
      <c r="I459" s="5">
        <v>0</v>
      </c>
      <c r="J459" s="5">
        <v>0</v>
      </c>
      <c r="K459" s="5">
        <v>0</v>
      </c>
      <c r="L459" s="10">
        <v>0</v>
      </c>
      <c r="M459" s="10">
        <v>1.0000000000000011</v>
      </c>
      <c r="N459" s="1" t="s">
        <v>111</v>
      </c>
    </row>
    <row r="460" spans="1:14" x14ac:dyDescent="0.15">
      <c r="A460" s="9" t="s">
        <v>111</v>
      </c>
      <c r="B460" s="5" t="s">
        <v>849</v>
      </c>
      <c r="C460" s="5" t="s">
        <v>339</v>
      </c>
      <c r="D460" s="5" t="s">
        <v>340</v>
      </c>
      <c r="E460" s="5" t="s">
        <v>196</v>
      </c>
      <c r="F460" s="5" t="s">
        <v>223</v>
      </c>
      <c r="G460" s="5" t="s">
        <v>192</v>
      </c>
      <c r="H460" s="5">
        <v>0</v>
      </c>
      <c r="I460" s="5">
        <v>0</v>
      </c>
      <c r="J460" s="5">
        <v>0</v>
      </c>
      <c r="K460" s="5">
        <v>0</v>
      </c>
      <c r="L460" s="10">
        <v>0</v>
      </c>
      <c r="M460" s="10">
        <v>1.0000000000000011</v>
      </c>
      <c r="N460" s="1" t="s">
        <v>111</v>
      </c>
    </row>
    <row r="461" spans="1:14" x14ac:dyDescent="0.15">
      <c r="A461" s="9" t="s">
        <v>111</v>
      </c>
      <c r="B461" s="5" t="s">
        <v>850</v>
      </c>
      <c r="C461" s="5" t="s">
        <v>339</v>
      </c>
      <c r="D461" s="5" t="s">
        <v>340</v>
      </c>
      <c r="E461" s="5" t="s">
        <v>196</v>
      </c>
      <c r="F461" s="5" t="s">
        <v>191</v>
      </c>
      <c r="G461" s="5" t="s">
        <v>192</v>
      </c>
      <c r="H461" s="5">
        <v>0</v>
      </c>
      <c r="I461" s="5">
        <v>0</v>
      </c>
      <c r="J461" s="5">
        <v>0</v>
      </c>
      <c r="K461" s="5">
        <v>0</v>
      </c>
      <c r="L461" s="10">
        <v>0</v>
      </c>
      <c r="M461" s="10">
        <v>1.0000000000000011</v>
      </c>
      <c r="N461" s="1" t="s">
        <v>111</v>
      </c>
    </row>
    <row r="462" spans="1:14" x14ac:dyDescent="0.15">
      <c r="A462" s="9" t="s">
        <v>111</v>
      </c>
      <c r="B462" s="5" t="s">
        <v>851</v>
      </c>
      <c r="C462" s="5" t="s">
        <v>339</v>
      </c>
      <c r="D462" s="5" t="s">
        <v>340</v>
      </c>
      <c r="E462" s="5" t="s">
        <v>196</v>
      </c>
      <c r="F462" s="5" t="s">
        <v>234</v>
      </c>
      <c r="G462" s="5" t="s">
        <v>192</v>
      </c>
      <c r="H462" s="5">
        <v>0</v>
      </c>
      <c r="I462" s="5">
        <v>0</v>
      </c>
      <c r="J462" s="5">
        <v>0</v>
      </c>
      <c r="K462" s="5">
        <v>0</v>
      </c>
      <c r="L462" s="10">
        <v>0</v>
      </c>
      <c r="M462" s="10">
        <v>1.0000000000000011</v>
      </c>
      <c r="N462" s="1" t="s">
        <v>111</v>
      </c>
    </row>
    <row r="463" spans="1:14" x14ac:dyDescent="0.15">
      <c r="A463" s="9" t="s">
        <v>111</v>
      </c>
      <c r="B463" s="5" t="s">
        <v>852</v>
      </c>
      <c r="C463" s="5" t="s">
        <v>221</v>
      </c>
      <c r="D463" s="5" t="s">
        <v>222</v>
      </c>
      <c r="E463" s="5" t="s">
        <v>197</v>
      </c>
      <c r="F463" s="5" t="s">
        <v>234</v>
      </c>
      <c r="G463" s="5" t="s">
        <v>192</v>
      </c>
      <c r="H463" s="5">
        <v>0</v>
      </c>
      <c r="I463" s="5">
        <v>0</v>
      </c>
      <c r="J463" s="5">
        <v>0</v>
      </c>
      <c r="K463" s="5">
        <v>0</v>
      </c>
      <c r="L463" s="10">
        <v>0</v>
      </c>
      <c r="M463" s="10">
        <v>1.0000000000000011</v>
      </c>
      <c r="N463" s="1" t="s">
        <v>111</v>
      </c>
    </row>
    <row r="464" spans="1:14" x14ac:dyDescent="0.15">
      <c r="A464" s="9" t="s">
        <v>111</v>
      </c>
      <c r="B464" s="5" t="s">
        <v>853</v>
      </c>
      <c r="C464" s="5" t="s">
        <v>854</v>
      </c>
      <c r="D464" s="5" t="s">
        <v>855</v>
      </c>
      <c r="E464" s="5" t="s">
        <v>856</v>
      </c>
      <c r="F464" s="5" t="s">
        <v>191</v>
      </c>
      <c r="G464" s="5" t="s">
        <v>192</v>
      </c>
      <c r="H464" s="5">
        <v>0</v>
      </c>
      <c r="I464" s="5">
        <v>0</v>
      </c>
      <c r="J464" s="5">
        <v>0</v>
      </c>
      <c r="K464" s="5">
        <v>0</v>
      </c>
      <c r="L464" s="10">
        <v>0</v>
      </c>
      <c r="M464" s="10">
        <v>1.0000000000000011</v>
      </c>
      <c r="N464" s="1" t="s">
        <v>111</v>
      </c>
    </row>
    <row r="465" spans="1:14" x14ac:dyDescent="0.15">
      <c r="A465" s="9" t="s">
        <v>111</v>
      </c>
      <c r="B465" s="5" t="s">
        <v>857</v>
      </c>
      <c r="C465" s="5" t="s">
        <v>282</v>
      </c>
      <c r="D465" s="5" t="s">
        <v>283</v>
      </c>
      <c r="E465" s="5" t="s">
        <v>197</v>
      </c>
      <c r="F465" s="5" t="s">
        <v>209</v>
      </c>
      <c r="G465" s="5" t="s">
        <v>192</v>
      </c>
      <c r="H465" s="5">
        <v>0</v>
      </c>
      <c r="I465" s="5">
        <v>0</v>
      </c>
      <c r="J465" s="5">
        <v>0</v>
      </c>
      <c r="K465" s="5">
        <v>0</v>
      </c>
      <c r="L465" s="10">
        <v>0</v>
      </c>
      <c r="M465" s="10">
        <v>1.0000000000000011</v>
      </c>
      <c r="N465" s="1" t="s">
        <v>111</v>
      </c>
    </row>
    <row r="466" spans="1:14" x14ac:dyDescent="0.15">
      <c r="A466" s="9" t="s">
        <v>111</v>
      </c>
      <c r="B466" s="5" t="s">
        <v>858</v>
      </c>
      <c r="C466" s="5" t="s">
        <v>282</v>
      </c>
      <c r="D466" s="5" t="s">
        <v>283</v>
      </c>
      <c r="E466" s="5" t="s">
        <v>197</v>
      </c>
      <c r="F466" s="5" t="s">
        <v>581</v>
      </c>
      <c r="G466" s="5" t="s">
        <v>192</v>
      </c>
      <c r="H466" s="5">
        <v>0</v>
      </c>
      <c r="I466" s="5">
        <v>0</v>
      </c>
      <c r="J466" s="5">
        <v>0</v>
      </c>
      <c r="K466" s="5">
        <v>0</v>
      </c>
      <c r="L466" s="10">
        <v>0</v>
      </c>
      <c r="M466" s="10">
        <v>1.0000000000000011</v>
      </c>
      <c r="N466" s="1" t="s">
        <v>111</v>
      </c>
    </row>
    <row r="467" spans="1:14" x14ac:dyDescent="0.15">
      <c r="A467" s="9" t="s">
        <v>111</v>
      </c>
      <c r="B467" s="5" t="s">
        <v>859</v>
      </c>
      <c r="C467" s="5" t="s">
        <v>282</v>
      </c>
      <c r="D467" s="5" t="s">
        <v>283</v>
      </c>
      <c r="E467" s="5" t="s">
        <v>197</v>
      </c>
      <c r="F467" s="5" t="s">
        <v>499</v>
      </c>
      <c r="G467" s="5" t="s">
        <v>192</v>
      </c>
      <c r="H467" s="5">
        <v>0</v>
      </c>
      <c r="I467" s="5">
        <v>0</v>
      </c>
      <c r="J467" s="5">
        <v>0</v>
      </c>
      <c r="K467" s="5">
        <v>0</v>
      </c>
      <c r="L467" s="10">
        <v>0</v>
      </c>
      <c r="M467" s="10">
        <v>1.0000000000000011</v>
      </c>
      <c r="N467" s="1" t="s">
        <v>111</v>
      </c>
    </row>
    <row r="468" spans="1:14" x14ac:dyDescent="0.15">
      <c r="A468" s="9" t="s">
        <v>111</v>
      </c>
      <c r="B468" s="5" t="s">
        <v>860</v>
      </c>
      <c r="C468" s="5" t="s">
        <v>282</v>
      </c>
      <c r="D468" s="5" t="s">
        <v>283</v>
      </c>
      <c r="E468" s="5" t="s">
        <v>197</v>
      </c>
      <c r="F468" s="5" t="s">
        <v>408</v>
      </c>
      <c r="G468" s="5" t="s">
        <v>192</v>
      </c>
      <c r="H468" s="5">
        <v>0</v>
      </c>
      <c r="I468" s="5">
        <v>0</v>
      </c>
      <c r="J468" s="5">
        <v>0</v>
      </c>
      <c r="K468" s="5">
        <v>0</v>
      </c>
      <c r="L468" s="10">
        <v>0</v>
      </c>
      <c r="M468" s="10">
        <v>1.0000000000000011</v>
      </c>
      <c r="N468" s="1" t="s">
        <v>111</v>
      </c>
    </row>
    <row r="469" spans="1:14" x14ac:dyDescent="0.15">
      <c r="A469" s="9" t="s">
        <v>111</v>
      </c>
      <c r="B469" s="5" t="s">
        <v>861</v>
      </c>
      <c r="C469" s="5" t="s">
        <v>282</v>
      </c>
      <c r="D469" s="5" t="s">
        <v>283</v>
      </c>
      <c r="E469" s="5" t="s">
        <v>197</v>
      </c>
      <c r="F469" s="5" t="s">
        <v>332</v>
      </c>
      <c r="G469" s="5" t="s">
        <v>192</v>
      </c>
      <c r="H469" s="5">
        <v>0</v>
      </c>
      <c r="I469" s="5">
        <v>0</v>
      </c>
      <c r="J469" s="5">
        <v>0</v>
      </c>
      <c r="K469" s="5">
        <v>0</v>
      </c>
      <c r="L469" s="10">
        <v>0</v>
      </c>
      <c r="M469" s="10">
        <v>1.0000000000000011</v>
      </c>
      <c r="N469" s="1" t="s">
        <v>111</v>
      </c>
    </row>
    <row r="470" spans="1:14" x14ac:dyDescent="0.15">
      <c r="A470" s="9" t="s">
        <v>111</v>
      </c>
      <c r="B470" s="5" t="s">
        <v>862</v>
      </c>
      <c r="C470" s="5" t="s">
        <v>356</v>
      </c>
      <c r="D470" s="5" t="s">
        <v>357</v>
      </c>
      <c r="E470" s="5" t="s">
        <v>197</v>
      </c>
      <c r="F470" s="5" t="s">
        <v>191</v>
      </c>
      <c r="G470" s="5" t="s">
        <v>192</v>
      </c>
      <c r="H470" s="5">
        <v>0</v>
      </c>
      <c r="I470" s="5">
        <v>0</v>
      </c>
      <c r="J470" s="5">
        <v>0</v>
      </c>
      <c r="K470" s="5">
        <v>0</v>
      </c>
      <c r="L470" s="10">
        <v>0</v>
      </c>
      <c r="M470" s="10">
        <v>1.0000000000000011</v>
      </c>
      <c r="N470" s="1" t="s">
        <v>111</v>
      </c>
    </row>
    <row r="471" spans="1:14" x14ac:dyDescent="0.15">
      <c r="A471" s="9" t="s">
        <v>111</v>
      </c>
      <c r="B471" s="5" t="s">
        <v>863</v>
      </c>
      <c r="C471" s="5" t="s">
        <v>330</v>
      </c>
      <c r="D471" s="5" t="s">
        <v>331</v>
      </c>
      <c r="E471" s="5" t="s">
        <v>197</v>
      </c>
      <c r="F471" s="5" t="s">
        <v>581</v>
      </c>
      <c r="G471" s="5" t="s">
        <v>192</v>
      </c>
      <c r="H471" s="5">
        <v>0</v>
      </c>
      <c r="I471" s="5">
        <v>0</v>
      </c>
      <c r="J471" s="5">
        <v>0.87721499999999997</v>
      </c>
      <c r="K471" s="5">
        <v>0</v>
      </c>
      <c r="L471" s="10">
        <v>0</v>
      </c>
      <c r="M471" s="10">
        <v>1.0000000000000011</v>
      </c>
      <c r="N471" s="1" t="s">
        <v>111</v>
      </c>
    </row>
    <row r="472" spans="1:14" x14ac:dyDescent="0.15">
      <c r="A472" s="9" t="s">
        <v>111</v>
      </c>
      <c r="B472" s="5" t="s">
        <v>686</v>
      </c>
      <c r="C472" s="5" t="s">
        <v>386</v>
      </c>
      <c r="D472" s="5" t="s">
        <v>387</v>
      </c>
      <c r="E472" s="5" t="s">
        <v>197</v>
      </c>
      <c r="F472" s="5" t="s">
        <v>408</v>
      </c>
      <c r="G472" s="5" t="s">
        <v>192</v>
      </c>
      <c r="H472" s="5">
        <v>14.1</v>
      </c>
      <c r="I472" s="5">
        <v>14.1</v>
      </c>
      <c r="J472" s="5">
        <v>0</v>
      </c>
      <c r="K472" s="5">
        <v>0</v>
      </c>
      <c r="L472" s="10">
        <v>0</v>
      </c>
      <c r="M472" s="10">
        <v>1.0000000000000011</v>
      </c>
      <c r="N472" s="1" t="s">
        <v>111</v>
      </c>
    </row>
    <row r="473" spans="1:14" x14ac:dyDescent="0.15">
      <c r="A473" s="9" t="s">
        <v>111</v>
      </c>
      <c r="B473" s="5" t="s">
        <v>864</v>
      </c>
      <c r="C473" s="5" t="s">
        <v>494</v>
      </c>
      <c r="D473" s="5" t="s">
        <v>495</v>
      </c>
      <c r="E473" s="5" t="s">
        <v>197</v>
      </c>
      <c r="F473" s="5" t="s">
        <v>191</v>
      </c>
      <c r="G473" s="5" t="s">
        <v>192</v>
      </c>
      <c r="H473" s="5">
        <v>0</v>
      </c>
      <c r="I473" s="5">
        <v>0</v>
      </c>
      <c r="J473" s="5">
        <v>0</v>
      </c>
      <c r="K473" s="5">
        <v>0</v>
      </c>
      <c r="L473" s="10">
        <v>0</v>
      </c>
      <c r="M473" s="10">
        <v>1.0000000000000011</v>
      </c>
      <c r="N473" s="1" t="s">
        <v>111</v>
      </c>
    </row>
    <row r="474" spans="1:14" x14ac:dyDescent="0.15">
      <c r="A474" s="9" t="s">
        <v>111</v>
      </c>
      <c r="B474" s="5" t="s">
        <v>865</v>
      </c>
      <c r="C474" s="5" t="s">
        <v>494</v>
      </c>
      <c r="D474" s="5" t="s">
        <v>495</v>
      </c>
      <c r="E474" s="5" t="s">
        <v>197</v>
      </c>
      <c r="F474" s="5" t="s">
        <v>499</v>
      </c>
      <c r="G474" s="5" t="s">
        <v>192</v>
      </c>
      <c r="H474" s="5">
        <v>0</v>
      </c>
      <c r="I474" s="5">
        <v>0</v>
      </c>
      <c r="J474" s="5">
        <v>0</v>
      </c>
      <c r="K474" s="5">
        <v>0</v>
      </c>
      <c r="L474" s="10">
        <v>0</v>
      </c>
      <c r="M474" s="10">
        <v>1.0000000000000011</v>
      </c>
      <c r="N474" s="1" t="s">
        <v>111</v>
      </c>
    </row>
    <row r="475" spans="1:14" x14ac:dyDescent="0.15">
      <c r="A475" s="9" t="s">
        <v>111</v>
      </c>
      <c r="B475" s="5" t="s">
        <v>866</v>
      </c>
      <c r="C475" s="5" t="s">
        <v>540</v>
      </c>
      <c r="D475" s="5" t="s">
        <v>541</v>
      </c>
      <c r="E475" s="5" t="s">
        <v>197</v>
      </c>
      <c r="F475" s="5" t="s">
        <v>223</v>
      </c>
      <c r="G475" s="5" t="s">
        <v>192</v>
      </c>
      <c r="H475" s="5">
        <v>0</v>
      </c>
      <c r="I475" s="5">
        <v>0</v>
      </c>
      <c r="J475" s="5">
        <v>0</v>
      </c>
      <c r="K475" s="5">
        <v>0</v>
      </c>
      <c r="L475" s="10">
        <v>0</v>
      </c>
      <c r="M475" s="10">
        <v>1.0000000000000011</v>
      </c>
      <c r="N475" s="1" t="s">
        <v>111</v>
      </c>
    </row>
    <row r="476" spans="1:14" x14ac:dyDescent="0.15">
      <c r="A476" s="9" t="s">
        <v>111</v>
      </c>
      <c r="B476" s="5" t="s">
        <v>867</v>
      </c>
      <c r="C476" s="5" t="s">
        <v>540</v>
      </c>
      <c r="D476" s="5" t="s">
        <v>541</v>
      </c>
      <c r="E476" s="5" t="s">
        <v>197</v>
      </c>
      <c r="F476" s="5" t="s">
        <v>209</v>
      </c>
      <c r="G476" s="5" t="s">
        <v>192</v>
      </c>
      <c r="H476" s="5">
        <v>0</v>
      </c>
      <c r="I476" s="5">
        <v>0</v>
      </c>
      <c r="J476" s="5">
        <v>0</v>
      </c>
      <c r="K476" s="5">
        <v>0</v>
      </c>
      <c r="L476" s="10">
        <v>0</v>
      </c>
      <c r="M476" s="10">
        <v>1.0000000000000011</v>
      </c>
      <c r="N476" s="1" t="s">
        <v>111</v>
      </c>
    </row>
    <row r="477" spans="1:14" x14ac:dyDescent="0.15">
      <c r="A477" s="9" t="s">
        <v>111</v>
      </c>
      <c r="B477" s="5" t="s">
        <v>868</v>
      </c>
      <c r="C477" s="5" t="s">
        <v>540</v>
      </c>
      <c r="D477" s="5" t="s">
        <v>541</v>
      </c>
      <c r="E477" s="5" t="s">
        <v>197</v>
      </c>
      <c r="F477" s="5" t="s">
        <v>499</v>
      </c>
      <c r="G477" s="5" t="s">
        <v>192</v>
      </c>
      <c r="H477" s="5">
        <v>0</v>
      </c>
      <c r="I477" s="5">
        <v>0</v>
      </c>
      <c r="J477" s="5">
        <v>0</v>
      </c>
      <c r="K477" s="5">
        <v>0</v>
      </c>
      <c r="L477" s="10">
        <v>0</v>
      </c>
      <c r="M477" s="10">
        <v>1.0000000000000011</v>
      </c>
      <c r="N477" s="1" t="s">
        <v>111</v>
      </c>
    </row>
    <row r="478" spans="1:14" x14ac:dyDescent="0.15">
      <c r="A478" s="9" t="s">
        <v>111</v>
      </c>
      <c r="B478" s="5" t="s">
        <v>869</v>
      </c>
      <c r="C478" s="5" t="s">
        <v>540</v>
      </c>
      <c r="D478" s="5" t="s">
        <v>541</v>
      </c>
      <c r="E478" s="5" t="s">
        <v>197</v>
      </c>
      <c r="F478" s="5" t="s">
        <v>332</v>
      </c>
      <c r="G478" s="5" t="s">
        <v>192</v>
      </c>
      <c r="H478" s="5">
        <v>0</v>
      </c>
      <c r="I478" s="5">
        <v>0</v>
      </c>
      <c r="J478" s="5">
        <v>0</v>
      </c>
      <c r="K478" s="5">
        <v>0</v>
      </c>
      <c r="L478" s="10">
        <v>0</v>
      </c>
      <c r="M478" s="10">
        <v>1.0000000000000011</v>
      </c>
      <c r="N478" s="1" t="s">
        <v>111</v>
      </c>
    </row>
    <row r="479" spans="1:14" x14ac:dyDescent="0.15">
      <c r="A479" s="9" t="s">
        <v>111</v>
      </c>
      <c r="B479" s="5" t="s">
        <v>870</v>
      </c>
      <c r="C479" s="5" t="s">
        <v>462</v>
      </c>
      <c r="D479" s="5" t="s">
        <v>463</v>
      </c>
      <c r="E479" s="5" t="s">
        <v>197</v>
      </c>
      <c r="F479" s="5" t="s">
        <v>234</v>
      </c>
      <c r="G479" s="5" t="s">
        <v>192</v>
      </c>
      <c r="H479" s="5">
        <v>0</v>
      </c>
      <c r="I479" s="5">
        <v>0</v>
      </c>
      <c r="J479" s="5">
        <v>0</v>
      </c>
      <c r="K479" s="5">
        <v>0</v>
      </c>
      <c r="L479" s="10">
        <v>0</v>
      </c>
      <c r="M479" s="10">
        <v>1.0000000000000011</v>
      </c>
      <c r="N479" s="1" t="s">
        <v>111</v>
      </c>
    </row>
    <row r="480" spans="1:14" x14ac:dyDescent="0.15">
      <c r="A480" s="9" t="s">
        <v>111</v>
      </c>
      <c r="B480" s="5" t="s">
        <v>871</v>
      </c>
      <c r="C480" s="5" t="s">
        <v>872</v>
      </c>
      <c r="D480" s="5" t="s">
        <v>873</v>
      </c>
      <c r="E480" s="5" t="s">
        <v>197</v>
      </c>
      <c r="F480" s="5" t="s">
        <v>209</v>
      </c>
      <c r="G480" s="5" t="s">
        <v>192</v>
      </c>
      <c r="H480" s="5">
        <v>0</v>
      </c>
      <c r="I480" s="5">
        <v>0</v>
      </c>
      <c r="J480" s="5">
        <v>0</v>
      </c>
      <c r="K480" s="5">
        <v>0</v>
      </c>
      <c r="L480" s="10">
        <v>0</v>
      </c>
      <c r="M480" s="10">
        <v>1.0000000000000011</v>
      </c>
      <c r="N480" s="1" t="s">
        <v>111</v>
      </c>
    </row>
    <row r="481" spans="1:14" x14ac:dyDescent="0.15">
      <c r="A481" s="9" t="s">
        <v>111</v>
      </c>
      <c r="B481" s="5" t="s">
        <v>874</v>
      </c>
      <c r="C481" s="5" t="s">
        <v>872</v>
      </c>
      <c r="D481" s="5" t="s">
        <v>873</v>
      </c>
      <c r="E481" s="5" t="s">
        <v>197</v>
      </c>
      <c r="F481" s="5" t="s">
        <v>499</v>
      </c>
      <c r="G481" s="5" t="s">
        <v>192</v>
      </c>
      <c r="H481" s="5">
        <v>0</v>
      </c>
      <c r="I481" s="5">
        <v>0</v>
      </c>
      <c r="J481" s="5">
        <v>0</v>
      </c>
      <c r="K481" s="5">
        <v>0</v>
      </c>
      <c r="L481" s="10">
        <v>0</v>
      </c>
      <c r="M481" s="10">
        <v>1.0000000000000011</v>
      </c>
      <c r="N481" s="1" t="s">
        <v>111</v>
      </c>
    </row>
    <row r="482" spans="1:14" x14ac:dyDescent="0.15">
      <c r="A482" s="9" t="s">
        <v>111</v>
      </c>
      <c r="B482" s="5" t="s">
        <v>875</v>
      </c>
      <c r="C482" s="5" t="s">
        <v>876</v>
      </c>
      <c r="D482" s="5" t="s">
        <v>877</v>
      </c>
      <c r="E482" s="5" t="s">
        <v>197</v>
      </c>
      <c r="F482" s="5" t="s">
        <v>209</v>
      </c>
      <c r="G482" s="5" t="s">
        <v>192</v>
      </c>
      <c r="H482" s="5">
        <v>0</v>
      </c>
      <c r="I482" s="5">
        <v>0</v>
      </c>
      <c r="J482" s="5">
        <v>0</v>
      </c>
      <c r="K482" s="5">
        <v>0</v>
      </c>
      <c r="L482" s="10">
        <v>0</v>
      </c>
      <c r="M482" s="10">
        <v>1.0000000000000011</v>
      </c>
      <c r="N482" s="1" t="s">
        <v>111</v>
      </c>
    </row>
    <row r="483" spans="1:14" x14ac:dyDescent="0.15">
      <c r="A483" s="9" t="s">
        <v>111</v>
      </c>
      <c r="B483" s="5" t="s">
        <v>878</v>
      </c>
      <c r="C483" s="5" t="s">
        <v>876</v>
      </c>
      <c r="D483" s="5" t="s">
        <v>877</v>
      </c>
      <c r="E483" s="5" t="s">
        <v>197</v>
      </c>
      <c r="F483" s="5" t="s">
        <v>499</v>
      </c>
      <c r="G483" s="5" t="s">
        <v>192</v>
      </c>
      <c r="H483" s="5">
        <v>0</v>
      </c>
      <c r="I483" s="5">
        <v>0</v>
      </c>
      <c r="J483" s="5">
        <v>0</v>
      </c>
      <c r="K483" s="5">
        <v>0</v>
      </c>
      <c r="L483" s="10">
        <v>0</v>
      </c>
      <c r="M483" s="10">
        <v>1.0000000000000011</v>
      </c>
      <c r="N483" s="1" t="s">
        <v>111</v>
      </c>
    </row>
    <row r="484" spans="1:14" x14ac:dyDescent="0.15">
      <c r="A484" s="9" t="s">
        <v>111</v>
      </c>
      <c r="B484" s="5" t="s">
        <v>879</v>
      </c>
      <c r="C484" s="5" t="s">
        <v>880</v>
      </c>
      <c r="D484" s="5" t="s">
        <v>881</v>
      </c>
      <c r="E484" s="5" t="s">
        <v>197</v>
      </c>
      <c r="F484" s="5" t="s">
        <v>209</v>
      </c>
      <c r="G484" s="5" t="s">
        <v>192</v>
      </c>
      <c r="H484" s="5">
        <v>0</v>
      </c>
      <c r="I484" s="5">
        <v>0</v>
      </c>
      <c r="J484" s="5">
        <v>0</v>
      </c>
      <c r="K484" s="5">
        <v>0</v>
      </c>
      <c r="L484" s="10">
        <v>0</v>
      </c>
      <c r="M484" s="10">
        <v>1.0000000000000011</v>
      </c>
      <c r="N484" s="1" t="s">
        <v>111</v>
      </c>
    </row>
    <row r="485" spans="1:14" x14ac:dyDescent="0.15">
      <c r="A485" s="9" t="s">
        <v>111</v>
      </c>
      <c r="B485" s="5" t="s">
        <v>882</v>
      </c>
      <c r="C485" s="5" t="s">
        <v>880</v>
      </c>
      <c r="D485" s="5" t="s">
        <v>881</v>
      </c>
      <c r="E485" s="5" t="s">
        <v>197</v>
      </c>
      <c r="F485" s="5" t="s">
        <v>499</v>
      </c>
      <c r="G485" s="5" t="s">
        <v>192</v>
      </c>
      <c r="H485" s="5">
        <v>0</v>
      </c>
      <c r="I485" s="5">
        <v>0</v>
      </c>
      <c r="J485" s="5">
        <v>0</v>
      </c>
      <c r="K485" s="5">
        <v>0</v>
      </c>
      <c r="L485" s="10">
        <v>0</v>
      </c>
      <c r="M485" s="10">
        <v>1.0000000000000011</v>
      </c>
      <c r="N485" s="1" t="s">
        <v>111</v>
      </c>
    </row>
    <row r="486" spans="1:14" x14ac:dyDescent="0.15">
      <c r="A486" s="9" t="s">
        <v>111</v>
      </c>
      <c r="B486" s="5" t="s">
        <v>883</v>
      </c>
      <c r="C486" s="5" t="s">
        <v>884</v>
      </c>
      <c r="D486" s="5" t="s">
        <v>885</v>
      </c>
      <c r="E486" s="5" t="s">
        <v>197</v>
      </c>
      <c r="F486" s="5" t="s">
        <v>581</v>
      </c>
      <c r="G486" s="5" t="s">
        <v>192</v>
      </c>
      <c r="H486" s="5">
        <v>0</v>
      </c>
      <c r="I486" s="5">
        <v>0</v>
      </c>
      <c r="J486" s="5">
        <v>0</v>
      </c>
      <c r="K486" s="5">
        <v>0</v>
      </c>
      <c r="L486" s="10">
        <v>0</v>
      </c>
      <c r="M486" s="10">
        <v>1.0000000000000011</v>
      </c>
      <c r="N486" s="1" t="s">
        <v>111</v>
      </c>
    </row>
    <row r="487" spans="1:14" x14ac:dyDescent="0.15">
      <c r="A487" s="9" t="s">
        <v>111</v>
      </c>
      <c r="B487" s="5" t="s">
        <v>886</v>
      </c>
      <c r="C487" s="5" t="s">
        <v>884</v>
      </c>
      <c r="D487" s="5" t="s">
        <v>885</v>
      </c>
      <c r="E487" s="5" t="s">
        <v>197</v>
      </c>
      <c r="F487" s="5" t="s">
        <v>408</v>
      </c>
      <c r="G487" s="5" t="s">
        <v>192</v>
      </c>
      <c r="H487" s="5">
        <v>0</v>
      </c>
      <c r="I487" s="5">
        <v>0</v>
      </c>
      <c r="J487" s="5">
        <v>0</v>
      </c>
      <c r="K487" s="5">
        <v>0</v>
      </c>
      <c r="L487" s="10">
        <v>0</v>
      </c>
      <c r="M487" s="10">
        <v>1.0000000000000011</v>
      </c>
      <c r="N487" s="1" t="s">
        <v>111</v>
      </c>
    </row>
    <row r="488" spans="1:14" x14ac:dyDescent="0.15">
      <c r="A488" s="9" t="s">
        <v>111</v>
      </c>
      <c r="B488" s="5" t="s">
        <v>887</v>
      </c>
      <c r="C488" s="5" t="s">
        <v>884</v>
      </c>
      <c r="D488" s="5" t="s">
        <v>885</v>
      </c>
      <c r="E488" s="5" t="s">
        <v>197</v>
      </c>
      <c r="F488" s="5" t="s">
        <v>332</v>
      </c>
      <c r="G488" s="5" t="s">
        <v>192</v>
      </c>
      <c r="H488" s="5">
        <v>0</v>
      </c>
      <c r="I488" s="5">
        <v>0</v>
      </c>
      <c r="J488" s="5">
        <v>0</v>
      </c>
      <c r="K488" s="5">
        <v>0</v>
      </c>
      <c r="L488" s="10">
        <v>0</v>
      </c>
      <c r="M488" s="10">
        <v>1.0000000000000011</v>
      </c>
      <c r="N488" s="1" t="s">
        <v>111</v>
      </c>
    </row>
    <row r="489" spans="1:14" x14ac:dyDescent="0.15">
      <c r="A489" s="9" t="s">
        <v>111</v>
      </c>
      <c r="B489" s="5" t="s">
        <v>888</v>
      </c>
      <c r="C489" s="5" t="s">
        <v>207</v>
      </c>
      <c r="D489" s="5" t="s">
        <v>208</v>
      </c>
      <c r="E489" s="5" t="s">
        <v>197</v>
      </c>
      <c r="F489" s="5" t="s">
        <v>581</v>
      </c>
      <c r="G489" s="5" t="s">
        <v>192</v>
      </c>
      <c r="H489" s="5">
        <v>0</v>
      </c>
      <c r="I489" s="5">
        <v>0</v>
      </c>
      <c r="J489" s="5">
        <v>0</v>
      </c>
      <c r="K489" s="5">
        <v>0</v>
      </c>
      <c r="L489" s="10">
        <v>0</v>
      </c>
      <c r="M489" s="10">
        <v>1.0000000000000011</v>
      </c>
      <c r="N489" s="1" t="s">
        <v>111</v>
      </c>
    </row>
    <row r="490" spans="1:14" x14ac:dyDescent="0.15">
      <c r="A490" s="9" t="s">
        <v>111</v>
      </c>
      <c r="B490" s="5" t="s">
        <v>889</v>
      </c>
      <c r="C490" s="5" t="s">
        <v>207</v>
      </c>
      <c r="D490" s="5" t="s">
        <v>208</v>
      </c>
      <c r="E490" s="5" t="s">
        <v>197</v>
      </c>
      <c r="F490" s="5" t="s">
        <v>408</v>
      </c>
      <c r="G490" s="5" t="s">
        <v>192</v>
      </c>
      <c r="H490" s="5">
        <v>0</v>
      </c>
      <c r="I490" s="5">
        <v>0</v>
      </c>
      <c r="J490" s="5">
        <v>0</v>
      </c>
      <c r="K490" s="5">
        <v>0</v>
      </c>
      <c r="L490" s="10">
        <v>0</v>
      </c>
      <c r="M490" s="10">
        <v>1.0000000000000011</v>
      </c>
      <c r="N490" s="1" t="s">
        <v>111</v>
      </c>
    </row>
    <row r="491" spans="1:14" x14ac:dyDescent="0.15">
      <c r="A491" s="9" t="s">
        <v>111</v>
      </c>
      <c r="B491" s="5" t="s">
        <v>890</v>
      </c>
      <c r="C491" s="5" t="s">
        <v>389</v>
      </c>
      <c r="D491" s="5" t="s">
        <v>390</v>
      </c>
      <c r="E491" s="5" t="s">
        <v>197</v>
      </c>
      <c r="F491" s="5" t="s">
        <v>581</v>
      </c>
      <c r="G491" s="5" t="s">
        <v>192</v>
      </c>
      <c r="H491" s="5">
        <v>0</v>
      </c>
      <c r="I491" s="5">
        <v>0</v>
      </c>
      <c r="J491" s="5">
        <v>0</v>
      </c>
      <c r="K491" s="5">
        <v>0</v>
      </c>
      <c r="L491" s="10">
        <v>0</v>
      </c>
      <c r="M491" s="10">
        <v>1.0000000000000011</v>
      </c>
      <c r="N491" s="1" t="s">
        <v>111</v>
      </c>
    </row>
    <row r="492" spans="1:14" x14ac:dyDescent="0.15">
      <c r="A492" s="9" t="s">
        <v>111</v>
      </c>
      <c r="B492" s="5" t="s">
        <v>891</v>
      </c>
      <c r="C492" s="5" t="s">
        <v>389</v>
      </c>
      <c r="D492" s="5" t="s">
        <v>390</v>
      </c>
      <c r="E492" s="5" t="s">
        <v>197</v>
      </c>
      <c r="F492" s="5" t="s">
        <v>499</v>
      </c>
      <c r="G492" s="5" t="s">
        <v>192</v>
      </c>
      <c r="H492" s="5">
        <v>0</v>
      </c>
      <c r="I492" s="5">
        <v>0</v>
      </c>
      <c r="J492" s="5">
        <v>0</v>
      </c>
      <c r="K492" s="5">
        <v>0</v>
      </c>
      <c r="L492" s="10">
        <v>0</v>
      </c>
      <c r="M492" s="10">
        <v>1.0000000000000011</v>
      </c>
      <c r="N492" s="1" t="s">
        <v>111</v>
      </c>
    </row>
    <row r="493" spans="1:14" x14ac:dyDescent="0.15">
      <c r="A493" s="9" t="s">
        <v>111</v>
      </c>
      <c r="B493" s="5" t="s">
        <v>892</v>
      </c>
      <c r="C493" s="5" t="s">
        <v>389</v>
      </c>
      <c r="D493" s="5" t="s">
        <v>390</v>
      </c>
      <c r="E493" s="5" t="s">
        <v>197</v>
      </c>
      <c r="F493" s="5" t="s">
        <v>408</v>
      </c>
      <c r="G493" s="5" t="s">
        <v>192</v>
      </c>
      <c r="H493" s="5">
        <v>0</v>
      </c>
      <c r="I493" s="5">
        <v>0</v>
      </c>
      <c r="J493" s="5">
        <v>0</v>
      </c>
      <c r="K493" s="5">
        <v>0</v>
      </c>
      <c r="L493" s="10">
        <v>0</v>
      </c>
      <c r="M493" s="10">
        <v>1.0000000000000011</v>
      </c>
      <c r="N493" s="1" t="s">
        <v>111</v>
      </c>
    </row>
    <row r="494" spans="1:14" x14ac:dyDescent="0.15">
      <c r="A494" s="9" t="s">
        <v>111</v>
      </c>
      <c r="B494" s="5" t="s">
        <v>893</v>
      </c>
      <c r="C494" s="5" t="s">
        <v>389</v>
      </c>
      <c r="D494" s="5" t="s">
        <v>390</v>
      </c>
      <c r="E494" s="5" t="s">
        <v>197</v>
      </c>
      <c r="F494" s="5" t="s">
        <v>332</v>
      </c>
      <c r="G494" s="5" t="s">
        <v>192</v>
      </c>
      <c r="H494" s="5">
        <v>0</v>
      </c>
      <c r="I494" s="5">
        <v>0</v>
      </c>
      <c r="J494" s="5">
        <v>0</v>
      </c>
      <c r="K494" s="5">
        <v>0</v>
      </c>
      <c r="L494" s="10">
        <v>0</v>
      </c>
      <c r="M494" s="10">
        <v>1.0000000000000011</v>
      </c>
      <c r="N494" s="1" t="s">
        <v>111</v>
      </c>
    </row>
    <row r="495" spans="1:14" x14ac:dyDescent="0.15">
      <c r="A495" s="9" t="s">
        <v>111</v>
      </c>
      <c r="B495" s="5" t="s">
        <v>894</v>
      </c>
      <c r="C495" s="5" t="s">
        <v>362</v>
      </c>
      <c r="D495" s="5" t="s">
        <v>363</v>
      </c>
      <c r="E495" s="5" t="s">
        <v>197</v>
      </c>
      <c r="F495" s="5" t="s">
        <v>581</v>
      </c>
      <c r="G495" s="5" t="s">
        <v>192</v>
      </c>
      <c r="H495" s="5">
        <v>0</v>
      </c>
      <c r="I495" s="5">
        <v>0</v>
      </c>
      <c r="J495" s="5">
        <v>0</v>
      </c>
      <c r="K495" s="5">
        <v>0</v>
      </c>
      <c r="L495" s="10">
        <v>0</v>
      </c>
      <c r="M495" s="10">
        <v>1.0000000000000011</v>
      </c>
      <c r="N495" s="1" t="s">
        <v>111</v>
      </c>
    </row>
    <row r="496" spans="1:14" x14ac:dyDescent="0.15">
      <c r="A496" s="9" t="s">
        <v>111</v>
      </c>
      <c r="B496" s="5" t="s">
        <v>895</v>
      </c>
      <c r="C496" s="5" t="s">
        <v>362</v>
      </c>
      <c r="D496" s="5" t="s">
        <v>363</v>
      </c>
      <c r="E496" s="5" t="s">
        <v>197</v>
      </c>
      <c r="F496" s="5" t="s">
        <v>499</v>
      </c>
      <c r="G496" s="5" t="s">
        <v>192</v>
      </c>
      <c r="H496" s="5">
        <v>0</v>
      </c>
      <c r="I496" s="5">
        <v>0</v>
      </c>
      <c r="J496" s="5">
        <v>0</v>
      </c>
      <c r="K496" s="5">
        <v>0</v>
      </c>
      <c r="L496" s="10">
        <v>0</v>
      </c>
      <c r="M496" s="10">
        <v>1.0000000000000011</v>
      </c>
      <c r="N496" s="1" t="s">
        <v>111</v>
      </c>
    </row>
    <row r="497" spans="1:14" x14ac:dyDescent="0.15">
      <c r="A497" s="9" t="s">
        <v>111</v>
      </c>
      <c r="B497" s="5" t="s">
        <v>896</v>
      </c>
      <c r="C497" s="5" t="s">
        <v>362</v>
      </c>
      <c r="D497" s="5" t="s">
        <v>363</v>
      </c>
      <c r="E497" s="5" t="s">
        <v>197</v>
      </c>
      <c r="F497" s="5" t="s">
        <v>408</v>
      </c>
      <c r="G497" s="5" t="s">
        <v>192</v>
      </c>
      <c r="H497" s="5">
        <v>0</v>
      </c>
      <c r="I497" s="5">
        <v>0</v>
      </c>
      <c r="J497" s="5">
        <v>0</v>
      </c>
      <c r="K497" s="5">
        <v>0</v>
      </c>
      <c r="L497" s="10">
        <v>0</v>
      </c>
      <c r="M497" s="10">
        <v>1.0000000000000011</v>
      </c>
      <c r="N497" s="1" t="s">
        <v>111</v>
      </c>
    </row>
    <row r="498" spans="1:14" x14ac:dyDescent="0.15">
      <c r="A498" s="9" t="s">
        <v>111</v>
      </c>
      <c r="B498" s="5" t="s">
        <v>897</v>
      </c>
      <c r="C498" s="5" t="s">
        <v>362</v>
      </c>
      <c r="D498" s="5" t="s">
        <v>363</v>
      </c>
      <c r="E498" s="5" t="s">
        <v>197</v>
      </c>
      <c r="F498" s="5" t="s">
        <v>332</v>
      </c>
      <c r="G498" s="5" t="s">
        <v>192</v>
      </c>
      <c r="H498" s="5">
        <v>0</v>
      </c>
      <c r="I498" s="5">
        <v>0</v>
      </c>
      <c r="J498" s="5">
        <v>0</v>
      </c>
      <c r="K498" s="5">
        <v>0</v>
      </c>
      <c r="L498" s="10">
        <v>0</v>
      </c>
      <c r="M498" s="10">
        <v>1.0000000000000011</v>
      </c>
      <c r="N498" s="1" t="s">
        <v>111</v>
      </c>
    </row>
    <row r="499" spans="1:14" x14ac:dyDescent="0.15">
      <c r="A499" s="9" t="s">
        <v>111</v>
      </c>
      <c r="B499" s="5" t="s">
        <v>898</v>
      </c>
      <c r="C499" s="5" t="s">
        <v>624</v>
      </c>
      <c r="D499" s="5" t="s">
        <v>625</v>
      </c>
      <c r="E499" s="5" t="s">
        <v>197</v>
      </c>
      <c r="F499" s="5" t="s">
        <v>499</v>
      </c>
      <c r="G499" s="5" t="s">
        <v>192</v>
      </c>
      <c r="H499" s="5">
        <v>0</v>
      </c>
      <c r="I499" s="5">
        <v>0</v>
      </c>
      <c r="J499" s="5">
        <v>0</v>
      </c>
      <c r="K499" s="5">
        <v>0</v>
      </c>
      <c r="L499" s="10">
        <v>0</v>
      </c>
      <c r="M499" s="10">
        <v>1.0000000000000011</v>
      </c>
      <c r="N499" s="1" t="s">
        <v>111</v>
      </c>
    </row>
    <row r="500" spans="1:14" x14ac:dyDescent="0.15">
      <c r="A500" s="9" t="s">
        <v>111</v>
      </c>
      <c r="B500" s="5" t="s">
        <v>899</v>
      </c>
      <c r="C500" s="5" t="s">
        <v>514</v>
      </c>
      <c r="D500" s="5" t="s">
        <v>515</v>
      </c>
      <c r="E500" s="5" t="s">
        <v>197</v>
      </c>
      <c r="F500" s="5" t="s">
        <v>581</v>
      </c>
      <c r="G500" s="5" t="s">
        <v>192</v>
      </c>
      <c r="H500" s="5">
        <v>0</v>
      </c>
      <c r="I500" s="5">
        <v>0</v>
      </c>
      <c r="J500" s="5">
        <v>0</v>
      </c>
      <c r="K500" s="5">
        <v>0</v>
      </c>
      <c r="L500" s="10">
        <v>0</v>
      </c>
      <c r="M500" s="10">
        <v>1.0000000000000011</v>
      </c>
      <c r="N500" s="1" t="s">
        <v>111</v>
      </c>
    </row>
    <row r="501" spans="1:14" x14ac:dyDescent="0.15">
      <c r="A501" s="9" t="s">
        <v>111</v>
      </c>
      <c r="B501" s="5" t="s">
        <v>900</v>
      </c>
      <c r="C501" s="5" t="s">
        <v>514</v>
      </c>
      <c r="D501" s="5" t="s">
        <v>515</v>
      </c>
      <c r="E501" s="5" t="s">
        <v>197</v>
      </c>
      <c r="F501" s="5" t="s">
        <v>499</v>
      </c>
      <c r="G501" s="5" t="s">
        <v>192</v>
      </c>
      <c r="H501" s="5">
        <v>0</v>
      </c>
      <c r="I501" s="5">
        <v>0</v>
      </c>
      <c r="J501" s="5">
        <v>0</v>
      </c>
      <c r="K501" s="5">
        <v>0</v>
      </c>
      <c r="L501" s="10">
        <v>0</v>
      </c>
      <c r="M501" s="10">
        <v>1.0000000000000011</v>
      </c>
      <c r="N501" s="1" t="s">
        <v>111</v>
      </c>
    </row>
    <row r="502" spans="1:14" x14ac:dyDescent="0.15">
      <c r="A502" s="9" t="s">
        <v>111</v>
      </c>
      <c r="B502" s="5" t="s">
        <v>901</v>
      </c>
      <c r="C502" s="5" t="s">
        <v>514</v>
      </c>
      <c r="D502" s="5" t="s">
        <v>515</v>
      </c>
      <c r="E502" s="5" t="s">
        <v>197</v>
      </c>
      <c r="F502" s="5" t="s">
        <v>408</v>
      </c>
      <c r="G502" s="5" t="s">
        <v>192</v>
      </c>
      <c r="H502" s="5">
        <v>0</v>
      </c>
      <c r="I502" s="5">
        <v>0</v>
      </c>
      <c r="J502" s="5">
        <v>0</v>
      </c>
      <c r="K502" s="5">
        <v>0</v>
      </c>
      <c r="L502" s="10">
        <v>0</v>
      </c>
      <c r="M502" s="10">
        <v>1.0000000000000011</v>
      </c>
      <c r="N502" s="1" t="s">
        <v>111</v>
      </c>
    </row>
    <row r="503" spans="1:14" x14ac:dyDescent="0.15">
      <c r="A503" s="9" t="s">
        <v>111</v>
      </c>
      <c r="B503" s="5" t="s">
        <v>902</v>
      </c>
      <c r="C503" s="5" t="s">
        <v>514</v>
      </c>
      <c r="D503" s="5" t="s">
        <v>515</v>
      </c>
      <c r="E503" s="5" t="s">
        <v>197</v>
      </c>
      <c r="F503" s="5" t="s">
        <v>332</v>
      </c>
      <c r="G503" s="5" t="s">
        <v>192</v>
      </c>
      <c r="H503" s="5">
        <v>0</v>
      </c>
      <c r="I503" s="5">
        <v>0</v>
      </c>
      <c r="J503" s="5">
        <v>0</v>
      </c>
      <c r="K503" s="5">
        <v>0</v>
      </c>
      <c r="L503" s="10">
        <v>0</v>
      </c>
      <c r="M503" s="10">
        <v>1.0000000000000011</v>
      </c>
      <c r="N503" s="1" t="s">
        <v>111</v>
      </c>
    </row>
    <row r="504" spans="1:14" x14ac:dyDescent="0.15">
      <c r="A504" s="9" t="s">
        <v>111</v>
      </c>
      <c r="B504" s="5" t="s">
        <v>903</v>
      </c>
      <c r="C504" s="5" t="s">
        <v>657</v>
      </c>
      <c r="D504" s="5" t="s">
        <v>658</v>
      </c>
      <c r="E504" s="5" t="s">
        <v>197</v>
      </c>
      <c r="F504" s="5" t="s">
        <v>209</v>
      </c>
      <c r="G504" s="5" t="s">
        <v>192</v>
      </c>
      <c r="H504" s="5">
        <v>0</v>
      </c>
      <c r="I504" s="5">
        <v>0</v>
      </c>
      <c r="J504" s="5">
        <v>0</v>
      </c>
      <c r="K504" s="5">
        <v>0</v>
      </c>
      <c r="L504" s="10">
        <v>0</v>
      </c>
      <c r="M504" s="10">
        <v>1.0000000000000011</v>
      </c>
      <c r="N504" s="1" t="s">
        <v>111</v>
      </c>
    </row>
    <row r="505" spans="1:14" x14ac:dyDescent="0.15">
      <c r="A505" s="9" t="s">
        <v>111</v>
      </c>
      <c r="B505" s="5" t="s">
        <v>904</v>
      </c>
      <c r="C505" s="5" t="s">
        <v>657</v>
      </c>
      <c r="D505" s="5" t="s">
        <v>658</v>
      </c>
      <c r="E505" s="5" t="s">
        <v>197</v>
      </c>
      <c r="F505" s="5" t="s">
        <v>499</v>
      </c>
      <c r="G505" s="5" t="s">
        <v>192</v>
      </c>
      <c r="H505" s="5">
        <v>0</v>
      </c>
      <c r="I505" s="5">
        <v>0</v>
      </c>
      <c r="J505" s="5">
        <v>0</v>
      </c>
      <c r="K505" s="5">
        <v>0</v>
      </c>
      <c r="L505" s="10">
        <v>0</v>
      </c>
      <c r="M505" s="10">
        <v>1.0000000000000011</v>
      </c>
      <c r="N505" s="1" t="s">
        <v>111</v>
      </c>
    </row>
    <row r="506" spans="1:14" x14ac:dyDescent="0.15">
      <c r="A506" s="9" t="s">
        <v>111</v>
      </c>
      <c r="B506" s="5" t="s">
        <v>905</v>
      </c>
      <c r="C506" s="5" t="s">
        <v>633</v>
      </c>
      <c r="D506" s="5" t="s">
        <v>634</v>
      </c>
      <c r="E506" s="5" t="s">
        <v>197</v>
      </c>
      <c r="F506" s="5" t="s">
        <v>499</v>
      </c>
      <c r="G506" s="5" t="s">
        <v>192</v>
      </c>
      <c r="H506" s="5">
        <v>0</v>
      </c>
      <c r="I506" s="5">
        <v>0</v>
      </c>
      <c r="J506" s="5">
        <v>0</v>
      </c>
      <c r="K506" s="5">
        <v>0</v>
      </c>
      <c r="L506" s="10">
        <v>0</v>
      </c>
      <c r="M506" s="10">
        <v>1.0000000000000011</v>
      </c>
      <c r="N506" s="1" t="s">
        <v>111</v>
      </c>
    </row>
    <row r="507" spans="1:14" x14ac:dyDescent="0.15">
      <c r="A507" s="9" t="s">
        <v>111</v>
      </c>
      <c r="B507" s="5" t="s">
        <v>906</v>
      </c>
      <c r="C507" s="5" t="s">
        <v>633</v>
      </c>
      <c r="D507" s="5" t="s">
        <v>634</v>
      </c>
      <c r="E507" s="5" t="s">
        <v>197</v>
      </c>
      <c r="F507" s="5" t="s">
        <v>332</v>
      </c>
      <c r="G507" s="5" t="s">
        <v>192</v>
      </c>
      <c r="H507" s="5">
        <v>0</v>
      </c>
      <c r="I507" s="5">
        <v>0</v>
      </c>
      <c r="J507" s="5">
        <v>0</v>
      </c>
      <c r="K507" s="5">
        <v>0</v>
      </c>
      <c r="L507" s="10">
        <v>0</v>
      </c>
      <c r="M507" s="10">
        <v>1.0000000000000011</v>
      </c>
      <c r="N507" s="1" t="s">
        <v>111</v>
      </c>
    </row>
    <row r="508" spans="1:14" x14ac:dyDescent="0.15">
      <c r="A508" s="9" t="s">
        <v>111</v>
      </c>
      <c r="B508" s="5" t="s">
        <v>907</v>
      </c>
      <c r="C508" s="5" t="s">
        <v>908</v>
      </c>
      <c r="D508" s="5" t="s">
        <v>909</v>
      </c>
      <c r="E508" s="5" t="s">
        <v>197</v>
      </c>
      <c r="F508" s="5" t="s">
        <v>223</v>
      </c>
      <c r="G508" s="5" t="s">
        <v>192</v>
      </c>
      <c r="H508" s="5">
        <v>0</v>
      </c>
      <c r="I508" s="5">
        <v>0</v>
      </c>
      <c r="J508" s="5">
        <v>0</v>
      </c>
      <c r="K508" s="5">
        <v>0</v>
      </c>
      <c r="L508" s="10">
        <v>0</v>
      </c>
      <c r="M508" s="10">
        <v>1.0000000000000011</v>
      </c>
      <c r="N508" s="1" t="s">
        <v>111</v>
      </c>
    </row>
    <row r="509" spans="1:14" x14ac:dyDescent="0.15">
      <c r="A509" s="9" t="s">
        <v>111</v>
      </c>
      <c r="B509" s="5" t="s">
        <v>910</v>
      </c>
      <c r="C509" s="5" t="s">
        <v>911</v>
      </c>
      <c r="D509" s="5" t="s">
        <v>912</v>
      </c>
      <c r="E509" s="5" t="s">
        <v>197</v>
      </c>
      <c r="F509" s="5" t="s">
        <v>223</v>
      </c>
      <c r="G509" s="5" t="s">
        <v>192</v>
      </c>
      <c r="H509" s="5">
        <v>0</v>
      </c>
      <c r="I509" s="5">
        <v>0</v>
      </c>
      <c r="J509" s="5">
        <v>0</v>
      </c>
      <c r="K509" s="5">
        <v>0</v>
      </c>
      <c r="L509" s="10">
        <v>0</v>
      </c>
      <c r="M509" s="10">
        <v>1.0000000000000011</v>
      </c>
      <c r="N509" s="1" t="s">
        <v>111</v>
      </c>
    </row>
    <row r="510" spans="1:14" x14ac:dyDescent="0.15">
      <c r="A510" s="9" t="s">
        <v>111</v>
      </c>
      <c r="B510" s="5" t="s">
        <v>913</v>
      </c>
      <c r="C510" s="5" t="s">
        <v>914</v>
      </c>
      <c r="D510" s="5" t="s">
        <v>915</v>
      </c>
      <c r="E510" s="5" t="s">
        <v>197</v>
      </c>
      <c r="F510" s="5" t="s">
        <v>223</v>
      </c>
      <c r="G510" s="5" t="s">
        <v>192</v>
      </c>
      <c r="H510" s="5">
        <v>0</v>
      </c>
      <c r="I510" s="5">
        <v>0</v>
      </c>
      <c r="J510" s="5">
        <v>0</v>
      </c>
      <c r="K510" s="5">
        <v>0</v>
      </c>
      <c r="L510" s="10">
        <v>0</v>
      </c>
      <c r="M510" s="10">
        <v>1.0000000000000011</v>
      </c>
      <c r="N510" s="1" t="s">
        <v>111</v>
      </c>
    </row>
    <row r="511" spans="1:14" x14ac:dyDescent="0.15">
      <c r="A511" s="9" t="s">
        <v>111</v>
      </c>
      <c r="B511" s="5" t="s">
        <v>916</v>
      </c>
      <c r="C511" s="5" t="s">
        <v>917</v>
      </c>
      <c r="D511" s="5" t="s">
        <v>918</v>
      </c>
      <c r="E511" s="5" t="s">
        <v>197</v>
      </c>
      <c r="F511" s="5" t="s">
        <v>223</v>
      </c>
      <c r="G511" s="5" t="s">
        <v>192</v>
      </c>
      <c r="H511" s="5">
        <v>0</v>
      </c>
      <c r="I511" s="5">
        <v>0</v>
      </c>
      <c r="J511" s="5">
        <v>0</v>
      </c>
      <c r="K511" s="5">
        <v>0</v>
      </c>
      <c r="L511" s="10">
        <v>0</v>
      </c>
      <c r="M511" s="10">
        <v>1.0000000000000011</v>
      </c>
      <c r="N511" s="1" t="s">
        <v>111</v>
      </c>
    </row>
    <row r="512" spans="1:14" x14ac:dyDescent="0.15">
      <c r="A512" s="9" t="s">
        <v>111</v>
      </c>
      <c r="B512" s="5" t="s">
        <v>919</v>
      </c>
      <c r="C512" s="5" t="s">
        <v>917</v>
      </c>
      <c r="D512" s="5" t="s">
        <v>918</v>
      </c>
      <c r="E512" s="5" t="s">
        <v>197</v>
      </c>
      <c r="F512" s="5" t="s">
        <v>234</v>
      </c>
      <c r="G512" s="5" t="s">
        <v>192</v>
      </c>
      <c r="H512" s="5">
        <v>0</v>
      </c>
      <c r="I512" s="5">
        <v>0</v>
      </c>
      <c r="J512" s="5">
        <v>0</v>
      </c>
      <c r="K512" s="5">
        <v>0</v>
      </c>
      <c r="L512" s="10">
        <v>0</v>
      </c>
      <c r="M512" s="10">
        <v>1.0000000000000011</v>
      </c>
      <c r="N512" s="1" t="s">
        <v>111</v>
      </c>
    </row>
    <row r="513" spans="1:14" x14ac:dyDescent="0.15">
      <c r="A513" s="9" t="s">
        <v>111</v>
      </c>
      <c r="B513" s="5" t="s">
        <v>920</v>
      </c>
      <c r="C513" s="5" t="s">
        <v>921</v>
      </c>
      <c r="D513" s="5" t="s">
        <v>922</v>
      </c>
      <c r="E513" s="5" t="s">
        <v>197</v>
      </c>
      <c r="F513" s="5" t="s">
        <v>223</v>
      </c>
      <c r="G513" s="5" t="s">
        <v>192</v>
      </c>
      <c r="H513" s="5">
        <v>0</v>
      </c>
      <c r="I513" s="5">
        <v>0</v>
      </c>
      <c r="J513" s="5">
        <v>0</v>
      </c>
      <c r="K513" s="5">
        <v>0</v>
      </c>
      <c r="L513" s="10">
        <v>0</v>
      </c>
      <c r="M513" s="10">
        <v>1.0000000000000011</v>
      </c>
      <c r="N513" s="1" t="s">
        <v>111</v>
      </c>
    </row>
    <row r="514" spans="1:14" x14ac:dyDescent="0.15">
      <c r="A514" s="9" t="s">
        <v>111</v>
      </c>
      <c r="B514" s="5" t="s">
        <v>923</v>
      </c>
      <c r="C514" s="5" t="s">
        <v>921</v>
      </c>
      <c r="D514" s="5" t="s">
        <v>922</v>
      </c>
      <c r="E514" s="5" t="s">
        <v>197</v>
      </c>
      <c r="F514" s="5" t="s">
        <v>234</v>
      </c>
      <c r="G514" s="5" t="s">
        <v>192</v>
      </c>
      <c r="H514" s="5">
        <v>0</v>
      </c>
      <c r="I514" s="5">
        <v>0</v>
      </c>
      <c r="J514" s="5">
        <v>0</v>
      </c>
      <c r="K514" s="5">
        <v>0</v>
      </c>
      <c r="L514" s="10">
        <v>0</v>
      </c>
      <c r="M514" s="10">
        <v>1.0000000000000011</v>
      </c>
      <c r="N514" s="1" t="s">
        <v>111</v>
      </c>
    </row>
    <row r="515" spans="1:14" x14ac:dyDescent="0.15">
      <c r="A515" s="9" t="s">
        <v>111</v>
      </c>
      <c r="B515" s="5" t="s">
        <v>924</v>
      </c>
      <c r="C515" s="5" t="s">
        <v>925</v>
      </c>
      <c r="D515" s="5" t="s">
        <v>926</v>
      </c>
      <c r="E515" s="5" t="s">
        <v>197</v>
      </c>
      <c r="F515" s="5" t="s">
        <v>223</v>
      </c>
      <c r="G515" s="5" t="s">
        <v>192</v>
      </c>
      <c r="H515" s="5">
        <v>0</v>
      </c>
      <c r="I515" s="5">
        <v>0</v>
      </c>
      <c r="J515" s="5">
        <v>0</v>
      </c>
      <c r="K515" s="5">
        <v>0</v>
      </c>
      <c r="L515" s="10">
        <v>0</v>
      </c>
      <c r="M515" s="10">
        <v>1.0000000000000011</v>
      </c>
      <c r="N515" s="1" t="s">
        <v>111</v>
      </c>
    </row>
    <row r="516" spans="1:14" x14ac:dyDescent="0.15">
      <c r="A516" s="9" t="s">
        <v>111</v>
      </c>
      <c r="B516" s="5" t="s">
        <v>927</v>
      </c>
      <c r="C516" s="5" t="s">
        <v>925</v>
      </c>
      <c r="D516" s="5" t="s">
        <v>926</v>
      </c>
      <c r="E516" s="5" t="s">
        <v>197</v>
      </c>
      <c r="F516" s="5" t="s">
        <v>234</v>
      </c>
      <c r="G516" s="5" t="s">
        <v>192</v>
      </c>
      <c r="H516" s="5">
        <v>0</v>
      </c>
      <c r="I516" s="5">
        <v>0</v>
      </c>
      <c r="J516" s="5">
        <v>0</v>
      </c>
      <c r="K516" s="5">
        <v>0</v>
      </c>
      <c r="L516" s="10">
        <v>0</v>
      </c>
      <c r="M516" s="10">
        <v>1.0000000000000011</v>
      </c>
      <c r="N516" s="1" t="s">
        <v>111</v>
      </c>
    </row>
    <row r="517" spans="1:14" x14ac:dyDescent="0.15">
      <c r="A517" s="9" t="s">
        <v>111</v>
      </c>
      <c r="B517" s="5" t="s">
        <v>928</v>
      </c>
      <c r="C517" s="5" t="s">
        <v>372</v>
      </c>
      <c r="D517" s="5" t="s">
        <v>373</v>
      </c>
      <c r="E517" s="5" t="s">
        <v>197</v>
      </c>
      <c r="F517" s="5" t="s">
        <v>191</v>
      </c>
      <c r="G517" s="5" t="s">
        <v>192</v>
      </c>
      <c r="H517" s="5">
        <v>0</v>
      </c>
      <c r="I517" s="5">
        <v>0</v>
      </c>
      <c r="J517" s="5">
        <v>0</v>
      </c>
      <c r="K517" s="5">
        <v>0</v>
      </c>
      <c r="L517" s="10">
        <v>0</v>
      </c>
      <c r="M517" s="10">
        <v>1.0000000000000011</v>
      </c>
      <c r="N517" s="1" t="s">
        <v>111</v>
      </c>
    </row>
    <row r="518" spans="1:14" s="16" customFormat="1" x14ac:dyDescent="0.15">
      <c r="A518" s="15"/>
      <c r="B518" s="16" t="s">
        <v>112</v>
      </c>
      <c r="H518" s="17">
        <v>4830180.0793470014</v>
      </c>
      <c r="I518" s="17">
        <v>4830180.0793470014</v>
      </c>
      <c r="J518" s="17">
        <v>3366078.7507340005</v>
      </c>
      <c r="K518" s="17">
        <v>3094094.1290319981</v>
      </c>
      <c r="L518" s="18">
        <v>1</v>
      </c>
    </row>
  </sheetData>
  <mergeCells count="1">
    <mergeCell ref="H2:K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226EA666FA4B47A66D2A5DB5EB3BC5" ma:contentTypeVersion="4" ma:contentTypeDescription="Create a new document." ma:contentTypeScope="" ma:versionID="581880d56956ccc9a7643c0097af596f">
  <xsd:schema xmlns:xsd="http://www.w3.org/2001/XMLSchema" xmlns:xs="http://www.w3.org/2001/XMLSchema" xmlns:p="http://schemas.microsoft.com/office/2006/metadata/properties" xmlns:ns2="cb40a3c2-82f7-4760-b2dc-334dbb64be72" targetNamespace="http://schemas.microsoft.com/office/2006/metadata/properties" ma:root="true" ma:fieldsID="b78b465d6e4b9aa7784da12fdcaf3375" ns2:_="">
    <xsd:import namespace="cb40a3c2-82f7-4760-b2dc-334dbb64be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40a3c2-82f7-4760-b2dc-334dbb64be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FA3A9C-48AA-4314-88BE-58AEDC509DF1}">
  <ds:schemaRefs>
    <ds:schemaRef ds:uri="http://schemas.microsoft.com/office/2006/metadata/properties"/>
    <ds:schemaRef ds:uri="http://www.w3.org/2000/xmlns/"/>
  </ds:schemaRefs>
</ds:datastoreItem>
</file>

<file path=customXml/itemProps2.xml><?xml version="1.0" encoding="utf-8"?>
<ds:datastoreItem xmlns:ds="http://schemas.openxmlformats.org/officeDocument/2006/customXml" ds:itemID="{EB0E1622-418A-443C-8E93-5479B28C28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757613-A4F5-4916-AD03-BD94A98AE1A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KCA with LULUCF</vt:lpstr>
      <vt:lpstr>KS T BY-23</vt:lpstr>
      <vt:lpstr>KS L 90</vt:lpstr>
      <vt:lpstr>KS L 23</vt:lpstr>
      <vt:lpstr>KCA without LULUCF</vt:lpstr>
      <vt:lpstr>KS T BY-23 (2)</vt:lpstr>
      <vt:lpstr>KS L 90 (2)</vt:lpstr>
      <vt:lpstr>KS L 23 (2)</vt:lpstr>
    </vt:vector>
  </TitlesOfParts>
  <Company>Umweltbundesamt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Mandl</dc:creator>
  <cp:lastModifiedBy>Nicole Mandl</cp:lastModifiedBy>
  <dcterms:created xsi:type="dcterms:W3CDTF">2025-03-24T08:12:31Z</dcterms:created>
  <dcterms:modified xsi:type="dcterms:W3CDTF">2025-04-14T15:16:10Z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0x01010068226EA666FA4B47A66D2A5DB5EB3BC5</vt:lpwstr>
  </property>
</Properties>
</file>