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beisgov.sharepoint.com/sites/InternationalClimateStrategyICE/International Climate Commitments/Implementation/Reporting/1. BTR 1 (2024)/3. Report/9. Final report/"/>
    </mc:Choice>
  </mc:AlternateContent>
  <xr:revisionPtr revIDLastSave="95" documentId="8_{110AFF70-0900-48CC-9015-EC34D3ACFF73}" xr6:coauthVersionLast="47" xr6:coauthVersionMax="47" xr10:uidLastSave="{C4152853-9BA7-428B-8C39-1BBA0C8472E0}"/>
  <bookViews>
    <workbookView xWindow="-110" yWindow="-110" windowWidth="19420" windowHeight="11620" xr2:uid="{96DA3A91-F6B2-476C-BF57-B201942C7459}"/>
  </bookViews>
  <sheets>
    <sheet name="Jersey support provided" sheetId="2" r:id="rId1"/>
    <sheet name="Guernsey support provided" sheetId="3" r:id="rId2"/>
    <sheet name="Isle of Man support provided"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7" i="3" l="1"/>
  <c r="B520" i="3"/>
  <c r="B513" i="3"/>
  <c r="B506" i="3"/>
  <c r="B499" i="3"/>
  <c r="B492" i="3"/>
  <c r="B485" i="3"/>
  <c r="B478" i="3"/>
  <c r="B471" i="3"/>
  <c r="B464" i="3"/>
  <c r="B457" i="3"/>
  <c r="B450" i="3"/>
  <c r="B443" i="3"/>
  <c r="B436" i="3"/>
  <c r="B429" i="3"/>
  <c r="B422" i="3"/>
  <c r="B415" i="3"/>
  <c r="B408" i="3"/>
  <c r="B401" i="3"/>
  <c r="B394" i="3"/>
  <c r="B387" i="3"/>
  <c r="B380" i="3"/>
  <c r="B373" i="3"/>
  <c r="B366" i="3"/>
  <c r="B359" i="3"/>
  <c r="B352" i="3"/>
  <c r="B345" i="3"/>
  <c r="B338" i="3"/>
  <c r="B331" i="3"/>
  <c r="B324" i="3"/>
  <c r="B318" i="3"/>
  <c r="B311" i="3"/>
  <c r="B304" i="3"/>
  <c r="B297" i="3"/>
  <c r="B290" i="3"/>
  <c r="B283" i="3"/>
  <c r="B276" i="3"/>
  <c r="B269" i="3"/>
  <c r="B262" i="3"/>
  <c r="B255" i="3"/>
  <c r="B248" i="3"/>
  <c r="B241" i="3"/>
  <c r="B235" i="3"/>
  <c r="B228" i="3"/>
  <c r="B221" i="3"/>
  <c r="B214" i="3"/>
  <c r="B207" i="3"/>
  <c r="B200" i="3"/>
  <c r="B193" i="3"/>
  <c r="B186" i="3"/>
  <c r="B179" i="3"/>
  <c r="B172" i="3"/>
  <c r="B166" i="3"/>
  <c r="B159" i="3"/>
  <c r="B152" i="3"/>
  <c r="B145" i="3"/>
  <c r="B138" i="3"/>
  <c r="B132" i="3"/>
  <c r="B125" i="3"/>
  <c r="B119" i="3"/>
  <c r="B112" i="3"/>
  <c r="B105" i="3"/>
  <c r="B98" i="3"/>
  <c r="B91" i="3"/>
  <c r="B85" i="3"/>
  <c r="B78" i="3"/>
  <c r="B71" i="3"/>
  <c r="B66" i="3"/>
  <c r="B60" i="3"/>
  <c r="B53" i="3"/>
  <c r="B46" i="3"/>
  <c r="B39" i="3"/>
  <c r="B32" i="3"/>
  <c r="B25" i="3"/>
  <c r="B18" i="3"/>
  <c r="B11" i="3"/>
  <c r="B4" i="3"/>
  <c r="C180" i="2"/>
  <c r="C177" i="2"/>
  <c r="C174" i="2"/>
  <c r="C171" i="2"/>
  <c r="C168" i="2"/>
  <c r="C165" i="2"/>
  <c r="C162" i="2"/>
  <c r="C159" i="2"/>
  <c r="C156" i="2"/>
  <c r="C153" i="2"/>
  <c r="C150" i="2"/>
  <c r="C147" i="2"/>
  <c r="C144" i="2"/>
  <c r="C141" i="2"/>
  <c r="C138" i="2"/>
  <c r="C135" i="2"/>
  <c r="C132" i="2"/>
  <c r="C129" i="2"/>
  <c r="C126" i="2"/>
  <c r="C123" i="2"/>
  <c r="C120" i="2"/>
  <c r="C117" i="2"/>
  <c r="C114" i="2"/>
  <c r="C111" i="2"/>
  <c r="C108" i="2"/>
  <c r="C105" i="2"/>
  <c r="C102" i="2"/>
  <c r="C99" i="2"/>
  <c r="C96" i="2"/>
  <c r="C93" i="2"/>
  <c r="C90" i="2"/>
  <c r="C87" i="2"/>
  <c r="C84" i="2"/>
  <c r="C81" i="2"/>
  <c r="C78" i="2"/>
  <c r="C75" i="2"/>
  <c r="C72" i="2"/>
  <c r="C69" i="2"/>
  <c r="C66" i="2"/>
  <c r="C63" i="2"/>
  <c r="C60" i="2"/>
  <c r="C57" i="2"/>
  <c r="C54" i="2"/>
  <c r="C51" i="2"/>
  <c r="C48" i="2"/>
  <c r="C45" i="2"/>
  <c r="C42" i="2"/>
  <c r="C39" i="2"/>
  <c r="C36" i="2"/>
  <c r="C33" i="2"/>
  <c r="C30" i="2"/>
  <c r="C27" i="2"/>
  <c r="C24" i="2"/>
  <c r="C21" i="2"/>
  <c r="C18" i="2"/>
  <c r="C15" i="2"/>
  <c r="C12" i="2"/>
  <c r="C9" i="2"/>
  <c r="C6" i="2"/>
  <c r="C3" i="2"/>
  <c r="C181" i="2" s="1"/>
</calcChain>
</file>

<file path=xl/sharedStrings.xml><?xml version="1.0" encoding="utf-8"?>
<sst xmlns="http://schemas.openxmlformats.org/spreadsheetml/2006/main" count="1930" uniqueCount="621">
  <si>
    <t>Year (calendar year, fiscal year) </t>
  </si>
  <si>
    <t>Amount (in United States dollars and domestic currency) (the face value and, on a voluntary basis, the grant-equivalent value) </t>
  </si>
  <si>
    <t>Recipient, including, to the extent possible, information on the recipient region or country and the title of the project, programme, activity or other (specify) </t>
  </si>
  <si>
    <t>Status (disbursed, committed) </t>
  </si>
  <si>
    <t>Channel (bilateral, regional, multi-bilateral, other (specify)) </t>
  </si>
  <si>
    <t>Funding source (ODA, OOF, other (specify)) </t>
  </si>
  <si>
    <t>Financial instrument (e.g. grant, concessional loan, non-concessional loan, equity, guarantee, insurance, other (specify)) </t>
  </si>
  <si>
    <t>The type of support (e.g. adaptation, mitigation or cross-cutting) </t>
  </si>
  <si>
    <t>Sector (e.g. energy, transport, industry, agriculture, forestry, water and sanitation, cross-cutting, other (specify)) </t>
  </si>
  <si>
    <t>Subsector, as available </t>
  </si>
  <si>
    <t>Additional information, as available (such as project/programme details, implementing agency and, to the extent possible, link to relevant project/programme documentation) </t>
  </si>
  <si>
    <t>Whether it contributes to capacity-building and/or technology development and transfer objectives, as available. </t>
  </si>
  <si>
    <t>Tree Aid</t>
  </si>
  <si>
    <t>Disbursed</t>
  </si>
  <si>
    <t>Bilateral</t>
  </si>
  <si>
    <t>OOF</t>
  </si>
  <si>
    <t>Grant (3-year)</t>
  </si>
  <si>
    <t>Cross Cutting</t>
  </si>
  <si>
    <t>Cross-cutting</t>
  </si>
  <si>
    <t>To reduce poverty and improve environmental protection in Upper East regions of Ghana, directly benefitting 1,508 people including 1,424 women and indirectly benefit 8,218 household members in 21 communities.</t>
  </si>
  <si>
    <t>Grow Hope</t>
  </si>
  <si>
    <t>Ghana</t>
  </si>
  <si>
    <t>CAFOD</t>
  </si>
  <si>
    <t>To contribute to the human development of women and men from rural and indigenous communities in Guatemala and Bolivia, strengthening their resilience through good management of natural resources, the protection and recovery of agrobiodiversity, the adaptation to climate change and the appreciation of traditional local and cultural knowledge, with a gender, multi-cultural and cross-generational focus</t>
  </si>
  <si>
    <t>Quechua and Mayan Indigenous Communities Working Towards Human Development and Resilience in the Context of Climate Change - Bolivia and Guatemala</t>
  </si>
  <si>
    <t>Guatemala and Bolivia</t>
  </si>
  <si>
    <t>Practical Action</t>
  </si>
  <si>
    <t>Boosting rural livelihoods by enhancing production techniques, strengthening value chains and improving the genetics of dairy cows in Nepal.</t>
  </si>
  <si>
    <t>Dairy for Development in Nepal</t>
  </si>
  <si>
    <t>Nepal</t>
  </si>
  <si>
    <t>Renewable World</t>
  </si>
  <si>
    <t>To increase the resilience of 706 socially and geographically marginalised households to climatic and economic shocks and stresses by utilisation of solar energy to pump water to eight rural communities.</t>
  </si>
  <si>
    <t>SolarMUS III: Alleviating Poverty in Nepal in the Face of a Changing Climate</t>
  </si>
  <si>
    <t>Farm Africa</t>
  </si>
  <si>
    <t>To help strengthen the value chains, build the capacity and assets of women goat herders, establish trade and enterprise opportunities for diary products, and improve household nutrition practices in South Omo. This will achieved by: Increasing livestock productivity,  adding value to livestock production and livestock breeding and veterinary services.</t>
  </si>
  <si>
    <t>Livestock for Livelihoods</t>
  </si>
  <si>
    <t>Ethiopia</t>
  </si>
  <si>
    <t>Sand Dams Worldwide</t>
  </si>
  <si>
    <t>This project aims to introduce sand dams as a new rainwater harvesting and climate change adaptation technique in Malawi, paving the way for improved natural resource management, hygiene, agricultural production, and poverty reduction in rural areas suffering from water and food insecurity.</t>
  </si>
  <si>
    <t>Strengthening Climate Resilience of Smallholder Farmers</t>
  </si>
  <si>
    <t>Malawi</t>
  </si>
  <si>
    <t>Self Help Africa</t>
  </si>
  <si>
    <t>The objective is to build the resilience, food, income and nutrition security of 3,000 households in the Kafue Sub-basin.</t>
  </si>
  <si>
    <t>Protecting and Restoring the Environment and Supporting the Emergence of a Resilient and Vibrant Economy in Kafue (PRESERVE Kafue)</t>
  </si>
  <si>
    <t>Zambia</t>
  </si>
  <si>
    <t>6/15/2019</t>
  </si>
  <si>
    <t>Grant (4-year)</t>
  </si>
  <si>
    <t>This project aims to contribute to the protection of forests in the Bale Eco-region and increase income from sustainable forest-based livelihoods for 10,000 vulnerable farming households, in order to improve the resilience and well-being of communities in the region.</t>
  </si>
  <si>
    <t>Protecting Bale Eco-Region forests through sustainable livelihoods</t>
  </si>
  <si>
    <t>3/16/2020</t>
  </si>
  <si>
    <t>The project aims to reverse environmental degradation in the South Omo Zone and strengthen the resilience of pastoral farming communities dependent upon it, in order to enable communities - particularly women and other vulnerable groups - to have sustainable and equitable access to safe water and improved and diversified food production by 2023.</t>
  </si>
  <si>
    <t>Restoring Degraded Lands to Reduce Rural Poverty in Ethiopia</t>
  </si>
  <si>
    <t>The Ripple Effect International</t>
  </si>
  <si>
    <t>This project aims to improve social inclusion, human nutrition, income and employment for smallholder farmers and the wider community through increases in the productivity of indigenous breeds, enhanced skills and capacity of local community enterprises trading dairy processed foods, and the regeneration of degraded land and the local environment.</t>
  </si>
  <si>
    <t>Dairy for Nutrition and Income in Wolayita Zone, Ethiopia</t>
  </si>
  <si>
    <t>This project aims to enable 8,378 poor people living in northern Bardia and Banke National Park buffer zones to generate a sustainable, renewable-energy enhanced income, conserve the fragile forest landscape in which they live, and better influence buffer zone decision-making, resulting in a systemic change in the sustainable management of the northern buffer zones and tangible improvements in livelihoods.</t>
  </si>
  <si>
    <t>Renewable Energy Access for Livelihoods in Fragile Buffer Zones: REALiZe Nepal</t>
  </si>
  <si>
    <t>Trócaire Northern Ireland</t>
  </si>
  <si>
    <t>This project aims to ensure that rural, poor communities living around the Nyungwe National Park are empowered to assess, plan and sustainably manage their land and common natural resources leading to more environmentally and economically sustainable and resilient communities.</t>
  </si>
  <si>
    <t>Community Led Planning and Management for Biodiversity Protection and Resilient Communities in Southern Rwanda</t>
  </si>
  <si>
    <t>Rwanda</t>
  </si>
  <si>
    <t>Habitat for Humanity</t>
  </si>
  <si>
    <t>This project seeks to increase the financial inclusion of marginalised low-income women by expanding and ensuring continued access to microfinance and building awareness and financial literacy capabilities of marginalised communities in four districts of Nepal to finance and build safer homes using microfinance loans in order to contribute to an uptake of 112,000 housing loans by 2024.</t>
  </si>
  <si>
    <t>Financial Inclusion for Marginalised Women in Nepal</t>
  </si>
  <si>
    <t>Toronto Leadership Centre</t>
  </si>
  <si>
    <t>This project aims to strengthen the capacity of financial supervisors and regulators in Malawi and Nepal to promote and to build financial inclusion, improve financial stability, and support inclusive and effective governance due to better regulation, increased local trust in financial systems, and stronger financial safeguards.</t>
  </si>
  <si>
    <t>Building Financial Inclusion &amp; Stability in Malawi &amp; Nepal</t>
  </si>
  <si>
    <t>Malawi, Nepal</t>
  </si>
  <si>
    <t>Scottish Catholic International Aid Fund (SCIAF)</t>
  </si>
  <si>
    <t>This project aims to strengthen dairy market systems in Borena, Ethiopia, in ways that socially and economically empower women and conserve vital ecosystems.</t>
  </si>
  <si>
    <t>Developing Inclusive and Profitable Dairy Market Systems for Pastoralist Communities in Borena Zone</t>
  </si>
  <si>
    <t>The United Kingdom Committee for UNICEF</t>
  </si>
  <si>
    <t>Grant (5-year)</t>
  </si>
  <si>
    <t>This project aims to establish a virtuous cycle of human development to enable local communities to conserve forests, reduce indoor air pollution and enhance local livelihood opportunities for 14,000 rural households across 5 municipalities in Karnali and Sudur Pachhim Provinces.</t>
  </si>
  <si>
    <t>Improving Access to Eco - Cookstoves and Establishing Green Zones at Schools and Health Facilities in Nepal to Address Deforestation and Air Pollution</t>
  </si>
  <si>
    <t>Start Network</t>
  </si>
  <si>
    <t>Grant (1-year)</t>
  </si>
  <si>
    <t>Humanitarian Response</t>
  </si>
  <si>
    <t>Contribution to the global Start Fund 2021</t>
  </si>
  <si>
    <t>Global</t>
  </si>
  <si>
    <t>OCHA</t>
  </si>
  <si>
    <t>The CAR HF will improve the availability of timely, un-earmarked humanitarian funding to target the most critical humanitarian needs. It will enhance efficiency, increase prioritization and strengthen coordination within and between clusters. It will also allow donors who do not have a permanent presence in the country to programme humanitarian funding in CAR.</t>
  </si>
  <si>
    <t>Central African Republic Humanitarian Fund</t>
  </si>
  <si>
    <t>CAR</t>
  </si>
  <si>
    <t>The SHF mobilizes and channels resources to humanitarian partners to rapidly address the most critical emergency response needs for the millions of people affected by the humanitarian crisis in Syria. The Fund operates under the leadership of the Humanitarian Coordinator, within the parameters of the Humanitarian Response Plan (HRP), and in accordance with priorities identified by the Humanitarian Country Team.</t>
  </si>
  <si>
    <t>Syria Humanitarian Fund</t>
  </si>
  <si>
    <t>Syria</t>
  </si>
  <si>
    <t>The Yemen Humanitarian Fund (YHF) mobilizes and channels resources to humanitarian partners to respond to the critical needs of millions of people affected by the devastating humanitarian crisis in Yemen. The Fund operates within the parameters of the Humanitarian Response Plan (HRP), with the objective of expanding the delivery of humanitarian assistance by focusing on critical priorities and needs.</t>
  </si>
  <si>
    <t>Yemen Humanitarian Fund</t>
  </si>
  <si>
    <t>Yemen</t>
  </si>
  <si>
    <t>United Nations High Commissioner for Refugees (UNHCR)</t>
  </si>
  <si>
    <t>1) building a favourable protection environment for the more than 860,000 refugees in the settlements. 2) advancing protection and gender mainstreaming. 3) ensuring access to justice, and 4) improving refugees’ quality of life through the empowerment of the community and the strengthening of community-based structures already in place.</t>
  </si>
  <si>
    <t>Response to the Rohingya crisis in Bangladesh</t>
  </si>
  <si>
    <t>Bangladesh</t>
  </si>
  <si>
    <t>Access to Finance Rwanda</t>
  </si>
  <si>
    <t>The purpose of this 5-year programme is to deepen financial inclusion and resilience by improving access for poor and marginalized groups, supporting efforts to unlock growth and job creation potential across key industries, developing and disseminating information to help develop a more efficient and capable financial system, and supporting the meaningful and varied use of digital financial services.</t>
  </si>
  <si>
    <t>Access to Finance Rwanda Phase III- April 2021-March 2026</t>
  </si>
  <si>
    <t>Tearfund</t>
  </si>
  <si>
    <t>The overall project objective is to enhance the wellbeing and resilience of 39,460 vulnerable people living on the fringes of Vwaza Marsh Wildlife Reserve, Thima Forest and Kuti Wildlife Reserve through improved biodiversity, conservation of ecosystems and promotion of sustainable livelihoods.</t>
  </si>
  <si>
    <t>CONSERVE: Conservation Of Natural resources for Sustainable Economic Returns that Empower the vulnerable to find pathways out of poverty</t>
  </si>
  <si>
    <t>Restless Development International</t>
  </si>
  <si>
    <t>This project aims to foster an enabling environment for women living in Freetown’s informal settlements and their existing enterprises to access appropriate, affordable, and timely financial products and services, resulting in increased financial sustainability and independence by strengthening the financial literary of low-income women and facilitating financial service providers to have acessible gender-sensitive policies, practices and products.</t>
  </si>
  <si>
    <t>Financial Inclusion for Women Living in Freetown's Informal Settlements</t>
  </si>
  <si>
    <t>Sierra Leone</t>
  </si>
  <si>
    <t>This project aims to enable 12,000 Rwandan smallholder farmers to establish sustainable livelihoods by introducing an integrated farm systems approach to boost productivity, supporting an increase in availability of fodder and knowledge of good animal management, promoting improved dairy genetics through the use of Jersey-breed artificial insemination, and protecting local water sources for human and animals alike.</t>
  </si>
  <si>
    <t>Inka Nziza Zikamwa ("Good cows that give milk")</t>
  </si>
  <si>
    <t>This project aims to strengthen resilience and improve financial inclusion among rural communities in Sierra Leone by ensuring that they are able to access and adopt inclusive and needs-driven financial products and services, improving knowledge and understanding of financial management, and supporting the financial empowerment women and girls.</t>
  </si>
  <si>
    <t>Women and Girls FIRST (Financial Inclusion &amp; Resilience Strengthening) in Sierra Leone</t>
  </si>
  <si>
    <t>Opportunity International UK</t>
  </si>
  <si>
    <t>The overarching objective of the project is to strengthen both the supply and demand of formal financial services for marginalised and previously excluded rural populations in central and southern Malawi, in order to reduce poverty, improve livelihoods and enhance the resilience of rural households on a sustainable basis.</t>
  </si>
  <si>
    <t>Strengthening Systems for Financial Inclusion in Rural Malawi</t>
  </si>
  <si>
    <t>Financial Sector Deepening Zambia (FSD)</t>
  </si>
  <si>
    <t>The objective of this project is to improve and increase access to high-value and comprehensive agricultural and livestock insurance products for smallholder farmers, and to strengthen climate resilient products, particularly those growing crops and rearing cattle.</t>
  </si>
  <si>
    <t>Improving smallholder farmer resilience and productivity in Zambia</t>
  </si>
  <si>
    <t>OCHA’s Ethiopia Humanitarian Fund (EHF) has been active in the country since 2006. As with other CBPFs JOA supports, the Fund aims to support a timely and flexible disbursement of funds to the most critical humanitarian needs whilst strengthening coordination.</t>
  </si>
  <si>
    <t>Ethiopia Humanitarian Fund (Country Based Pooled Fund)</t>
  </si>
  <si>
    <t>1/19/2022</t>
  </si>
  <si>
    <t>2/28/2022</t>
  </si>
  <si>
    <t>By contributing to the Syrian Humanitarian Fund, JOA is supporting the delivery of humanitarian assistance to those affected by the Syria crisis through the improvement of resource channels, ensuring that funding is prioritised for where it is most relevant and urgently required.</t>
  </si>
  <si>
    <t>Syrian Humanitarian Fund (Country Based Pooled Fund)</t>
  </si>
  <si>
    <t>This contribution to the CAR Humanitarian Fund supports and strengthens resource channels to humanitarian partners responding to vulnerable populations affected by the crisis in Central African Republic.</t>
  </si>
  <si>
    <t>Central African Republic (CAR) Humanitarian Fund (Country Based Pooled Fund)</t>
  </si>
  <si>
    <t>This contribution to the South Sudan Humanitarian Fund will support efforts to mobilize and channel resources to humanitarian partners responding to the critical needs of affected peoples in South Sudan, expanding the delivery of humanitarian assistance by focusing on critical priorities and needs.</t>
  </si>
  <si>
    <t>South Sudan Humanitarian Fund (Country Based Pooled Fund)</t>
  </si>
  <si>
    <t>South Sudan</t>
  </si>
  <si>
    <t>The Start Fund is the first pooled fund to be managed entirely by NGOs – the members of the Start Network.  It is an innovative, rapid financing mechanism that enables NGOs to exploit their comparative advantage in responding to natural and man-made crises.  It is an extremely effective way of addressing three significant funding gaps in the current humanitarian architecture – small/medium crises, spikes in chronic crises, and anticipatory work.</t>
  </si>
  <si>
    <t>Start Fund 2022</t>
  </si>
  <si>
    <t>This project aims to ensure that smallholder farmers can access a range of affordable and appropriate digital financial products that support their agriculture business, support enterprise development activities, and strengthen the agricultural value chain in Lumbini Province.</t>
  </si>
  <si>
    <t>Empowering Women Farmers with Digital Finance, Nepal</t>
  </si>
  <si>
    <t>Mercy Corps Europe</t>
  </si>
  <si>
    <t>Through partnerships with select financial institutions, this project aims to increase incomes and enhance resilience for rural households by supporting financial institutions to develop stronger systems and capacities that enable 75,000 households to access new products and services, facilitating increased savings, investment in off-farm businesses, diversified income streams, and investment in livelihoods.</t>
  </si>
  <si>
    <t>Resilience And Incomes for Smallholders in Ethiopia through Digital Financial Services (RAISE-DFS)</t>
  </si>
  <si>
    <t>Ethiopian Humanitarian Fund</t>
  </si>
  <si>
    <t>7/18/2022</t>
  </si>
  <si>
    <t>This contribution to the Ethiopia Humanitarian Fund will support efforts to mobilize and channel resources to humanitarian partners to respond to the critical needs of millions of people affected by the devastating humanitarian needs in Ethiopia, expanding the delivery of humanitarian assistance by focusing on critical priorities and needs.</t>
  </si>
  <si>
    <t>Plan International UK</t>
  </si>
  <si>
    <t>This project aims to improve 20,000 people’s livelihoods and the conservation of vulnerable ecosystems through a socio-ecological approach in Mulanje and Mzimba districts.</t>
  </si>
  <si>
    <t>CLIMB - Conservation Livelihoods in Malawi's Biospheres</t>
  </si>
  <si>
    <t>ADRA-UK</t>
  </si>
  <si>
    <t>This project aims to ensure that 3,600 smallholder farmers have improved resilience with increased income through the development of improved dairy production systems and linkages to the value chain, in order to enhance beneficiary livelihoods, increase their resilience, and allow for additional expenditure on education and increases in savings, enabling them to better cope with the economic shocks.</t>
  </si>
  <si>
    <t>The Enhanced Rural AI (TERAI) project for Smallholder Dairy Farmers in Nepal</t>
  </si>
  <si>
    <t>This project aims to lay the foundations of a sustainable clean-cooking market by supporting companies to provide financially-accessible clean-cooking products to over 8,000 low-income women, and aims to strengthen women’s financial awareness and confidence so that clean-cooking products become a conduit for women to climb the financial inclusion ladder.</t>
  </si>
  <si>
    <t>Financial inclusion for clean cooking access in Rwanda and Sierra Leone (FICCARS) - Energy 4 Impact</t>
  </si>
  <si>
    <t>Rwanda, Sierra Leone</t>
  </si>
  <si>
    <t>Royal Society for the Protection of Birds (RSPB)</t>
  </si>
  <si>
    <t>This project aims to contribute toward poverty alleviation and the sustainable management of areas of the Gola Rainforest National Park and buffer zone by reducing the threat of unsustainable cocoa farming and so conserving globally important habitats, biodiversity and ecosystem services, supporting climate adaptation and resilience, reducing carbon emissions and securing the income for sustainable cocoa production.</t>
  </si>
  <si>
    <t>Cocoa’s sweet spot: Maximising livelihood, biodiversity and carbon benefits from cocoa agroforestry in the Gola landscape</t>
  </si>
  <si>
    <t>9/19/2022</t>
  </si>
  <si>
    <t>JOA's contribution to this appeal assists UNHCR's support to flood-affected people in Pakistan where heavy rainfall has resulted in landslides, displacement, and damage across the country.  Vulnerable groups, including women and girls, and persons with disabilities are the priority for aid items and assistance.</t>
  </si>
  <si>
    <t>Pakistan Floods Response Plan 2022</t>
  </si>
  <si>
    <t>Pakistan</t>
  </si>
  <si>
    <t>9/20/2022</t>
  </si>
  <si>
    <t>HelpAge International UK</t>
  </si>
  <si>
    <t>To meet the immediate lifesaving needs of flood affected older people, people with disabilities and their families through multipurpose cash, NFIs and age and disability assistive technology interventions</t>
  </si>
  <si>
    <t>Provision of immediate lifesaving inclusive needs for flood affected older people, people with disabilities and their families in Sindh, Pakistan</t>
  </si>
  <si>
    <t xml:space="preserve">Pakistan </t>
  </si>
  <si>
    <t>Save the Children</t>
  </si>
  <si>
    <t>This project aims to promote sustainable community management and conservation of mangrove ecosystems, contribute to poverty alleviation and human development, and increase the adoption of sustainable livelihoods practice.</t>
  </si>
  <si>
    <t>Sustainable Livelihoods and Community-Led Conservation for the Protection of Mangrove Ecosystems in Sierra Leone</t>
  </si>
  <si>
    <t>Total  (2021-2022) GBP</t>
  </si>
  <si>
    <t>Total  (2021-2022) USD</t>
  </si>
  <si>
    <t>Conversion Rate</t>
  </si>
  <si>
    <t>2021 1GBP: USD</t>
  </si>
  <si>
    <t>2022 1GBP: USD</t>
  </si>
  <si>
    <t>Year (calendar year, fiscal year)</t>
  </si>
  <si>
    <t xml:space="preserve">Amount (in United States dollars and domestic currency) (the face value and, on a voluntary basis, the grant-equivalent value). Exchange rate used - 2022 average of £1 to $1.24  </t>
  </si>
  <si>
    <t>Recipient, including, to the extent possible, information on the recipient region or country and the title of the project, programme, activity or other (specify)</t>
  </si>
  <si>
    <t>Status (disbursed, committed)</t>
  </si>
  <si>
    <t>Channel (bilateral, regional, multi-bilateral, other (specify))</t>
  </si>
  <si>
    <t>Funding source (ODA, OOF, other (specify))</t>
  </si>
  <si>
    <t>Financial instrument (e.g. grant, concessional loan, non-concessional loan, equity, guarantee, insurance, other (specify))</t>
  </si>
  <si>
    <t>The type of support (e.g. adaptation, mitigation or cross-cutting)</t>
  </si>
  <si>
    <t>Sector (e.g. energy, transport, industry, agriculture, forestry, water and sanitation, cross-cutting, other (specify))</t>
  </si>
  <si>
    <t>Subsector, as available</t>
  </si>
  <si>
    <t>Additional information, as available (such as project/programme details, implementing agency and, to the extent possible, link to relevant project/programme documentation)</t>
  </si>
  <si>
    <t>Whether it contributes to capacity-building and/or technology development and transfer objectives, as available.</t>
  </si>
  <si>
    <t>Recipient:</t>
  </si>
  <si>
    <t xml:space="preserve">Direct to Charity / NGO </t>
  </si>
  <si>
    <t>ODA</t>
  </si>
  <si>
    <t>Single Year Grant</t>
  </si>
  <si>
    <t>Adaptation</t>
  </si>
  <si>
    <t>Agriculture / Industry</t>
  </si>
  <si>
    <t>Implementing Partner: Practical Tools Initiative.</t>
  </si>
  <si>
    <t>Unknown</t>
  </si>
  <si>
    <t xml:space="preserve">Practical Tools Initiative </t>
  </si>
  <si>
    <t>Project Title:</t>
  </si>
  <si>
    <t xml:space="preserve">Providing abundant improved and climate-resistant rice and vegetable seeds, and tools and training to combat food insecurity and support sustainable income generation. </t>
  </si>
  <si>
    <t>Community Food-Growing for 1,000 Subsistence Farmers in Eastern Sierra Leone</t>
  </si>
  <si>
    <t>Country:</t>
  </si>
  <si>
    <t xml:space="preserve">Sierra Leone  </t>
  </si>
  <si>
    <t xml:space="preserve">Recipient: </t>
  </si>
  <si>
    <t>Direct to Charity / NGO</t>
  </si>
  <si>
    <t>Water and Sanitation</t>
  </si>
  <si>
    <t>Implementing Partner:</t>
  </si>
  <si>
    <t xml:space="preserve">Village Water </t>
  </si>
  <si>
    <t>WATSAN Mozambique</t>
  </si>
  <si>
    <t>Sustainable WASH provision for pupils and their local community</t>
  </si>
  <si>
    <t xml:space="preserve">Refurbishing 14 broken water points used by 200 families / school latrine construction / menstrual hygiene </t>
  </si>
  <si>
    <t>Mozambique</t>
  </si>
  <si>
    <t xml:space="preserve">Cross-cutting </t>
  </si>
  <si>
    <t xml:space="preserve">Water and Agriculture / Industry </t>
  </si>
  <si>
    <t xml:space="preserve">Implementing Partner: </t>
  </si>
  <si>
    <t xml:space="preserve">Field of Life </t>
  </si>
  <si>
    <t>Fields of Life Africa</t>
  </si>
  <si>
    <t>Strengthening sustainable clean water supply and livelihoods in Butebo District</t>
  </si>
  <si>
    <t xml:space="preserve">Drill 7 Boreholes and install pumps and provide training / Establishment of Village and Saving Loans Groups </t>
  </si>
  <si>
    <t>Uganda</t>
  </si>
  <si>
    <t>Implementing Partner: Voluntary Action for Development</t>
  </si>
  <si>
    <t xml:space="preserve">Just a Drop </t>
  </si>
  <si>
    <t xml:space="preserve">Drill Borehole / Build Latrine Block and incinerator / Hygiene Education </t>
  </si>
  <si>
    <t>WASH Project for 2 Health Centres and School, Kapelebyong</t>
  </si>
  <si>
    <t>Water and Sanitation / Agriculture / Forestry / Livestock / Industry</t>
  </si>
  <si>
    <t xml:space="preserve">Appropriate Technology Asia </t>
  </si>
  <si>
    <t>ATA Nepal</t>
  </si>
  <si>
    <t>Low Cost water and food security for mountain farmers</t>
  </si>
  <si>
    <t>Water drinking &amp; irrigation schemes / kitchen gardens / food processing &amp; storage / Livestock improvement / Tree planting / Training</t>
  </si>
  <si>
    <t xml:space="preserve">Water and Sanitation / Health </t>
  </si>
  <si>
    <t xml:space="preserve">Pump Aid </t>
  </si>
  <si>
    <t>Pump Aid Malawi</t>
  </si>
  <si>
    <t xml:space="preserve">Provision of safe and sustainable supplies of water, improved sanitation and hygiene education for rural communities  </t>
  </si>
  <si>
    <t>Training for pump maintenance, hygiene and nutrition</t>
  </si>
  <si>
    <t xml:space="preserve">Country: </t>
  </si>
  <si>
    <t>Water and Sanitation / Health</t>
  </si>
  <si>
    <t>Implementing Partner: Concern Worldwide</t>
  </si>
  <si>
    <t xml:space="preserve">Concern Worldwide </t>
  </si>
  <si>
    <t>Borehole repair / Water Treatment Plant repair / Latrine construction / Primary Health Centre repair</t>
  </si>
  <si>
    <t xml:space="preserve">Integrated WASH and Health services to flood and conflict affected populations </t>
  </si>
  <si>
    <t>Agriculture / Livestock / Hygiene / Nutrition / Industry</t>
  </si>
  <si>
    <t xml:space="preserve">Ripple Effect </t>
  </si>
  <si>
    <t>Send a Cow Burundi</t>
  </si>
  <si>
    <t xml:space="preserve">Project Title: </t>
  </si>
  <si>
    <t>Reducing hunger, gender inequality and poverty</t>
  </si>
  <si>
    <t>Training in Agroecological Climate Positive Approach and animal management / improved seeds / nutrition training / health kits / gender equality training  / business training and establishment of Village Savings and Loans Groups</t>
  </si>
  <si>
    <t>Burundi</t>
  </si>
  <si>
    <t xml:space="preserve">Hands Around the World </t>
  </si>
  <si>
    <t xml:space="preserve">Water and Sanitation </t>
  </si>
  <si>
    <t>Implementing Partner: Kalilayangile Vocational Training Centre</t>
  </si>
  <si>
    <t>New ablution block for Kalilayangile Vocational Training Centre</t>
  </si>
  <si>
    <t>Build toilet and shower block</t>
  </si>
  <si>
    <t>Implementing Partner: Sukamibizi Association Trust</t>
  </si>
  <si>
    <t>The Lorna Young Foundation Project Title: Farmers’ Voice Radio for Sustainable Smallholder Tea Farmer livelihoods</t>
  </si>
  <si>
    <t>Radio broadcasts – Training for 13,000 Fairtrade tea farmers / Supply solar powered radios/ train radio champions / monitoring</t>
  </si>
  <si>
    <t>Implementing Partner: Children on the Edge Africa</t>
  </si>
  <si>
    <t xml:space="preserve">Children on the Edge </t>
  </si>
  <si>
    <t>Building rainwater collection tanks using carbon-saving soil blocks rather than fired bricks / Train 10 refugees to make soil blocks / hygiene training</t>
  </si>
  <si>
    <t>Clean Water for 13 preschools in Kyaka II refugee settlement</t>
  </si>
  <si>
    <t xml:space="preserve">Hope for a Child  </t>
  </si>
  <si>
    <t>Rhema Institute for Development</t>
  </si>
  <si>
    <t>Dowa prepaid water supply extension</t>
  </si>
  <si>
    <t>Build water tower to supply  safe prepaid water to 600 new households via public water points and private connections.</t>
  </si>
  <si>
    <t>Implementing Partner: EdUKaid</t>
  </si>
  <si>
    <t>EdUKaid</t>
  </si>
  <si>
    <t>Project Title: Keeping girls in education by improving sanitation in rural areas</t>
  </si>
  <si>
    <t>Build 20 latrine Blocks at schools</t>
  </si>
  <si>
    <t>Tanzania</t>
  </si>
  <si>
    <t xml:space="preserve">Child Rescue Nepal </t>
  </si>
  <si>
    <t>Child Rescue Nepal - Nepal</t>
  </si>
  <si>
    <t>Increasing school attendance in Makwanpur through WASH programmes</t>
  </si>
  <si>
    <t>Build toilets for four schools and provide drinking water systems for five schools / Supply hygiene kits / Hygiene education</t>
  </si>
  <si>
    <t xml:space="preserve">Food for the Hungry </t>
  </si>
  <si>
    <t>Food for the Hungry Bangladesh</t>
  </si>
  <si>
    <t>Increase income of impoverished farmers by improved agricultural techniques</t>
  </si>
  <si>
    <t>Establish farmer cooperatives / Supply climate smart seeds / Provide equipment / Train farmers in sustainable agricultural practices and market engagement using the UN Farmer Business School model</t>
  </si>
  <si>
    <t>Water and Sanitation / Education</t>
  </si>
  <si>
    <t xml:space="preserve">SEED Madagascar </t>
  </si>
  <si>
    <t>SEED Madagascar</t>
  </si>
  <si>
    <t>Project Sekoly – improving school infrastructure in the southeast</t>
  </si>
  <si>
    <t xml:space="preserve">Repair and construct latrines, hand washing stations and menstrual facilities / Install rainwater harvesting / Construct classrooms and teachers’ houses </t>
  </si>
  <si>
    <t>Madagascar</t>
  </si>
  <si>
    <t>Agriculture / Livestock / Energy / Health/ Industry</t>
  </si>
  <si>
    <t>Feed the Minds</t>
  </si>
  <si>
    <t>Society for Conservation and Development Empowerment</t>
  </si>
  <si>
    <t xml:space="preserve">Trees for life – improving environmental practices and quality of life </t>
  </si>
  <si>
    <t>Establish tree nurseries / Training in organic farming, drought resistant crops, climate resistant plants  / Goat rearing / Use and sale of smokeless stoves / Production and sale of climate-smart briquettes</t>
  </si>
  <si>
    <t xml:space="preserve"> </t>
  </si>
  <si>
    <t>Water and Sanitation / Environmental Protection / Energy</t>
  </si>
  <si>
    <t>Implementing Partner: Dabane Water Workshops</t>
  </si>
  <si>
    <t>Sand Dams Worldwide Project Title:</t>
  </si>
  <si>
    <t>Improving water security and climate resilience in rural area</t>
  </si>
  <si>
    <t>Build a sand dam / environmental protection works / Establish community woodlots / WASH Training</t>
  </si>
  <si>
    <t>Zimbabwe</t>
  </si>
  <si>
    <t>Agriculture / Livestock</t>
  </si>
  <si>
    <t xml:space="preserve">Tiyeni </t>
  </si>
  <si>
    <t>Southern hotspot launch for community wide transformation, Mulanje</t>
  </si>
  <si>
    <t>Deep Bed Farming Training / Supply of seeds and tools / livestock training /</t>
  </si>
  <si>
    <t>Partially disbursed</t>
  </si>
  <si>
    <t xml:space="preserve">Water and sanitation / Energy </t>
  </si>
  <si>
    <t>African Relief Fund</t>
  </si>
  <si>
    <t>Qaranleey Water well</t>
  </si>
  <si>
    <t>Install Solar powered borehole with guard house  and training.</t>
  </si>
  <si>
    <t>Agriculture</t>
  </si>
  <si>
    <t xml:space="preserve">Implementing Partner: Niaver Community-based Organisation   </t>
  </si>
  <si>
    <t xml:space="preserve">Comrades of Children Overseas </t>
  </si>
  <si>
    <t xml:space="preserve">Build resource centre and nursery for sustainable agriculture training </t>
  </si>
  <si>
    <t>Building sustainable futures in Bwayi</t>
  </si>
  <si>
    <t>Kenya</t>
  </si>
  <si>
    <t>Implementing Partner: Ripple Africa</t>
  </si>
  <si>
    <t>Ripple Africa</t>
  </si>
  <si>
    <t>Create 50 community tree planting clubs / provide seeds, equipment and training</t>
  </si>
  <si>
    <t xml:space="preserve">Community fruit tree planting to improve health and generate income </t>
  </si>
  <si>
    <t xml:space="preserve">British Red Cross </t>
  </si>
  <si>
    <t>Myanmar Red Cross Society</t>
  </si>
  <si>
    <t>Delivering critical WASH infrastructure for community resilience in Rakhine</t>
  </si>
  <si>
    <t>Renovate water points / build water storage facilities / construct latrines and hand washing facilities</t>
  </si>
  <si>
    <t>Myanmar</t>
  </si>
  <si>
    <t>A Second Chance</t>
  </si>
  <si>
    <t>Child Opportunity Trust</t>
  </si>
  <si>
    <t>Better economic opportunities of young women smallholder farmers</t>
  </si>
  <si>
    <t>Train young women in business, financial management and climate smart techniques / Establish agro-business processing facility</t>
  </si>
  <si>
    <t xml:space="preserve">Water and Sanitation / Energy </t>
  </si>
  <si>
    <t>Habitat for Humanity  Project Title:</t>
  </si>
  <si>
    <t>Habitat for Humanity Uganda</t>
  </si>
  <si>
    <t>Community-led safe water</t>
  </si>
  <si>
    <t>Install solar powered deep well / water tank / water kiosk/ WASH Training</t>
  </si>
  <si>
    <t>Water and Sanitation / Energy</t>
  </si>
  <si>
    <t xml:space="preserve">Action for Humanity  </t>
  </si>
  <si>
    <t>Afrika Hayat</t>
  </si>
  <si>
    <t>Increasing Access to safe water for poor communities</t>
  </si>
  <si>
    <t>Install 3 Solar powered boreholes and training.</t>
  </si>
  <si>
    <t>Chad</t>
  </si>
  <si>
    <t xml:space="preserve">Educaid Sierra Leone </t>
  </si>
  <si>
    <t>Eduaid Sierra Leone</t>
  </si>
  <si>
    <t>WASH 2022</t>
  </si>
  <si>
    <t>Installation of two solar wells at 2 Schools / Construct toilets, washrooms and septic tanks at 3 schools</t>
  </si>
  <si>
    <t>Mitigation</t>
  </si>
  <si>
    <t>Energy</t>
  </si>
  <si>
    <t>Leprosy Mission</t>
  </si>
  <si>
    <t>The Leprosy Mission Myanmar</t>
  </si>
  <si>
    <t>Solar MCLH – keeping the power running and saving lives of marginalised leprosy and disabled patients at Mawlamyine Christian Leprosy Hospital</t>
  </si>
  <si>
    <t xml:space="preserve">Installation of renewable energy system </t>
  </si>
  <si>
    <t>Water and Sanitation / Energy / Health / Industry</t>
  </si>
  <si>
    <t xml:space="preserve">TASTE </t>
  </si>
  <si>
    <t>TASTE Nigeria</t>
  </si>
  <si>
    <t>WASH for resilient Dyerok Dunggwan, Clapai Orphanage, Oureedam, Bugal communities</t>
  </si>
  <si>
    <t xml:space="preserve">Solar powered borehole, water tank, latrines, water collection points at 3 locations. Training in WASH, tropical diseases, sold waste management, Village and Savings Loans, and nutrition. </t>
  </si>
  <si>
    <t>Nigeria</t>
  </si>
  <si>
    <t xml:space="preserve">Agriculture / Disaster Preparedness / Industry- </t>
  </si>
  <si>
    <t>Brooke</t>
  </si>
  <si>
    <t>Brooke Ethiopia</t>
  </si>
  <si>
    <t>Increasing family food security and climate change resilience</t>
  </si>
  <si>
    <t xml:space="preserve">Training in growing drought resistant crops, financial management, and livestock  / Establish community nursery for seed production / small scale irrigation / build disaster risk reduction structures </t>
  </si>
  <si>
    <t xml:space="preserve">  </t>
  </si>
  <si>
    <t>Energy / Water and Sanitation</t>
  </si>
  <si>
    <t>Renewable World Nepal</t>
  </si>
  <si>
    <t>Clean Energy for improved health (E4H) Gulmi District</t>
  </si>
  <si>
    <t>Solar Energy for 4 health posts / water filtration / handwashing stations / Training</t>
  </si>
  <si>
    <t xml:space="preserve">Cross- cutting  </t>
  </si>
  <si>
    <t>Fisheries Management / Industry</t>
  </si>
  <si>
    <t>Durrell Wildlife Conservation Trust</t>
  </si>
  <si>
    <t xml:space="preserve">Durrell Wildlife Conservation Trust </t>
  </si>
  <si>
    <t>Improving livelihoods through community-based marine management in Baly Bay</t>
  </si>
  <si>
    <t>Fisheries Management</t>
  </si>
  <si>
    <t xml:space="preserve">The School Club Zambia </t>
  </si>
  <si>
    <t>The School Club Zambia</t>
  </si>
  <si>
    <t xml:space="preserve">Sinakoba, Namufulo and Matambo Girls’ Dignity Project </t>
  </si>
  <si>
    <t>Construct  sanitation blocks at three schools / Drill one borehole / Training on hygiene, sanitation and sexual health</t>
  </si>
  <si>
    <t xml:space="preserve">SCIAF </t>
  </si>
  <si>
    <t>Development and Partnership  in Action</t>
  </si>
  <si>
    <t xml:space="preserve">Community-led total sanitation and access to drinking water </t>
  </si>
  <si>
    <t>To prevent open defecation in 15 villages with improved health through enhanced community hygiene, access to sanitation facilities  and safe drinking water</t>
  </si>
  <si>
    <t>Cambodia</t>
  </si>
  <si>
    <t>2022 - 2025</t>
  </si>
  <si>
    <t>Partially Disbursed</t>
  </si>
  <si>
    <t>Multi Year Grant</t>
  </si>
  <si>
    <t>Agriculture / Water and Sanitation</t>
  </si>
  <si>
    <t>Ripple Effect</t>
  </si>
  <si>
    <t>Send a Cow Ethiopia</t>
  </si>
  <si>
    <t>Building Climate Resilience in Wonchi District</t>
  </si>
  <si>
    <t xml:space="preserve">Climate-proof food production by training farmers and school clubs in improved practises / supply climate adapted seeds / Training to construct rainwater harvesting structures / Improve gender equality and social inclusion </t>
  </si>
  <si>
    <t xml:space="preserve">Agriculture / Water and Sanitation / Disaster Preparedness / Industry </t>
  </si>
  <si>
    <t>SCIAF</t>
  </si>
  <si>
    <t>Diocesan Justice and Peace Commission in Kigali</t>
  </si>
  <si>
    <t>Increasing Resilience of 300 marginalised small scale farmers, Eastern Province</t>
  </si>
  <si>
    <t>Promoting sustainable  agriculture for consumption and sale, access to water and markets, disaster risk reduction and preparedness</t>
  </si>
  <si>
    <t>Agriculture / Water and Sanitation / Industry</t>
  </si>
  <si>
    <t xml:space="preserve">Malawi Fruits </t>
  </si>
  <si>
    <t>Modern Farming Technologies</t>
  </si>
  <si>
    <t xml:space="preserve">Partnership Farming – improved crops, improved soils and improved incomes </t>
  </si>
  <si>
    <t>To establish a mixed partnership farm with 8 hectares of irrigated land using solar pump; chicken and pigs for eggs, meat and manure; vegetable growing; mechanisation; composting; 100 partners and 50 workers</t>
  </si>
  <si>
    <t>Agriculture / Water and Sanitation / Energy / Industry</t>
  </si>
  <si>
    <t xml:space="preserve">International Nepal Fellowship UK </t>
  </si>
  <si>
    <t>Group of Helping Hands Nepal</t>
  </si>
  <si>
    <t xml:space="preserve">Asha: Adolescents-led Resilient Livelihoods for Terai Dalit Farmers </t>
  </si>
  <si>
    <t>191 female youths to become changemakers leading groups on literacy, numeracy, climate change and income generating skills / supporting community health initiatives including toilets, boreholes, improved cooking stoves, water filters and hygiene training / provision of land and training for agriculture with solar irrigation systems</t>
  </si>
  <si>
    <t xml:space="preserve">The Just a Drop Appeal </t>
  </si>
  <si>
    <t>Voluntary Action for Development</t>
  </si>
  <si>
    <t>Transforming lives in villages, health centres, schools in Kapelebyong</t>
  </si>
  <si>
    <t xml:space="preserve">Improve access to safe water, hygiene and sanitation </t>
  </si>
  <si>
    <t>2022 – 2025</t>
  </si>
  <si>
    <t>Concern Worldwide</t>
  </si>
  <si>
    <t>Concern Worldwide and Government FCC MAF and MWR</t>
  </si>
  <si>
    <t>Sustainable eco-friendly access to safe water for hard-to-reach vulnerable households</t>
  </si>
  <si>
    <t>Increase access to safe water for drinking and improved agricultural production / Enhanced sold waste management and use of organic manure for farming. Solar powered elements.</t>
  </si>
  <si>
    <t xml:space="preserve">Disaster and Emergency Relief Grant </t>
  </si>
  <si>
    <t>Emergency Response</t>
  </si>
  <si>
    <t>Action for Humanity</t>
  </si>
  <si>
    <t>Alleviating the effects of Floods</t>
  </si>
  <si>
    <t>Supply of Food Vouchers</t>
  </si>
  <si>
    <t>Disaster and Emergency Relief Grant</t>
  </si>
  <si>
    <t>Hope for a Child</t>
  </si>
  <si>
    <t>Alleviating the effects of Tropical Storm Ana on Chikwawa and Nsanje Districts</t>
  </si>
  <si>
    <t>Food and equipment</t>
  </si>
  <si>
    <t xml:space="preserve">British Red Cross  </t>
  </si>
  <si>
    <t>Red Cross</t>
  </si>
  <si>
    <t xml:space="preserve">Alleviating the effects of Extreme Monsoon Floods </t>
  </si>
  <si>
    <t xml:space="preserve">Food, water treatment, healthcare and equipment </t>
  </si>
  <si>
    <t xml:space="preserve">UK for UNHCR  </t>
  </si>
  <si>
    <t>UK for UNHCR</t>
  </si>
  <si>
    <t>Relief Items</t>
  </si>
  <si>
    <t xml:space="preserve">Humanitarian Aid Relief Trust (HART)  </t>
  </si>
  <si>
    <t>HART</t>
  </si>
  <si>
    <t xml:space="preserve">Alleviating the effects of Floods </t>
  </si>
  <si>
    <t xml:space="preserve">Plan International   </t>
  </si>
  <si>
    <t>Plan International</t>
  </si>
  <si>
    <t xml:space="preserve">Famine </t>
  </si>
  <si>
    <t>Food, water, equipment and child protection</t>
  </si>
  <si>
    <t xml:space="preserve">Somalia </t>
  </si>
  <si>
    <t>Emmanuel International UK</t>
  </si>
  <si>
    <t>Emmanuel International Tanzania</t>
  </si>
  <si>
    <t>Ibumu Water Project Country:</t>
  </si>
  <si>
    <t xml:space="preserve">Tanzania </t>
  </si>
  <si>
    <t>Just a Drop</t>
  </si>
  <si>
    <t>Water and Hygiene Project for Anyangalong Village and Nyada Primary School</t>
  </si>
  <si>
    <t>Project Country:</t>
  </si>
  <si>
    <t>Cross cutting</t>
  </si>
  <si>
    <t>New Ways</t>
  </si>
  <si>
    <t>MCSPA</t>
  </si>
  <si>
    <t>Solar Pump for clean water supply in Dingimo</t>
  </si>
  <si>
    <t>Village Water Limited</t>
  </si>
  <si>
    <t>WATSAM Mozambique</t>
  </si>
  <si>
    <t>Increased rural equality through safe water and reduced carbon emissions</t>
  </si>
  <si>
    <t>Water / Industry</t>
  </si>
  <si>
    <t>Malawi Fruits</t>
  </si>
  <si>
    <t>Modern Faming Technology Trading Ltd</t>
  </si>
  <si>
    <t>Water for Life</t>
  </si>
  <si>
    <t>Water and sanitation / Industry</t>
  </si>
  <si>
    <t>Fields of Life</t>
  </si>
  <si>
    <t>Field of Life East Africa</t>
  </si>
  <si>
    <t>Strengthening sustainable water supply and livelihoods in Butaleja and Namutumba Districts</t>
  </si>
  <si>
    <t>Agriculture / Health / Industry</t>
  </si>
  <si>
    <t>Appropriate Technology Asia</t>
  </si>
  <si>
    <t>Appropriate Technology Asia Nepal</t>
  </si>
  <si>
    <t>Beekeeping for Health, Food Security and the Environment</t>
  </si>
  <si>
    <t>Practical Tools Initiative</t>
  </si>
  <si>
    <t>Community Food-Growing for Five Villages in Penguai Chiefdom</t>
  </si>
  <si>
    <t>Foundation for Community Capacity Development</t>
  </si>
  <si>
    <t>Commercial Rice Value-Chain Development for Enhanced Rural Livelihoods</t>
  </si>
  <si>
    <t>Water / Agriculture / Industry</t>
  </si>
  <si>
    <t>Food for the Hungry UK</t>
  </si>
  <si>
    <t>Increase the income of impoverished Bangladeshi farmers by improving irrigation</t>
  </si>
  <si>
    <t>Hope Health Action</t>
  </si>
  <si>
    <t>Hospital HCBH</t>
  </si>
  <si>
    <t>Clean Water for Hospital and disability rehabilitation centre</t>
  </si>
  <si>
    <t>Haiti</t>
  </si>
  <si>
    <t>Tiyeni Fund</t>
  </si>
  <si>
    <t>The Tiyeni Organisation Ltd</t>
  </si>
  <si>
    <t>Emsizini Extension Planning Area, Mzimba district, in Northern Malawi</t>
  </si>
  <si>
    <t>The Eleanor Foundation LBG</t>
  </si>
  <si>
    <t>Eleanor Foundation Tanzania Ltd</t>
  </si>
  <si>
    <t>Schools Sanitation and Hygiene Project</t>
  </si>
  <si>
    <t>Project Sekoly (Sekoly): Improving school infrastructure in southeast Madagascar</t>
  </si>
  <si>
    <t>Alquran Foundation Banjul</t>
  </si>
  <si>
    <t>Sare Jabel Waterwell</t>
  </si>
  <si>
    <t>The Gambia</t>
  </si>
  <si>
    <t>Water and Sanitation / Agriculture / Industry</t>
  </si>
  <si>
    <t>Scottish Catholic International Aid Fund</t>
  </si>
  <si>
    <t>Diocesan Justice and Peace Commission Kigali</t>
  </si>
  <si>
    <t>Sustainable water resources for climate resilient horticulture for small-scale farmers</t>
  </si>
  <si>
    <t>HelpAge International Ethiopia Country Office</t>
  </si>
  <si>
    <t>Improving the wellbeing of displaced populations in Borena Zone</t>
  </si>
  <si>
    <t>Dhaka Ahsania Mission</t>
  </si>
  <si>
    <t>Sustainable Urban Provision of Clean Water</t>
  </si>
  <si>
    <t>Feedback Trust (Aka Feedback Madagascar</t>
  </si>
  <si>
    <t>Ny Tanintsika</t>
  </si>
  <si>
    <t>Vohitsaoka Schools Project</t>
  </si>
  <si>
    <t>Child Rescue Nepal</t>
  </si>
  <si>
    <t>Asecondchance</t>
  </si>
  <si>
    <t>'Marginalised Girls’ Hostel and Water for Hygiene</t>
  </si>
  <si>
    <t>Education / Agriculture / Industry</t>
  </si>
  <si>
    <t>War Child</t>
  </si>
  <si>
    <t>Sustainable school meals and quality education in Ouham</t>
  </si>
  <si>
    <t>Central African Republic</t>
  </si>
  <si>
    <t>Water / Agriculture / Education</t>
  </si>
  <si>
    <t>African Revival</t>
  </si>
  <si>
    <t>African Revival International Zambia</t>
  </si>
  <si>
    <t>Solar Irrigation Systems at 5 Rural Schools</t>
  </si>
  <si>
    <t>Fisheries</t>
  </si>
  <si>
    <t>ActionAid UK</t>
  </si>
  <si>
    <t>ActionAid Zambia</t>
  </si>
  <si>
    <t>Enhancing livelihoods and food security through small-scale fisheries</t>
  </si>
  <si>
    <t>The Adsum Foundation</t>
  </si>
  <si>
    <t>Safe, sustainable water access for rural Miarinarivo district</t>
  </si>
  <si>
    <t>Disaster Preparedness</t>
  </si>
  <si>
    <t>Renewable Worls Nepal / Beautiful Nepal Assocation</t>
  </si>
  <si>
    <t>Early Warning System along Bheri River</t>
  </si>
  <si>
    <t>The Gaia Foundation</t>
  </si>
  <si>
    <t>Society for Alternative Learning &amp; Transformation (SALT)</t>
  </si>
  <si>
    <t>Gardens of Community and Ecosystems Resilience</t>
  </si>
  <si>
    <t>Signpost International</t>
  </si>
  <si>
    <t>Action for Rural Women’s Empowerment</t>
  </si>
  <si>
    <t>Improving educational attainment through enhanced WASH systems in NW Uganda</t>
  </si>
  <si>
    <t>GOAL International</t>
  </si>
  <si>
    <t>Goal Niger</t>
  </si>
  <si>
    <t>Food Security and income generation for rural female farmer</t>
  </si>
  <si>
    <t>Niger</t>
  </si>
  <si>
    <t>Transfer of Appropriate Sustainable Technology and Expertise (TASTE)</t>
  </si>
  <si>
    <t>Society for TASTE</t>
  </si>
  <si>
    <t>Espat, Kadaura, Kurgwam , Angwan Baki - Rukuba WASH project</t>
  </si>
  <si>
    <t>Water / Agriculture / Training</t>
  </si>
  <si>
    <t>INADES - Formation</t>
  </si>
  <si>
    <t>Water Access and Market Gardens for Improved Food Security</t>
  </si>
  <si>
    <t>Burkina Faso</t>
  </si>
  <si>
    <t>Year 2: </t>
  </si>
  <si>
    <t>Recipient: Christian Aid  </t>
  </si>
  <si>
    <t>Disbursed </t>
  </si>
  <si>
    <t>Bilateral </t>
  </si>
  <si>
    <t>Grant (2-year) </t>
  </si>
  <si>
    <t>Adaptation </t>
  </si>
  <si>
    <t>Energy  </t>
  </si>
  <si>
    <t>Improving access to sustainable cooking methods by stimulating production, our chase and use of cleaner energy cook stoves. Linked here. </t>
  </si>
  <si>
    <t> Unknown</t>
  </si>
  <si>
    <t>20/9/2022 </t>
  </si>
  <si>
    <t>Project title: Improved Cookstoves in Burundi - A Cleaner Climate Initiative </t>
  </si>
  <si>
    <t>Region: Dukingire Igiti, Burundi </t>
  </si>
  <si>
    <t>Year 1: </t>
  </si>
  <si>
    <t>9/9/2021 </t>
  </si>
  <si>
    <t>£569,753 / </t>
  </si>
  <si>
    <t>Recipient: Ripple Effect </t>
  </si>
  <si>
    <t>Agriculture </t>
  </si>
  <si>
    <t>Helping communities in Mwaro Province build their resilience to climate change through regenerative agriculture, effective natural resource management, and sustainable land management. Linked here. </t>
  </si>
  <si>
    <t>15/8/2022 </t>
  </si>
  <si>
    <t>Project title: Food and Income Security for Communities affected by Climate Change </t>
  </si>
  <si>
    <t>Region: Mwaro Province, Burundi </t>
  </si>
  <si>
    <t>25/6/2021 </t>
  </si>
  <si>
    <t>£800,482/ </t>
  </si>
  <si>
    <t>15/9/2022  </t>
  </si>
  <si>
    <t>Recipient: DEC </t>
  </si>
  <si>
    <t>Grant </t>
  </si>
  <si>
    <t>Cross-cutting  </t>
  </si>
  <si>
    <t>Emergency response – all sectors </t>
  </si>
  <si>
    <t>DEC funds have been used to provide life-saving aid in the immediate aftermath of the disaster and ongoing support to people whose lives and livelihoods have been devastated by the floods. Linked here. </t>
  </si>
  <si>
    <t>Project: Pakistan Floods Appeal </t>
  </si>
  <si>
    <t>Region: Pakistan </t>
  </si>
  <si>
    <t>Year 2:  </t>
  </si>
  <si>
    <t>£62,577 / $78,678.06 </t>
  </si>
  <si>
    <t>Recipient: Excellent Development Isle of Man Ltd </t>
  </si>
  <si>
    <t>Cross-cutting </t>
  </si>
  <si>
    <t>Agriculture, forestry, industry, water and sanitation </t>
  </si>
  <si>
    <t>Restore degraded lands, improve water security for remote rural communities, and create an enabling environment for subsistence farmers. Construct a sand dam, implement environmental protection measures and training, regenerate woodlots and give WASH training. </t>
  </si>
  <si>
    <t>14/7/2020 </t>
  </si>
  <si>
    <t>Project title: Restoring degraded lands to reduce rural poverty  </t>
  </si>
  <si>
    <t>Region: Matabeleland South Province, Zimbabwe </t>
  </si>
  <si>
    <t>£21,400  / $27,845.68 </t>
  </si>
  <si>
    <t>8/5/2019 </t>
  </si>
  <si>
    <t>£49,500 / $64,637.10 </t>
  </si>
  <si>
    <t>Recipient: CAFOD </t>
  </si>
  <si>
    <t>Water and sanitation </t>
  </si>
  <si>
    <t>Installed 54 solar panels, replaced diesel powered pumps with sustainable solar powered submersible pumps, extended the water pipeline, built a 25 M3 water reservoir, installed distribution points and promoted hygiene and sanitation practices. </t>
  </si>
  <si>
    <t>11/8/2020 </t>
  </si>
  <si>
    <t>Project title: Access to clean water using solar power for drought-prone pastoralist communities  </t>
  </si>
  <si>
    <t>Region: Afar, Ethiopia </t>
  </si>
  <si>
    <t>£49,500 /  </t>
  </si>
  <si>
    <t>$64,409.40 </t>
  </si>
  <si>
    <t>£30,386 / $39,161.48 </t>
  </si>
  <si>
    <t>Recipient: Send A Cow </t>
  </si>
  <si>
    <t>Sustainably reduce poverty &amp; hunger by training people through specified self-help groups in sustainable agriculture, improved livestock management and gender-aware business development. All project beneficiaries are particularly susceptible to the harmful effects of climate change, which is severely limiting their potential to make a viable living from the land. </t>
  </si>
  <si>
    <t>1/10/2020 </t>
  </si>
  <si>
    <t>Project title: Ikawa N’Inka (Coffee and Cows) </t>
  </si>
  <si>
    <t>Region: Nyanza District, Rwanda </t>
  </si>
  <si>
    <t>£30,386 / $39,538.26 </t>
  </si>
  <si>
    <t>£342,894 / $450,734.16 </t>
  </si>
  <si>
    <t>Recipient: Christian Aid </t>
  </si>
  <si>
    <t>Empower coffee farmers with better links to remunerative markets through strengthened coffee cooperatives &amp; investment in renewable energy processors. Use flexi biogas systems as a source of green energy and fertiliser to reverse environmental degradation in palm oil process. Creation of a women’s sunflower producers’ organisation for better access to finance for renewable energy powered enterprises. </t>
  </si>
  <si>
    <t>9/12/2019 </t>
  </si>
  <si>
    <t>Project title: Sustainable Livelihoods through Cooperatives, Renewable Energy and Gender Empowerment </t>
  </si>
  <si>
    <t>Region: Burundi </t>
  </si>
  <si>
    <t>11/7/2018 </t>
  </si>
  <si>
    <t>£342,894.98 / $452,827.11 </t>
  </si>
  <si>
    <t>£515,532.02 / $671,274.24 </t>
  </si>
  <si>
    <t>Recipient: Practical Action </t>
  </si>
  <si>
    <t>Agriculture  </t>
  </si>
  <si>
    <t>Installed solar power pumping systems, built sand dams, provided crop starter packs, raised awareness of technologies, trained local technicians, &amp; more. Aimed to increase access to affordable, reliable and modern energy services for agricultural productivity; improve agricultural productivity; improve natural resource management; and increase farmer access to finance and markets. </t>
  </si>
  <si>
    <t>29/1/2020 </t>
  </si>
  <si>
    <t>Project title: Renewable Energy Empowering Women Farmers (REEWF) </t>
  </si>
  <si>
    <t>Region: Zimbabwe </t>
  </si>
  <si>
    <t>9/8/2018 </t>
  </si>
  <si>
    <t>£384,941.98 / $493,726.58 </t>
  </si>
  <si>
    <t>Year 3: </t>
  </si>
  <si>
    <t>£26,471 / $32,980.22 </t>
  </si>
  <si>
    <t>Disbursed  </t>
  </si>
  <si>
    <t>Grant (2-year, hit by Cyclone Idai and extended) </t>
  </si>
  <si>
    <t>Improved access to safe and clean drinking water; improved access to sanitation facilities; improved knowledge and behaviours on good hygiene practices; and provided renewable energy to students, teachers, their families and surrounding communities. Targeted areas most vulnerable to climate-related shocks. </t>
  </si>
  <si>
    <t>9/7/2019 </t>
  </si>
  <si>
    <t>Project title: Chimanimani WASH for Sustainable Development </t>
  </si>
  <si>
    <t>£50,000 / $63,165 </t>
  </si>
  <si>
    <t>12/12/2018 </t>
  </si>
  <si>
    <t>£50,000 / $65,785 </t>
  </si>
  <si>
    <t>19/10/2017 </t>
  </si>
  <si>
    <t>£29,838 / $39,185.25  </t>
  </si>
  <si>
    <t>Recipient: Excellent Development </t>
  </si>
  <si>
    <t>Agriculture, water and sanitation  </t>
  </si>
  <si>
    <t>Support community-based Self Help Groups (SHGs) in </t>
  </si>
  <si>
    <t>20/7/2018 </t>
  </si>
  <si>
    <t>Project title: Building resilient food and water secure communities </t>
  </si>
  <si>
    <t>Ukambani to address water shortages, flooding, unsafe water and food insecurity through the construction of sand dams (in river channel rainwater harvesting </t>
  </si>
  <si>
    <t>Region: Ukambani, Kenya </t>
  </si>
  <si>
    <t>techniques) and to support SHG farmers to practice climate smart agriculture. </t>
  </si>
  <si>
    <t>19/7/2017 </t>
  </si>
  <si>
    <t>£55,771 / $72,641.73  </t>
  </si>
  <si>
    <t>4/7/2018 </t>
  </si>
  <si>
    <t>£34,611 / $45,786.89 </t>
  </si>
  <si>
    <t>Recipient: British Red Cross </t>
  </si>
  <si>
    <t>Grant  </t>
  </si>
  <si>
    <t>Improve the resilience of communities in Chipinge and Mwenezi districts to strengthen the capacity of targeted communities to cope with cyclical shocks including droughts and flooding. IOM funding used to support activities focused on equipping communities to be able to respond to hazards such as flooding and droughts, and supporting the diversification of livelihood activities. </t>
  </si>
  <si>
    <t>Project title: Preparing for and responding to cyclical shocks (extreme weather, economic and political) </t>
  </si>
  <si>
    <t>Reion: Chipinge and Mwenzi, Zimbabwe </t>
  </si>
  <si>
    <t>£40,000 / $49,321.82</t>
  </si>
  <si>
    <t>£60,000 / $82,530.95</t>
  </si>
  <si>
    <t>$702,531.44</t>
  </si>
  <si>
    <t>$1,101,075.65</t>
  </si>
  <si>
    <t>£150,000 / $184,956.84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</si>
</sst>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164" formatCode="_-[$£-809]* #,##0.00_-;\-[$£-809]* #,##0.00_-;_-[$£-809]* &quot;-&quot;??_-;_-@_-"/>
    <numFmt numFmtId="165" formatCode="_([$$-409]* #,##0.00_);_([$$-409]* \(#,##0.00\);_([$$-409]* &quot;-&quot;??_);_(@_)"/>
    <numFmt numFmtId="166" formatCode="_-[$$-409]* #,##0.00_ ;_-[$$-409]* \-#,##0.00\ ;_-[$$-409]* &quot;-&quot;??_ ;_-@_ "/>
    <numFmt numFmtId="167" formatCode="#,##0.00_ ;\-#,##0.00\ "/>
    <numFmt numFmtId="170" formatCode="[$$-409]#,##0.000_ ;[Red]\-[$$-409]#,##0.000\ "/>
  </numFmts>
  <fonts count="11" x14ac:knownFonts="1">
    <font>
      <sz val="11"/>
      <color theme="1"/>
      <name val="Aptos Narrow"/>
      <family val="2"/>
      <scheme val="minor"/>
    </font>
    <font>
      <sz val="10"/>
      <color rgb="FF000000"/>
      <name val="Arial"/>
      <family val="2"/>
    </font>
    <font>
      <sz val="10"/>
      <color theme="1"/>
      <name val="Arial"/>
      <family val="2"/>
    </font>
    <font>
      <u/>
      <sz val="11"/>
      <color theme="10"/>
      <name val="Aptos Narrow"/>
      <family val="2"/>
      <scheme val="minor"/>
    </font>
    <font>
      <b/>
      <sz val="11"/>
      <color theme="1"/>
      <name val="Aptos Narrow"/>
      <family val="2"/>
      <scheme val="minor"/>
    </font>
    <font>
      <sz val="11"/>
      <color rgb="FF000000"/>
      <name val="Aptos Narrow"/>
      <family val="2"/>
      <scheme val="minor"/>
    </font>
    <font>
      <sz val="11"/>
      <color rgb="FF000000"/>
      <name val="Aptos"/>
      <family val="2"/>
    </font>
    <font>
      <sz val="10"/>
      <name val="Arial"/>
      <family val="2"/>
    </font>
    <font>
      <sz val="11"/>
      <name val="Aptos Narrow"/>
      <family val="2"/>
      <scheme val="minor"/>
    </font>
    <font>
      <sz val="11"/>
      <color theme="1"/>
      <name val="Calibri"/>
      <family val="2"/>
    </font>
    <font>
      <sz val="11"/>
      <color rgb="FF000000"/>
      <name val="Calibri"/>
      <family val="2"/>
    </font>
  </fonts>
  <fills count="4">
    <fill>
      <patternFill patternType="none"/>
    </fill>
    <fill>
      <patternFill patternType="gray125"/>
    </fill>
    <fill>
      <patternFill patternType="solid">
        <fgColor rgb="FFF2F2F2"/>
        <bgColor indexed="64"/>
      </patternFill>
    </fill>
    <fill>
      <patternFill patternType="solid">
        <fgColor theme="2"/>
        <bgColor indexed="64"/>
      </patternFill>
    </fill>
  </fills>
  <borders count="3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rgb="FF000000"/>
      </left>
      <right style="medium">
        <color indexed="64"/>
      </right>
      <top style="thin">
        <color rgb="FF000000"/>
      </top>
      <bottom/>
      <diagonal/>
    </border>
    <border>
      <left style="thin">
        <color rgb="FF000000"/>
      </left>
      <right style="medium">
        <color indexed="64"/>
      </right>
      <top/>
      <bottom style="medium">
        <color indexed="64"/>
      </bottom>
      <diagonal/>
    </border>
    <border>
      <left style="thin">
        <color rgb="FF000000"/>
      </left>
      <right style="medium">
        <color indexed="64"/>
      </right>
      <top/>
      <bottom/>
      <diagonal/>
    </border>
    <border>
      <left style="thin">
        <color rgb="FF000000"/>
      </left>
      <right style="medium">
        <color indexed="64"/>
      </right>
      <top/>
      <bottom style="thin">
        <color rgb="FF000000"/>
      </bottom>
      <diagonal/>
    </border>
    <border>
      <left/>
      <right style="medium">
        <color indexed="64"/>
      </right>
      <top/>
      <bottom style="thin">
        <color rgb="FF000000"/>
      </bottom>
      <diagonal/>
    </border>
    <border>
      <left style="medium">
        <color indexed="64"/>
      </left>
      <right style="medium">
        <color indexed="64"/>
      </right>
      <top style="thin">
        <color rgb="FF000000"/>
      </top>
      <bottom/>
      <diagonal/>
    </border>
    <border>
      <left style="medium">
        <color indexed="64"/>
      </left>
      <right style="thin">
        <color rgb="FF000000"/>
      </right>
      <top style="thin">
        <color rgb="FF000000"/>
      </top>
      <bottom/>
      <diagonal/>
    </border>
    <border>
      <left style="medium">
        <color indexed="64"/>
      </left>
      <right style="thin">
        <color rgb="FF000000"/>
      </right>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thin">
        <color rgb="FF000000"/>
      </left>
      <right style="medium">
        <color indexed="64"/>
      </right>
      <top style="medium">
        <color indexed="64"/>
      </top>
      <bottom/>
      <diagonal/>
    </border>
    <border>
      <left style="medium">
        <color indexed="64"/>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s>
  <cellStyleXfs count="2">
    <xf numFmtId="0" fontId="0" fillId="0" borderId="0"/>
    <xf numFmtId="0" fontId="3" fillId="0" borderId="0" applyNumberFormat="0" applyFill="0" applyBorder="0" applyAlignment="0" applyProtection="0"/>
  </cellStyleXfs>
  <cellXfs count="110">
    <xf numFmtId="0" fontId="0" fillId="0" borderId="0" xfId="0"/>
    <xf numFmtId="0" fontId="2" fillId="0" borderId="5" xfId="0" applyFont="1" applyBorder="1" applyAlignment="1">
      <alignment vertical="center" wrapText="1"/>
    </xf>
    <xf numFmtId="0" fontId="0" fillId="0" borderId="3" xfId="0" applyBorder="1" applyAlignment="1">
      <alignment vertical="top" wrapText="1"/>
    </xf>
    <xf numFmtId="0" fontId="0" fillId="0" borderId="5" xfId="0" applyBorder="1" applyAlignment="1">
      <alignment vertical="top" wrapText="1"/>
    </xf>
    <xf numFmtId="0" fontId="2" fillId="0" borderId="3" xfId="0" applyFont="1" applyBorder="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0" fillId="0" borderId="7" xfId="0" applyBorder="1" applyAlignment="1">
      <alignment vertical="top" wrapText="1"/>
    </xf>
    <xf numFmtId="0" fontId="1" fillId="3" borderId="0" xfId="0" applyFont="1" applyFill="1" applyAlignment="1">
      <alignment vertical="top" wrapText="1"/>
    </xf>
    <xf numFmtId="0" fontId="0" fillId="0" borderId="0" xfId="0" applyAlignment="1">
      <alignment vertical="top" wrapText="1"/>
    </xf>
    <xf numFmtId="14" fontId="5" fillId="0" borderId="19" xfId="0" applyNumberFormat="1" applyFont="1" applyBorder="1" applyAlignment="1">
      <alignment vertical="top" wrapText="1"/>
    </xf>
    <xf numFmtId="0" fontId="5" fillId="0" borderId="20" xfId="0" applyFont="1" applyBorder="1" applyAlignment="1">
      <alignment vertical="top" wrapText="1"/>
    </xf>
    <xf numFmtId="164" fontId="5" fillId="0" borderId="20" xfId="0" applyNumberFormat="1" applyFont="1" applyBorder="1" applyAlignment="1">
      <alignment vertical="top" wrapText="1"/>
    </xf>
    <xf numFmtId="9" fontId="5" fillId="0" borderId="22" xfId="0" applyNumberFormat="1" applyFont="1" applyBorder="1" applyAlignment="1">
      <alignment vertical="top" wrapText="1"/>
    </xf>
    <xf numFmtId="14" fontId="5" fillId="0" borderId="0" xfId="0" applyNumberFormat="1" applyFont="1" applyAlignment="1">
      <alignment vertical="top" wrapText="1"/>
    </xf>
    <xf numFmtId="165" fontId="5" fillId="0" borderId="0" xfId="0" applyNumberFormat="1" applyFont="1" applyAlignment="1">
      <alignment vertical="top" wrapText="1"/>
    </xf>
    <xf numFmtId="0" fontId="5" fillId="0" borderId="0" xfId="0" applyFont="1" applyAlignment="1">
      <alignment vertical="top" wrapText="1"/>
    </xf>
    <xf numFmtId="14" fontId="5" fillId="0" borderId="22" xfId="0" applyNumberFormat="1" applyFont="1" applyBorder="1" applyAlignment="1">
      <alignment vertical="top" wrapText="1"/>
    </xf>
    <xf numFmtId="9" fontId="5" fillId="0" borderId="0" xfId="0" applyNumberFormat="1" applyFont="1" applyAlignment="1">
      <alignment vertical="top" wrapText="1"/>
    </xf>
    <xf numFmtId="164" fontId="0" fillId="0" borderId="20" xfId="0" applyNumberFormat="1" applyBorder="1" applyAlignment="1">
      <alignment vertical="top" wrapText="1"/>
    </xf>
    <xf numFmtId="165" fontId="0" fillId="0" borderId="0" xfId="0" applyNumberFormat="1" applyAlignment="1">
      <alignment vertical="top" wrapText="1"/>
    </xf>
    <xf numFmtId="164" fontId="0" fillId="0" borderId="0" xfId="0" applyNumberFormat="1" applyAlignment="1">
      <alignment vertical="top" wrapText="1"/>
    </xf>
    <xf numFmtId="0" fontId="5" fillId="0" borderId="24" xfId="0" applyFont="1" applyBorder="1" applyAlignment="1">
      <alignment vertical="top" wrapText="1"/>
    </xf>
    <xf numFmtId="0" fontId="5" fillId="0" borderId="19" xfId="0" applyFont="1" applyBorder="1" applyAlignment="1">
      <alignment vertical="top" wrapText="1"/>
    </xf>
    <xf numFmtId="0" fontId="5" fillId="0" borderId="22" xfId="0" applyFont="1" applyBorder="1" applyAlignment="1">
      <alignment vertical="top" wrapText="1"/>
    </xf>
    <xf numFmtId="0" fontId="6" fillId="0" borderId="22" xfId="0" applyFont="1" applyBorder="1" applyAlignment="1">
      <alignment vertical="top" wrapText="1"/>
    </xf>
    <xf numFmtId="166" fontId="0" fillId="0" borderId="0" xfId="0" applyNumberFormat="1" applyAlignment="1">
      <alignment vertical="top" wrapText="1"/>
    </xf>
    <xf numFmtId="0" fontId="6" fillId="0" borderId="25" xfId="0" applyFont="1" applyBorder="1" applyAlignment="1">
      <alignment vertical="top" wrapText="1"/>
    </xf>
    <xf numFmtId="9" fontId="5" fillId="0" borderId="24" xfId="0" applyNumberFormat="1" applyFont="1" applyBorder="1" applyAlignment="1">
      <alignment vertical="top" wrapText="1"/>
    </xf>
    <xf numFmtId="0" fontId="6" fillId="0" borderId="0" xfId="0" applyFont="1" applyAlignment="1">
      <alignment vertical="top" wrapText="1"/>
    </xf>
    <xf numFmtId="0" fontId="4" fillId="0" borderId="27" xfId="0" applyFont="1" applyBorder="1" applyAlignment="1">
      <alignment vertical="top" wrapText="1"/>
    </xf>
    <xf numFmtId="164" fontId="0" fillId="0" borderId="27" xfId="0" applyNumberFormat="1" applyBorder="1" applyAlignment="1">
      <alignment vertical="top" wrapText="1"/>
    </xf>
    <xf numFmtId="165" fontId="0" fillId="0" borderId="27" xfId="0" applyNumberFormat="1" applyBorder="1" applyAlignment="1">
      <alignment vertical="top" wrapText="1"/>
    </xf>
    <xf numFmtId="0" fontId="4" fillId="0" borderId="28" xfId="0" applyFont="1" applyBorder="1" applyAlignment="1">
      <alignment vertical="top" wrapText="1"/>
    </xf>
    <xf numFmtId="167" fontId="0" fillId="0" borderId="28" xfId="0" applyNumberFormat="1" applyBorder="1" applyAlignment="1">
      <alignment vertical="top" wrapText="1"/>
    </xf>
    <xf numFmtId="0" fontId="1" fillId="0" borderId="20" xfId="0" applyFont="1" applyBorder="1" applyAlignment="1">
      <alignment vertical="top" wrapText="1"/>
    </xf>
    <xf numFmtId="0" fontId="4" fillId="0" borderId="28" xfId="0" applyFont="1" applyBorder="1" applyAlignment="1">
      <alignment horizontal="center" vertical="top" wrapText="1"/>
    </xf>
    <xf numFmtId="0" fontId="0" fillId="0" borderId="20" xfId="0" applyBorder="1" applyAlignment="1">
      <alignment vertical="top" wrapText="1"/>
    </xf>
    <xf numFmtId="0" fontId="0" fillId="0" borderId="0" xfId="0" applyAlignment="1">
      <alignment vertical="top" wrapText="1"/>
    </xf>
    <xf numFmtId="0" fontId="5" fillId="0" borderId="20" xfId="0" applyFont="1" applyBorder="1" applyAlignment="1">
      <alignment vertical="top" wrapText="1"/>
    </xf>
    <xf numFmtId="0" fontId="5" fillId="0" borderId="0" xfId="0" applyFont="1" applyAlignment="1">
      <alignment vertical="top" wrapText="1"/>
    </xf>
    <xf numFmtId="0" fontId="5" fillId="0" borderId="24" xfId="0" applyFont="1" applyBorder="1" applyAlignment="1">
      <alignment vertical="top" wrapText="1"/>
    </xf>
    <xf numFmtId="0" fontId="1" fillId="0" borderId="20" xfId="0" applyFont="1" applyBorder="1" applyAlignment="1">
      <alignment vertical="top" wrapText="1"/>
    </xf>
    <xf numFmtId="0" fontId="1" fillId="0" borderId="0" xfId="0" applyFont="1" applyAlignment="1">
      <alignment vertical="top" wrapText="1"/>
    </xf>
    <xf numFmtId="0" fontId="0" fillId="0" borderId="21" xfId="0" applyBorder="1" applyAlignment="1">
      <alignment vertical="top" wrapText="1"/>
    </xf>
    <xf numFmtId="0" fontId="0" fillId="0" borderId="23" xfId="0" applyBorder="1" applyAlignment="1">
      <alignment vertical="top" wrapText="1"/>
    </xf>
    <xf numFmtId="0" fontId="5" fillId="0" borderId="21" xfId="0" applyFont="1" applyBorder="1" applyAlignment="1">
      <alignment vertical="top" wrapText="1"/>
    </xf>
    <xf numFmtId="0" fontId="5" fillId="0" borderId="23" xfId="0" applyFont="1" applyBorder="1" applyAlignment="1">
      <alignment vertical="top" wrapText="1"/>
    </xf>
    <xf numFmtId="0" fontId="1" fillId="3" borderId="0" xfId="0" applyFont="1" applyFill="1" applyAlignment="1">
      <alignment vertical="top" wrapText="1"/>
    </xf>
    <xf numFmtId="0" fontId="0" fillId="0" borderId="24" xfId="0" applyBorder="1" applyAlignment="1">
      <alignment vertical="top" wrapText="1"/>
    </xf>
    <xf numFmtId="0" fontId="0" fillId="0" borderId="26" xfId="0" applyBorder="1" applyAlignment="1">
      <alignment vertical="top" wrapText="1"/>
    </xf>
    <xf numFmtId="0" fontId="1" fillId="0" borderId="24" xfId="0" applyFont="1" applyBorder="1" applyAlignment="1">
      <alignment vertical="top" wrapText="1"/>
    </xf>
    <xf numFmtId="0" fontId="2" fillId="0" borderId="16" xfId="0" applyFont="1" applyBorder="1" applyAlignment="1">
      <alignment vertical="center" wrapText="1"/>
    </xf>
    <xf numFmtId="0" fontId="2" fillId="0" borderId="8" xfId="0" applyFont="1" applyBorder="1" applyAlignment="1">
      <alignmen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3" xfId="0" applyFont="1" applyBorder="1" applyAlignment="1">
      <alignment vertical="center" wrapText="1"/>
    </xf>
    <xf numFmtId="0" fontId="3" fillId="0" borderId="1" xfId="1" applyBorder="1" applyAlignment="1">
      <alignment vertical="center" wrapText="1"/>
    </xf>
    <xf numFmtId="0" fontId="3" fillId="0" borderId="4" xfId="1" applyBorder="1" applyAlignment="1">
      <alignment vertical="center" wrapText="1"/>
    </xf>
    <xf numFmtId="0" fontId="3" fillId="0" borderId="2" xfId="1" applyBorder="1" applyAlignment="1">
      <alignment vertical="center" wrapText="1"/>
    </xf>
    <xf numFmtId="0" fontId="2" fillId="0" borderId="7" xfId="0" applyFont="1" applyBorder="1" applyAlignment="1">
      <alignment vertical="center" wrapText="1"/>
    </xf>
    <xf numFmtId="0" fontId="1" fillId="2" borderId="11" xfId="0" applyFont="1" applyFill="1" applyBorder="1" applyAlignment="1">
      <alignment vertical="center" wrapText="1"/>
    </xf>
    <xf numFmtId="0" fontId="1" fillId="2" borderId="2" xfId="0" applyFont="1" applyFill="1" applyBorder="1" applyAlignment="1">
      <alignment vertical="center" wrapText="1"/>
    </xf>
    <xf numFmtId="0" fontId="1" fillId="2" borderId="12" xfId="0" applyFont="1" applyFill="1" applyBorder="1" applyAlignment="1">
      <alignment vertical="center" wrapText="1"/>
    </xf>
    <xf numFmtId="0" fontId="1" fillId="2" borderId="13" xfId="0" applyFont="1" applyFill="1" applyBorder="1" applyAlignment="1">
      <alignment vertical="center"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7" fillId="0" borderId="1" xfId="0" applyFont="1" applyBorder="1" applyAlignment="1">
      <alignment vertical="center" wrapText="1"/>
    </xf>
    <xf numFmtId="6" fontId="7" fillId="0" borderId="5" xfId="0" applyNumberFormat="1" applyFont="1" applyBorder="1" applyAlignment="1">
      <alignment vertical="center" wrapText="1"/>
    </xf>
    <xf numFmtId="0" fontId="7" fillId="0" borderId="5" xfId="0" applyFont="1" applyBorder="1" applyAlignment="1">
      <alignment vertical="center" wrapText="1"/>
    </xf>
    <xf numFmtId="0" fontId="7" fillId="0" borderId="4" xfId="0" applyFont="1" applyBorder="1" applyAlignment="1">
      <alignment vertical="center" wrapText="1"/>
    </xf>
    <xf numFmtId="170" fontId="7" fillId="0" borderId="5" xfId="0" applyNumberFormat="1" applyFont="1" applyBorder="1" applyAlignment="1">
      <alignment vertical="center" wrapText="1"/>
    </xf>
    <xf numFmtId="0" fontId="8" fillId="0" borderId="5" xfId="0" applyFont="1" applyBorder="1" applyAlignment="1">
      <alignment vertical="top" wrapText="1"/>
    </xf>
    <xf numFmtId="0" fontId="7" fillId="0" borderId="2" xfId="0" applyFont="1" applyBorder="1" applyAlignment="1">
      <alignment vertical="center" wrapText="1"/>
    </xf>
    <xf numFmtId="0" fontId="8" fillId="0" borderId="3" xfId="0" applyFont="1" applyBorder="1" applyAlignment="1">
      <alignment vertical="top" wrapText="1"/>
    </xf>
    <xf numFmtId="0" fontId="7" fillId="0" borderId="3" xfId="0" applyFont="1" applyBorder="1" applyAlignment="1">
      <alignment vertical="center" wrapText="1"/>
    </xf>
    <xf numFmtId="8" fontId="7" fillId="0" borderId="5" xfId="0" applyNumberFormat="1" applyFont="1" applyBorder="1" applyAlignment="1">
      <alignment vertical="center" wrapText="1"/>
    </xf>
    <xf numFmtId="0" fontId="9" fillId="0" borderId="1" xfId="0" applyFont="1" applyBorder="1" applyAlignment="1">
      <alignment vertical="center" wrapText="1"/>
    </xf>
    <xf numFmtId="6" fontId="9" fillId="0" borderId="29" xfId="0" applyNumberFormat="1" applyFont="1" applyBorder="1" applyAlignment="1">
      <alignment vertical="center" wrapText="1"/>
    </xf>
    <xf numFmtId="0" fontId="9" fillId="0" borderId="29" xfId="0" applyFont="1" applyBorder="1" applyAlignment="1">
      <alignment vertical="center" wrapText="1"/>
    </xf>
    <xf numFmtId="0" fontId="9" fillId="0" borderId="4" xfId="0" applyFont="1" applyBorder="1" applyAlignment="1">
      <alignment vertical="center" wrapText="1"/>
    </xf>
    <xf numFmtId="170" fontId="9" fillId="0" borderId="5" xfId="0" applyNumberFormat="1" applyFont="1" applyBorder="1" applyAlignment="1">
      <alignment vertical="center" wrapText="1"/>
    </xf>
    <xf numFmtId="0" fontId="9" fillId="0" borderId="5"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6" fontId="9" fillId="0" borderId="5" xfId="0" applyNumberFormat="1" applyFont="1" applyBorder="1" applyAlignment="1">
      <alignment vertical="center" wrapText="1"/>
    </xf>
    <xf numFmtId="0" fontId="10" fillId="0" borderId="5" xfId="0" applyFont="1" applyBorder="1" applyAlignment="1">
      <alignment vertical="center" wrapText="1"/>
    </xf>
    <xf numFmtId="0" fontId="2" fillId="3" borderId="8" xfId="0" applyFont="1" applyFill="1" applyBorder="1" applyAlignment="1">
      <alignment vertical="center" wrapText="1"/>
    </xf>
    <xf numFmtId="0" fontId="2" fillId="3" borderId="5" xfId="0" applyFont="1" applyFill="1" applyBorder="1" applyAlignment="1">
      <alignment vertical="center" wrapText="1"/>
    </xf>
    <xf numFmtId="0" fontId="2" fillId="3" borderId="1" xfId="0" applyFont="1" applyFill="1" applyBorder="1" applyAlignment="1">
      <alignment vertical="center" wrapText="1"/>
    </xf>
    <xf numFmtId="0" fontId="2" fillId="3" borderId="14" xfId="0" applyFont="1" applyFill="1" applyBorder="1" applyAlignment="1">
      <alignment vertical="center" wrapText="1"/>
    </xf>
    <xf numFmtId="0" fontId="0" fillId="3" borderId="0" xfId="0" applyFill="1"/>
    <xf numFmtId="0" fontId="2" fillId="3" borderId="4" xfId="0" applyFont="1" applyFill="1" applyBorder="1" applyAlignment="1">
      <alignment vertical="center" wrapText="1"/>
    </xf>
    <xf numFmtId="0" fontId="2" fillId="3" borderId="15" xfId="0" applyFont="1" applyFill="1" applyBorder="1" applyAlignment="1">
      <alignment vertical="center" wrapText="1"/>
    </xf>
    <xf numFmtId="0" fontId="0" fillId="3" borderId="5" xfId="0" applyFill="1" applyBorder="1" applyAlignment="1">
      <alignment vertical="top" wrapText="1"/>
    </xf>
    <xf numFmtId="0" fontId="2" fillId="3" borderId="7" xfId="0" applyFont="1" applyFill="1" applyBorder="1" applyAlignment="1">
      <alignment vertical="center" wrapText="1"/>
    </xf>
    <xf numFmtId="0" fontId="0" fillId="3" borderId="3" xfId="0" applyFill="1" applyBorder="1" applyAlignment="1">
      <alignment vertical="top" wrapText="1"/>
    </xf>
    <xf numFmtId="0" fontId="2" fillId="3" borderId="2" xfId="0" applyFont="1" applyFill="1" applyBorder="1" applyAlignment="1">
      <alignment vertical="center" wrapText="1"/>
    </xf>
    <xf numFmtId="0" fontId="2" fillId="3" borderId="13" xfId="0" applyFont="1" applyFill="1" applyBorder="1" applyAlignment="1">
      <alignment vertical="center" wrapText="1"/>
    </xf>
    <xf numFmtId="0" fontId="0" fillId="3" borderId="7" xfId="0" applyFill="1" applyBorder="1" applyAlignment="1">
      <alignment vertical="top" wrapText="1"/>
    </xf>
    <xf numFmtId="0" fontId="2" fillId="3" borderId="3" xfId="0" applyFont="1" applyFill="1" applyBorder="1" applyAlignment="1">
      <alignment vertical="center" wrapText="1"/>
    </xf>
    <xf numFmtId="0" fontId="2" fillId="3" borderId="16"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 fillId="3" borderId="17" xfId="0" applyFont="1" applyFill="1" applyBorder="1" applyAlignment="1">
      <alignment vertical="center" wrapText="1"/>
    </xf>
    <xf numFmtId="0" fontId="0" fillId="3" borderId="10" xfId="0" applyFill="1" applyBorder="1" applyAlignment="1">
      <alignment vertical="top" wrapText="1"/>
    </xf>
    <xf numFmtId="0" fontId="2" fillId="3" borderId="18"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www.gov.im/media/1381912/pakistan_3-month-report-for-external-use_compressed.pdf" TargetMode="External"/><Relationship Id="rId2" Type="http://schemas.openxmlformats.org/officeDocument/2006/relationships/hyperlink" Target="https://www.gov.im/media/1381981/idp-01021-ripple-effect-year-1-report.pdf" TargetMode="External"/><Relationship Id="rId1" Type="http://schemas.openxmlformats.org/officeDocument/2006/relationships/hyperlink" Target="https://www.gov.im/media/1382597/sg-01021-christian-aid-combined-final-report_redacted-uploaded-050324_compress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8580C-13F9-4278-BE49-61E309825025}">
  <dimension ref="A1:M283"/>
  <sheetViews>
    <sheetView tabSelected="1" workbookViewId="0">
      <selection activeCell="D7" sqref="D7"/>
    </sheetView>
  </sheetViews>
  <sheetFormatPr defaultColWidth="9.1796875" defaultRowHeight="14.5" x14ac:dyDescent="0.35"/>
  <cols>
    <col min="1" max="1" width="12" style="9" bestFit="1" customWidth="1"/>
    <col min="2" max="2" width="13.1796875" style="9" customWidth="1"/>
    <col min="3" max="3" width="19.54296875" style="9" customWidth="1"/>
    <col min="4" max="4" width="40.54296875" style="9" customWidth="1"/>
    <col min="5" max="5" width="14.54296875" style="9" customWidth="1"/>
    <col min="6" max="6" width="18.54296875" style="9" customWidth="1"/>
    <col min="7" max="7" width="9.1796875" style="9"/>
    <col min="8" max="8" width="17.54296875" style="9" customWidth="1"/>
    <col min="9" max="9" width="17.26953125" style="9" customWidth="1"/>
    <col min="10" max="10" width="17.453125" style="9" customWidth="1"/>
    <col min="11" max="11" width="14" style="9" customWidth="1"/>
    <col min="12" max="12" width="81.453125" style="9" customWidth="1"/>
    <col min="13" max="13" width="17" style="9" customWidth="1"/>
    <col min="14" max="16384" width="9.1796875" style="9"/>
  </cols>
  <sheetData>
    <row r="1" spans="1:13" ht="109.5" customHeight="1" thickBot="1" x14ac:dyDescent="0.4">
      <c r="A1" s="48" t="s">
        <v>0</v>
      </c>
      <c r="B1" s="48"/>
      <c r="C1" s="8" t="s">
        <v>1</v>
      </c>
      <c r="D1" s="8" t="s">
        <v>2</v>
      </c>
      <c r="E1" s="8" t="s">
        <v>3</v>
      </c>
      <c r="F1" s="8" t="s">
        <v>4</v>
      </c>
      <c r="G1" s="8" t="s">
        <v>5</v>
      </c>
      <c r="H1" s="8" t="s">
        <v>6</v>
      </c>
      <c r="I1" s="8" t="s">
        <v>7</v>
      </c>
      <c r="J1" s="8" t="s">
        <v>8</v>
      </c>
      <c r="K1" s="8" t="s">
        <v>9</v>
      </c>
      <c r="L1" s="8" t="s">
        <v>10</v>
      </c>
      <c r="M1" s="8" t="s">
        <v>11</v>
      </c>
    </row>
    <row r="2" spans="1:13" x14ac:dyDescent="0.35">
      <c r="A2" s="10">
        <v>43103</v>
      </c>
      <c r="B2" s="11">
        <v>2021</v>
      </c>
      <c r="C2" s="12">
        <v>22749</v>
      </c>
      <c r="D2" s="11" t="s">
        <v>12</v>
      </c>
      <c r="E2" s="39" t="s">
        <v>13</v>
      </c>
      <c r="F2" s="39" t="s">
        <v>14</v>
      </c>
      <c r="G2" s="39" t="s">
        <v>15</v>
      </c>
      <c r="H2" s="42" t="s">
        <v>16</v>
      </c>
      <c r="I2" s="39" t="s">
        <v>17</v>
      </c>
      <c r="J2" s="39" t="s">
        <v>18</v>
      </c>
      <c r="K2" s="39"/>
      <c r="L2" s="39" t="s">
        <v>19</v>
      </c>
      <c r="M2" s="46"/>
    </row>
    <row r="3" spans="1:13" x14ac:dyDescent="0.35">
      <c r="A3" s="13"/>
      <c r="B3" s="14"/>
      <c r="C3" s="15">
        <f>C2*C184</f>
        <v>31166.13</v>
      </c>
      <c r="D3" s="16" t="s">
        <v>20</v>
      </c>
      <c r="E3" s="40"/>
      <c r="F3" s="40"/>
      <c r="G3" s="40"/>
      <c r="H3" s="43"/>
      <c r="I3" s="40"/>
      <c r="J3" s="40"/>
      <c r="K3" s="40"/>
      <c r="L3" s="40"/>
      <c r="M3" s="47"/>
    </row>
    <row r="4" spans="1:13" ht="15" thickBot="1" x14ac:dyDescent="0.4">
      <c r="A4" s="17"/>
      <c r="B4" s="18"/>
      <c r="C4" s="18"/>
      <c r="D4" s="16" t="s">
        <v>21</v>
      </c>
      <c r="E4" s="40"/>
      <c r="F4" s="40"/>
      <c r="G4" s="40"/>
      <c r="H4" s="43"/>
      <c r="I4" s="40"/>
      <c r="J4" s="40"/>
      <c r="K4" s="40"/>
      <c r="L4" s="40"/>
      <c r="M4" s="47"/>
    </row>
    <row r="5" spans="1:13" x14ac:dyDescent="0.35">
      <c r="A5" s="10">
        <v>43103</v>
      </c>
      <c r="B5" s="11">
        <v>2021</v>
      </c>
      <c r="C5" s="19">
        <v>27968</v>
      </c>
      <c r="D5" s="11" t="s">
        <v>22</v>
      </c>
      <c r="E5" s="37" t="s">
        <v>13</v>
      </c>
      <c r="F5" s="37" t="s">
        <v>14</v>
      </c>
      <c r="G5" s="39" t="s">
        <v>15</v>
      </c>
      <c r="H5" s="42" t="s">
        <v>16</v>
      </c>
      <c r="I5" s="37" t="s">
        <v>17</v>
      </c>
      <c r="J5" s="37" t="s">
        <v>18</v>
      </c>
      <c r="K5" s="37"/>
      <c r="L5" s="37" t="s">
        <v>23</v>
      </c>
      <c r="M5" s="44"/>
    </row>
    <row r="6" spans="1:13" ht="15" customHeight="1" x14ac:dyDescent="0.35">
      <c r="A6" s="17"/>
      <c r="B6" s="14"/>
      <c r="C6" s="20">
        <f>C5*C184</f>
        <v>38316.160000000003</v>
      </c>
      <c r="D6" s="16" t="s">
        <v>24</v>
      </c>
      <c r="E6" s="38"/>
      <c r="F6" s="38"/>
      <c r="G6" s="40"/>
      <c r="H6" s="43"/>
      <c r="I6" s="38"/>
      <c r="J6" s="38"/>
      <c r="K6" s="38"/>
      <c r="L6" s="38"/>
      <c r="M6" s="45"/>
    </row>
    <row r="7" spans="1:13" ht="62.25" customHeight="1" thickBot="1" x14ac:dyDescent="0.4">
      <c r="A7" s="17"/>
      <c r="B7" s="16"/>
      <c r="C7" s="18"/>
      <c r="D7" s="16" t="s">
        <v>25</v>
      </c>
      <c r="E7" s="38"/>
      <c r="F7" s="38"/>
      <c r="G7" s="40"/>
      <c r="H7" s="43"/>
      <c r="I7" s="38"/>
      <c r="J7" s="38"/>
      <c r="K7" s="38"/>
      <c r="L7" s="38"/>
      <c r="M7" s="45"/>
    </row>
    <row r="8" spans="1:13" x14ac:dyDescent="0.35">
      <c r="A8" s="10">
        <v>43104</v>
      </c>
      <c r="B8" s="11">
        <v>2021</v>
      </c>
      <c r="C8" s="19">
        <v>4074.4</v>
      </c>
      <c r="D8" s="11" t="s">
        <v>26</v>
      </c>
      <c r="E8" s="37" t="s">
        <v>13</v>
      </c>
      <c r="F8" s="39" t="s">
        <v>14</v>
      </c>
      <c r="G8" s="39" t="s">
        <v>15</v>
      </c>
      <c r="H8" s="42" t="s">
        <v>16</v>
      </c>
      <c r="I8" s="39" t="s">
        <v>18</v>
      </c>
      <c r="J8" s="39" t="s">
        <v>18</v>
      </c>
      <c r="K8" s="39"/>
      <c r="L8" s="39" t="s">
        <v>27</v>
      </c>
      <c r="M8" s="46"/>
    </row>
    <row r="9" spans="1:13" x14ac:dyDescent="0.35">
      <c r="A9" s="17"/>
      <c r="B9" s="16"/>
      <c r="C9" s="20">
        <f>C8*C184</f>
        <v>5581.9280000000008</v>
      </c>
      <c r="D9" s="16" t="s">
        <v>28</v>
      </c>
      <c r="E9" s="38"/>
      <c r="F9" s="40"/>
      <c r="G9" s="40"/>
      <c r="H9" s="43"/>
      <c r="I9" s="40"/>
      <c r="J9" s="40"/>
      <c r="K9" s="40"/>
      <c r="L9" s="40"/>
      <c r="M9" s="47"/>
    </row>
    <row r="10" spans="1:13" ht="15" thickBot="1" x14ac:dyDescent="0.4">
      <c r="A10" s="17"/>
      <c r="B10" s="16"/>
      <c r="C10" s="18"/>
      <c r="D10" s="16" t="s">
        <v>29</v>
      </c>
      <c r="E10" s="38"/>
      <c r="F10" s="40"/>
      <c r="G10" s="40"/>
      <c r="H10" s="43"/>
      <c r="I10" s="40"/>
      <c r="J10" s="40"/>
      <c r="K10" s="40"/>
      <c r="L10" s="40"/>
      <c r="M10" s="47"/>
    </row>
    <row r="11" spans="1:13" x14ac:dyDescent="0.35">
      <c r="A11" s="10">
        <v>43104</v>
      </c>
      <c r="B11" s="11">
        <v>2021</v>
      </c>
      <c r="C11" s="19">
        <v>9270</v>
      </c>
      <c r="D11" s="11" t="s">
        <v>30</v>
      </c>
      <c r="E11" s="37" t="s">
        <v>13</v>
      </c>
      <c r="F11" s="37" t="s">
        <v>14</v>
      </c>
      <c r="G11" s="39" t="s">
        <v>15</v>
      </c>
      <c r="H11" s="42" t="s">
        <v>16</v>
      </c>
      <c r="I11" s="37" t="s">
        <v>17</v>
      </c>
      <c r="J11" s="37" t="s">
        <v>18</v>
      </c>
      <c r="K11" s="37"/>
      <c r="L11" s="37" t="s">
        <v>31</v>
      </c>
      <c r="M11" s="44"/>
    </row>
    <row r="12" spans="1:13" ht="29" x14ac:dyDescent="0.35">
      <c r="A12" s="17"/>
      <c r="B12" s="16"/>
      <c r="C12" s="20">
        <f>C11*C184</f>
        <v>12699.900000000001</v>
      </c>
      <c r="D12" s="16" t="s">
        <v>32</v>
      </c>
      <c r="E12" s="38"/>
      <c r="F12" s="38"/>
      <c r="G12" s="40"/>
      <c r="H12" s="43"/>
      <c r="I12" s="38"/>
      <c r="J12" s="38"/>
      <c r="K12" s="38"/>
      <c r="L12" s="38"/>
      <c r="M12" s="45"/>
    </row>
    <row r="13" spans="1:13" ht="15" thickBot="1" x14ac:dyDescent="0.4">
      <c r="A13" s="17"/>
      <c r="B13" s="16"/>
      <c r="C13" s="18"/>
      <c r="D13" s="16" t="s">
        <v>29</v>
      </c>
      <c r="E13" s="38"/>
      <c r="F13" s="38"/>
      <c r="G13" s="40"/>
      <c r="H13" s="43"/>
      <c r="I13" s="38"/>
      <c r="J13" s="38"/>
      <c r="K13" s="38"/>
      <c r="L13" s="38"/>
      <c r="M13" s="45"/>
    </row>
    <row r="14" spans="1:13" x14ac:dyDescent="0.35">
      <c r="A14" s="10">
        <v>43104</v>
      </c>
      <c r="B14" s="11">
        <v>2021</v>
      </c>
      <c r="C14" s="19">
        <v>6000</v>
      </c>
      <c r="D14" s="11" t="s">
        <v>33</v>
      </c>
      <c r="E14" s="37" t="s">
        <v>13</v>
      </c>
      <c r="F14" s="39" t="s">
        <v>14</v>
      </c>
      <c r="G14" s="39" t="s">
        <v>15</v>
      </c>
      <c r="H14" s="42" t="s">
        <v>16</v>
      </c>
      <c r="I14" s="39" t="s">
        <v>18</v>
      </c>
      <c r="J14" s="39" t="s">
        <v>18</v>
      </c>
      <c r="K14" s="39"/>
      <c r="L14" s="39" t="s">
        <v>34</v>
      </c>
      <c r="M14" s="46"/>
    </row>
    <row r="15" spans="1:13" x14ac:dyDescent="0.35">
      <c r="A15" s="17"/>
      <c r="B15" s="16"/>
      <c r="C15" s="20">
        <f>C14*C184</f>
        <v>8220</v>
      </c>
      <c r="D15" s="16" t="s">
        <v>35</v>
      </c>
      <c r="E15" s="38"/>
      <c r="F15" s="40"/>
      <c r="G15" s="40"/>
      <c r="H15" s="43"/>
      <c r="I15" s="40"/>
      <c r="J15" s="40"/>
      <c r="K15" s="40"/>
      <c r="L15" s="40"/>
      <c r="M15" s="47"/>
    </row>
    <row r="16" spans="1:13" ht="56.25" customHeight="1" thickBot="1" x14ac:dyDescent="0.4">
      <c r="A16" s="17"/>
      <c r="B16" s="16"/>
      <c r="C16" s="18"/>
      <c r="D16" s="16" t="s">
        <v>36</v>
      </c>
      <c r="E16" s="38"/>
      <c r="F16" s="40"/>
      <c r="G16" s="40"/>
      <c r="H16" s="43"/>
      <c r="I16" s="40"/>
      <c r="J16" s="40"/>
      <c r="K16" s="40"/>
      <c r="L16" s="40"/>
      <c r="M16" s="47"/>
    </row>
    <row r="17" spans="1:13" x14ac:dyDescent="0.35">
      <c r="A17" s="10">
        <v>43468</v>
      </c>
      <c r="B17" s="11">
        <v>2022</v>
      </c>
      <c r="C17" s="19">
        <v>66267</v>
      </c>
      <c r="D17" s="11" t="s">
        <v>37</v>
      </c>
      <c r="E17" s="37" t="s">
        <v>13</v>
      </c>
      <c r="F17" s="37" t="s">
        <v>14</v>
      </c>
      <c r="G17" s="39" t="s">
        <v>15</v>
      </c>
      <c r="H17" s="42" t="s">
        <v>16</v>
      </c>
      <c r="I17" s="37" t="s">
        <v>17</v>
      </c>
      <c r="J17" s="37" t="s">
        <v>18</v>
      </c>
      <c r="K17" s="37"/>
      <c r="L17" s="37" t="s">
        <v>38</v>
      </c>
      <c r="M17" s="44"/>
    </row>
    <row r="18" spans="1:13" ht="29" x14ac:dyDescent="0.35">
      <c r="A18" s="17"/>
      <c r="B18" s="16"/>
      <c r="C18" s="20">
        <f>C17*C185</f>
        <v>82171.08</v>
      </c>
      <c r="D18" s="16" t="s">
        <v>39</v>
      </c>
      <c r="E18" s="38"/>
      <c r="F18" s="38"/>
      <c r="G18" s="40"/>
      <c r="H18" s="43"/>
      <c r="I18" s="38"/>
      <c r="J18" s="38"/>
      <c r="K18" s="38"/>
      <c r="L18" s="38"/>
      <c r="M18" s="45"/>
    </row>
    <row r="19" spans="1:13" ht="15" customHeight="1" thickBot="1" x14ac:dyDescent="0.4">
      <c r="A19" s="17"/>
      <c r="B19" s="16"/>
      <c r="C19" s="18"/>
      <c r="D19" s="16" t="s">
        <v>40</v>
      </c>
      <c r="E19" s="38"/>
      <c r="F19" s="38"/>
      <c r="G19" s="40"/>
      <c r="H19" s="43"/>
      <c r="I19" s="38"/>
      <c r="J19" s="38"/>
      <c r="K19" s="38"/>
      <c r="L19" s="38"/>
      <c r="M19" s="45"/>
    </row>
    <row r="20" spans="1:13" x14ac:dyDescent="0.35">
      <c r="A20" s="10">
        <v>43468</v>
      </c>
      <c r="B20" s="11">
        <v>2021</v>
      </c>
      <c r="C20" s="19">
        <v>107711</v>
      </c>
      <c r="D20" s="11" t="s">
        <v>41</v>
      </c>
      <c r="E20" s="37" t="s">
        <v>13</v>
      </c>
      <c r="F20" s="39" t="s">
        <v>14</v>
      </c>
      <c r="G20" s="39" t="s">
        <v>15</v>
      </c>
      <c r="H20" s="42" t="s">
        <v>16</v>
      </c>
      <c r="I20" s="39" t="s">
        <v>18</v>
      </c>
      <c r="J20" s="39" t="s">
        <v>18</v>
      </c>
      <c r="K20" s="39"/>
      <c r="L20" s="39" t="s">
        <v>42</v>
      </c>
      <c r="M20" s="46"/>
    </row>
    <row r="21" spans="1:13" ht="43.5" x14ac:dyDescent="0.35">
      <c r="A21" s="17"/>
      <c r="B21" s="16"/>
      <c r="C21" s="20">
        <f>C20*C184</f>
        <v>147564.07</v>
      </c>
      <c r="D21" s="16" t="s">
        <v>43</v>
      </c>
      <c r="E21" s="38"/>
      <c r="F21" s="40"/>
      <c r="G21" s="40"/>
      <c r="H21" s="43"/>
      <c r="I21" s="40"/>
      <c r="J21" s="40"/>
      <c r="K21" s="40"/>
      <c r="L21" s="40"/>
      <c r="M21" s="47"/>
    </row>
    <row r="22" spans="1:13" x14ac:dyDescent="0.35">
      <c r="A22" s="17"/>
      <c r="B22" s="16"/>
      <c r="C22" s="18"/>
      <c r="D22" s="16" t="s">
        <v>44</v>
      </c>
      <c r="E22" s="38"/>
      <c r="F22" s="40"/>
      <c r="G22" s="40"/>
      <c r="H22" s="43"/>
      <c r="I22" s="40"/>
      <c r="J22" s="40"/>
      <c r="K22" s="40"/>
      <c r="L22" s="40"/>
      <c r="M22" s="47"/>
    </row>
    <row r="23" spans="1:13" x14ac:dyDescent="0.35">
      <c r="A23" s="17"/>
      <c r="B23" s="16">
        <v>2022</v>
      </c>
      <c r="C23" s="21">
        <v>26928</v>
      </c>
      <c r="D23" s="16"/>
      <c r="E23" s="38"/>
      <c r="F23" s="40"/>
      <c r="G23" s="40"/>
      <c r="H23" s="43"/>
      <c r="I23" s="40"/>
      <c r="J23" s="40"/>
      <c r="K23" s="40"/>
      <c r="L23" s="40"/>
      <c r="M23" s="47"/>
    </row>
    <row r="24" spans="1:13" x14ac:dyDescent="0.35">
      <c r="A24" s="17"/>
      <c r="B24" s="16"/>
      <c r="C24" s="20">
        <f>C23*C185</f>
        <v>33390.720000000001</v>
      </c>
      <c r="D24" s="16"/>
      <c r="E24" s="38"/>
      <c r="F24" s="40"/>
      <c r="G24" s="40"/>
      <c r="H24" s="43"/>
      <c r="I24" s="40"/>
      <c r="J24" s="40"/>
      <c r="K24" s="40"/>
      <c r="L24" s="40"/>
      <c r="M24" s="47"/>
    </row>
    <row r="25" spans="1:13" ht="15" thickBot="1" x14ac:dyDescent="0.4">
      <c r="A25" s="17"/>
      <c r="B25" s="16"/>
      <c r="C25" s="18"/>
      <c r="D25" s="16"/>
      <c r="E25" s="38"/>
      <c r="F25" s="40"/>
      <c r="G25" s="41"/>
      <c r="H25" s="43"/>
      <c r="I25" s="40"/>
      <c r="J25" s="40"/>
      <c r="K25" s="40"/>
      <c r="L25" s="40"/>
      <c r="M25" s="47"/>
    </row>
    <row r="26" spans="1:13" x14ac:dyDescent="0.35">
      <c r="A26" s="23" t="s">
        <v>45</v>
      </c>
      <c r="B26" s="11">
        <v>2021</v>
      </c>
      <c r="C26" s="19">
        <v>360000</v>
      </c>
      <c r="D26" s="11" t="s">
        <v>33</v>
      </c>
      <c r="E26" s="37" t="s">
        <v>13</v>
      </c>
      <c r="F26" s="39" t="s">
        <v>14</v>
      </c>
      <c r="G26" s="39" t="s">
        <v>15</v>
      </c>
      <c r="H26" s="42" t="s">
        <v>46</v>
      </c>
      <c r="I26" s="39" t="s">
        <v>18</v>
      </c>
      <c r="J26" s="39" t="s">
        <v>18</v>
      </c>
      <c r="K26" s="39"/>
      <c r="L26" s="39" t="s">
        <v>47</v>
      </c>
      <c r="M26" s="46"/>
    </row>
    <row r="27" spans="1:13" ht="29" x14ac:dyDescent="0.35">
      <c r="A27" s="24"/>
      <c r="B27" s="16"/>
      <c r="C27" s="20">
        <f>C26*C184</f>
        <v>493200.00000000006</v>
      </c>
      <c r="D27" s="16" t="s">
        <v>48</v>
      </c>
      <c r="E27" s="38"/>
      <c r="F27" s="40"/>
      <c r="G27" s="40"/>
      <c r="H27" s="43"/>
      <c r="I27" s="40"/>
      <c r="J27" s="40"/>
      <c r="K27" s="40"/>
      <c r="L27" s="40"/>
      <c r="M27" s="47"/>
    </row>
    <row r="28" spans="1:13" x14ac:dyDescent="0.35">
      <c r="A28" s="24"/>
      <c r="B28" s="16"/>
      <c r="C28" s="18"/>
      <c r="D28" s="16" t="s">
        <v>36</v>
      </c>
      <c r="E28" s="38"/>
      <c r="F28" s="40"/>
      <c r="G28" s="40"/>
      <c r="H28" s="43"/>
      <c r="I28" s="40"/>
      <c r="J28" s="40"/>
      <c r="K28" s="40"/>
      <c r="L28" s="40"/>
      <c r="M28" s="47"/>
    </row>
    <row r="29" spans="1:13" x14ac:dyDescent="0.35">
      <c r="A29" s="24"/>
      <c r="B29" s="16">
        <v>2022</v>
      </c>
      <c r="C29" s="21">
        <v>40000</v>
      </c>
      <c r="D29" s="16"/>
      <c r="E29" s="38"/>
      <c r="F29" s="40"/>
      <c r="G29" s="40"/>
      <c r="H29" s="43"/>
      <c r="I29" s="40"/>
      <c r="J29" s="40"/>
      <c r="K29" s="40"/>
      <c r="L29" s="40"/>
      <c r="M29" s="47"/>
    </row>
    <row r="30" spans="1:13" x14ac:dyDescent="0.35">
      <c r="A30" s="24"/>
      <c r="B30" s="16"/>
      <c r="C30" s="20">
        <f>C29*C185</f>
        <v>49600</v>
      </c>
      <c r="D30" s="16"/>
      <c r="E30" s="38"/>
      <c r="F30" s="40"/>
      <c r="G30" s="40"/>
      <c r="H30" s="43"/>
      <c r="I30" s="40"/>
      <c r="J30" s="40"/>
      <c r="K30" s="40"/>
      <c r="L30" s="40"/>
      <c r="M30" s="47"/>
    </row>
    <row r="31" spans="1:13" ht="15" thickBot="1" x14ac:dyDescent="0.4">
      <c r="A31" s="24"/>
      <c r="B31" s="16"/>
      <c r="C31" s="18"/>
      <c r="D31" s="16"/>
      <c r="E31" s="38"/>
      <c r="F31" s="40"/>
      <c r="G31" s="40"/>
      <c r="H31" s="43"/>
      <c r="I31" s="40"/>
      <c r="J31" s="40"/>
      <c r="K31" s="40"/>
      <c r="L31" s="40"/>
      <c r="M31" s="47"/>
    </row>
    <row r="32" spans="1:13" x14ac:dyDescent="0.35">
      <c r="A32" s="23" t="s">
        <v>49</v>
      </c>
      <c r="B32" s="11">
        <v>2021</v>
      </c>
      <c r="C32" s="19">
        <v>106090</v>
      </c>
      <c r="D32" s="11" t="s">
        <v>37</v>
      </c>
      <c r="E32" s="37" t="s">
        <v>13</v>
      </c>
      <c r="F32" s="39" t="s">
        <v>14</v>
      </c>
      <c r="G32" s="39" t="s">
        <v>15</v>
      </c>
      <c r="H32" s="42" t="s">
        <v>46</v>
      </c>
      <c r="I32" s="39" t="s">
        <v>18</v>
      </c>
      <c r="J32" s="39" t="s">
        <v>18</v>
      </c>
      <c r="K32" s="39"/>
      <c r="L32" s="39" t="s">
        <v>50</v>
      </c>
      <c r="M32" s="46"/>
    </row>
    <row r="33" spans="1:13" ht="29" x14ac:dyDescent="0.35">
      <c r="A33" s="24"/>
      <c r="B33" s="16"/>
      <c r="C33" s="20">
        <f>C32*C184</f>
        <v>145343.30000000002</v>
      </c>
      <c r="D33" s="16" t="s">
        <v>51</v>
      </c>
      <c r="E33" s="38"/>
      <c r="F33" s="40"/>
      <c r="G33" s="40"/>
      <c r="H33" s="43"/>
      <c r="I33" s="40"/>
      <c r="J33" s="40"/>
      <c r="K33" s="40"/>
      <c r="L33" s="40"/>
      <c r="M33" s="47"/>
    </row>
    <row r="34" spans="1:13" x14ac:dyDescent="0.35">
      <c r="A34" s="24"/>
      <c r="B34" s="16"/>
      <c r="C34" s="18"/>
      <c r="D34" s="16" t="s">
        <v>36</v>
      </c>
      <c r="E34" s="38"/>
      <c r="F34" s="40"/>
      <c r="G34" s="40"/>
      <c r="H34" s="43"/>
      <c r="I34" s="40"/>
      <c r="J34" s="40"/>
      <c r="K34" s="40"/>
      <c r="L34" s="40"/>
      <c r="M34" s="47"/>
    </row>
    <row r="35" spans="1:13" x14ac:dyDescent="0.35">
      <c r="A35" s="24"/>
      <c r="B35" s="16">
        <v>2022</v>
      </c>
      <c r="C35" s="21">
        <v>74151</v>
      </c>
      <c r="D35" s="16"/>
      <c r="E35" s="38"/>
      <c r="F35" s="40"/>
      <c r="G35" s="40"/>
      <c r="H35" s="43"/>
      <c r="I35" s="40"/>
      <c r="J35" s="40"/>
      <c r="K35" s="40"/>
      <c r="L35" s="40"/>
      <c r="M35" s="47"/>
    </row>
    <row r="36" spans="1:13" x14ac:dyDescent="0.35">
      <c r="A36" s="24"/>
      <c r="B36" s="16"/>
      <c r="C36" s="20">
        <f>C35*C185</f>
        <v>91947.24</v>
      </c>
      <c r="D36" s="16"/>
      <c r="E36" s="38"/>
      <c r="F36" s="40"/>
      <c r="G36" s="40"/>
      <c r="H36" s="43"/>
      <c r="I36" s="40"/>
      <c r="J36" s="40"/>
      <c r="K36" s="40"/>
      <c r="L36" s="40"/>
      <c r="M36" s="47"/>
    </row>
    <row r="37" spans="1:13" ht="15" thickBot="1" x14ac:dyDescent="0.4">
      <c r="A37" s="24"/>
      <c r="B37" s="16"/>
      <c r="C37" s="18"/>
      <c r="D37" s="16"/>
      <c r="E37" s="38"/>
      <c r="F37" s="40"/>
      <c r="G37" s="40"/>
      <c r="H37" s="43"/>
      <c r="I37" s="40"/>
      <c r="J37" s="40"/>
      <c r="K37" s="40"/>
      <c r="L37" s="40"/>
      <c r="M37" s="47"/>
    </row>
    <row r="38" spans="1:13" x14ac:dyDescent="0.35">
      <c r="A38" s="10">
        <v>43835</v>
      </c>
      <c r="B38" s="11">
        <v>2021</v>
      </c>
      <c r="C38" s="19">
        <v>131626</v>
      </c>
      <c r="D38" s="11" t="s">
        <v>52</v>
      </c>
      <c r="E38" s="37" t="s">
        <v>13</v>
      </c>
      <c r="F38" s="39" t="s">
        <v>14</v>
      </c>
      <c r="G38" s="39" t="s">
        <v>15</v>
      </c>
      <c r="H38" s="42" t="s">
        <v>16</v>
      </c>
      <c r="I38" s="39" t="s">
        <v>18</v>
      </c>
      <c r="J38" s="39" t="s">
        <v>18</v>
      </c>
      <c r="K38" s="39"/>
      <c r="L38" s="39" t="s">
        <v>53</v>
      </c>
      <c r="M38" s="46"/>
    </row>
    <row r="39" spans="1:13" ht="29" x14ac:dyDescent="0.35">
      <c r="A39" s="17"/>
      <c r="B39" s="16"/>
      <c r="C39" s="20">
        <f>C38*C184</f>
        <v>180327.62000000002</v>
      </c>
      <c r="D39" s="16" t="s">
        <v>54</v>
      </c>
      <c r="E39" s="38"/>
      <c r="F39" s="40"/>
      <c r="G39" s="40"/>
      <c r="H39" s="43"/>
      <c r="I39" s="40"/>
      <c r="J39" s="40"/>
      <c r="K39" s="40"/>
      <c r="L39" s="40"/>
      <c r="M39" s="47"/>
    </row>
    <row r="40" spans="1:13" x14ac:dyDescent="0.35">
      <c r="A40" s="17"/>
      <c r="B40" s="16"/>
      <c r="C40" s="18"/>
      <c r="D40" s="16" t="s">
        <v>36</v>
      </c>
      <c r="E40" s="38"/>
      <c r="F40" s="40"/>
      <c r="G40" s="40"/>
      <c r="H40" s="43"/>
      <c r="I40" s="40"/>
      <c r="J40" s="40"/>
      <c r="K40" s="40"/>
      <c r="L40" s="40"/>
      <c r="M40" s="47"/>
    </row>
    <row r="41" spans="1:13" x14ac:dyDescent="0.35">
      <c r="A41" s="17"/>
      <c r="B41" s="16">
        <v>2022</v>
      </c>
      <c r="C41" s="21">
        <v>117366</v>
      </c>
      <c r="D41" s="16"/>
      <c r="E41" s="38"/>
      <c r="F41" s="40"/>
      <c r="G41" s="40"/>
      <c r="H41" s="43"/>
      <c r="I41" s="40"/>
      <c r="J41" s="40"/>
      <c r="K41" s="40"/>
      <c r="L41" s="40"/>
      <c r="M41" s="47"/>
    </row>
    <row r="42" spans="1:13" x14ac:dyDescent="0.35">
      <c r="A42" s="17"/>
      <c r="B42" s="16"/>
      <c r="C42" s="20">
        <f>C41*C185</f>
        <v>145533.84</v>
      </c>
      <c r="D42" s="16"/>
      <c r="E42" s="38"/>
      <c r="F42" s="40"/>
      <c r="G42" s="40"/>
      <c r="H42" s="43"/>
      <c r="I42" s="40"/>
      <c r="J42" s="40"/>
      <c r="K42" s="40"/>
      <c r="L42" s="40"/>
      <c r="M42" s="47"/>
    </row>
    <row r="43" spans="1:13" ht="15" thickBot="1" x14ac:dyDescent="0.4">
      <c r="A43" s="17"/>
      <c r="B43" s="16"/>
      <c r="C43" s="18"/>
      <c r="D43" s="16"/>
      <c r="E43" s="38"/>
      <c r="F43" s="40"/>
      <c r="G43" s="40"/>
      <c r="H43" s="43"/>
      <c r="I43" s="40"/>
      <c r="J43" s="40"/>
      <c r="K43" s="40"/>
      <c r="L43" s="40"/>
      <c r="M43" s="47"/>
    </row>
    <row r="44" spans="1:13" x14ac:dyDescent="0.35">
      <c r="A44" s="10">
        <v>43837</v>
      </c>
      <c r="B44" s="11">
        <v>2021</v>
      </c>
      <c r="C44" s="19">
        <v>229578</v>
      </c>
      <c r="D44" s="11" t="s">
        <v>30</v>
      </c>
      <c r="E44" s="37" t="s">
        <v>13</v>
      </c>
      <c r="F44" s="39" t="s">
        <v>14</v>
      </c>
      <c r="G44" s="39" t="s">
        <v>15</v>
      </c>
      <c r="H44" s="42" t="s">
        <v>46</v>
      </c>
      <c r="I44" s="39" t="s">
        <v>18</v>
      </c>
      <c r="J44" s="39" t="s">
        <v>18</v>
      </c>
      <c r="K44" s="39"/>
      <c r="L44" s="39" t="s">
        <v>55</v>
      </c>
      <c r="M44" s="46"/>
    </row>
    <row r="45" spans="1:13" ht="29" x14ac:dyDescent="0.35">
      <c r="A45" s="17"/>
      <c r="B45" s="16"/>
      <c r="C45" s="20">
        <f>C44*C184</f>
        <v>314521.86000000004</v>
      </c>
      <c r="D45" s="16" t="s">
        <v>56</v>
      </c>
      <c r="E45" s="38"/>
      <c r="F45" s="40"/>
      <c r="G45" s="40"/>
      <c r="H45" s="43"/>
      <c r="I45" s="40"/>
      <c r="J45" s="40"/>
      <c r="K45" s="40"/>
      <c r="L45" s="40"/>
      <c r="M45" s="47"/>
    </row>
    <row r="46" spans="1:13" x14ac:dyDescent="0.35">
      <c r="A46" s="17"/>
      <c r="B46" s="16"/>
      <c r="C46" s="18"/>
      <c r="D46" s="16" t="s">
        <v>29</v>
      </c>
      <c r="E46" s="38"/>
      <c r="F46" s="40"/>
      <c r="G46" s="40"/>
      <c r="H46" s="43"/>
      <c r="I46" s="40"/>
      <c r="J46" s="40"/>
      <c r="K46" s="40"/>
      <c r="L46" s="40"/>
      <c r="M46" s="47"/>
    </row>
    <row r="47" spans="1:13" x14ac:dyDescent="0.35">
      <c r="A47" s="17"/>
      <c r="B47" s="16">
        <v>2022</v>
      </c>
      <c r="C47" s="21">
        <v>247257</v>
      </c>
      <c r="D47" s="16"/>
      <c r="E47" s="38"/>
      <c r="F47" s="40"/>
      <c r="G47" s="40"/>
      <c r="H47" s="43"/>
      <c r="I47" s="40"/>
      <c r="J47" s="40"/>
      <c r="K47" s="40"/>
      <c r="L47" s="40"/>
      <c r="M47" s="47"/>
    </row>
    <row r="48" spans="1:13" x14ac:dyDescent="0.35">
      <c r="A48" s="17"/>
      <c r="B48" s="16"/>
      <c r="C48" s="20">
        <f>C47*C185</f>
        <v>306598.68</v>
      </c>
      <c r="D48" s="16"/>
      <c r="E48" s="38"/>
      <c r="F48" s="40"/>
      <c r="G48" s="40"/>
      <c r="H48" s="43"/>
      <c r="I48" s="40"/>
      <c r="J48" s="40"/>
      <c r="K48" s="40"/>
      <c r="L48" s="40"/>
      <c r="M48" s="47"/>
    </row>
    <row r="49" spans="1:13" ht="15" thickBot="1" x14ac:dyDescent="0.4">
      <c r="A49" s="17"/>
      <c r="B49" s="16"/>
      <c r="C49" s="18"/>
      <c r="D49" s="16"/>
      <c r="E49" s="38"/>
      <c r="F49" s="40"/>
      <c r="G49" s="40"/>
      <c r="H49" s="43"/>
      <c r="I49" s="40"/>
      <c r="J49" s="40"/>
      <c r="K49" s="40"/>
      <c r="L49" s="40"/>
      <c r="M49" s="47"/>
    </row>
    <row r="50" spans="1:13" x14ac:dyDescent="0.35">
      <c r="A50" s="10">
        <v>43837</v>
      </c>
      <c r="B50" s="11">
        <v>2021</v>
      </c>
      <c r="C50" s="19">
        <v>234196</v>
      </c>
      <c r="D50" s="11" t="s">
        <v>57</v>
      </c>
      <c r="E50" s="37" t="s">
        <v>13</v>
      </c>
      <c r="F50" s="39" t="s">
        <v>14</v>
      </c>
      <c r="G50" s="39" t="s">
        <v>15</v>
      </c>
      <c r="H50" s="42" t="s">
        <v>46</v>
      </c>
      <c r="I50" s="39" t="s">
        <v>18</v>
      </c>
      <c r="J50" s="39" t="s">
        <v>18</v>
      </c>
      <c r="K50" s="39"/>
      <c r="L50" s="39" t="s">
        <v>58</v>
      </c>
      <c r="M50" s="46"/>
    </row>
    <row r="51" spans="1:13" ht="43.5" x14ac:dyDescent="0.35">
      <c r="A51" s="17"/>
      <c r="B51" s="16"/>
      <c r="C51" s="20">
        <f>C50*C184</f>
        <v>320848.52</v>
      </c>
      <c r="D51" s="16" t="s">
        <v>59</v>
      </c>
      <c r="E51" s="38"/>
      <c r="F51" s="40"/>
      <c r="G51" s="40"/>
      <c r="H51" s="43"/>
      <c r="I51" s="40"/>
      <c r="J51" s="40"/>
      <c r="K51" s="40"/>
      <c r="L51" s="40"/>
      <c r="M51" s="47"/>
    </row>
    <row r="52" spans="1:13" x14ac:dyDescent="0.35">
      <c r="A52" s="17"/>
      <c r="B52" s="16"/>
      <c r="C52" s="18"/>
      <c r="D52" s="16" t="s">
        <v>60</v>
      </c>
      <c r="E52" s="38"/>
      <c r="F52" s="40"/>
      <c r="G52" s="40"/>
      <c r="H52" s="43"/>
      <c r="I52" s="40"/>
      <c r="J52" s="40"/>
      <c r="K52" s="40"/>
      <c r="L52" s="40"/>
      <c r="M52" s="47"/>
    </row>
    <row r="53" spans="1:13" x14ac:dyDescent="0.35">
      <c r="A53" s="17"/>
      <c r="B53" s="16">
        <v>2022</v>
      </c>
      <c r="C53" s="21">
        <v>234196</v>
      </c>
      <c r="D53" s="16"/>
      <c r="E53" s="38"/>
      <c r="F53" s="40"/>
      <c r="G53" s="40"/>
      <c r="H53" s="43"/>
      <c r="I53" s="40"/>
      <c r="J53" s="40"/>
      <c r="K53" s="40"/>
      <c r="L53" s="40"/>
      <c r="M53" s="47"/>
    </row>
    <row r="54" spans="1:13" x14ac:dyDescent="0.35">
      <c r="A54" s="17"/>
      <c r="B54" s="16"/>
      <c r="C54" s="20">
        <f>C53*C185</f>
        <v>290403.03999999998</v>
      </c>
      <c r="D54" s="16"/>
      <c r="E54" s="38"/>
      <c r="F54" s="40"/>
      <c r="G54" s="40"/>
      <c r="H54" s="43"/>
      <c r="I54" s="40"/>
      <c r="J54" s="40"/>
      <c r="K54" s="40"/>
      <c r="L54" s="40"/>
      <c r="M54" s="47"/>
    </row>
    <row r="55" spans="1:13" ht="15" thickBot="1" x14ac:dyDescent="0.4">
      <c r="A55" s="17"/>
      <c r="B55" s="16"/>
      <c r="C55" s="18"/>
      <c r="D55" s="16"/>
      <c r="E55" s="38"/>
      <c r="F55" s="40"/>
      <c r="G55" s="40"/>
      <c r="H55" s="43"/>
      <c r="I55" s="40"/>
      <c r="J55" s="40"/>
      <c r="K55" s="40"/>
      <c r="L55" s="40"/>
      <c r="M55" s="47"/>
    </row>
    <row r="56" spans="1:13" x14ac:dyDescent="0.35">
      <c r="A56" s="10">
        <v>43838</v>
      </c>
      <c r="B56" s="11">
        <v>2021</v>
      </c>
      <c r="C56" s="19">
        <v>54305.4</v>
      </c>
      <c r="D56" s="11" t="s">
        <v>61</v>
      </c>
      <c r="E56" s="37" t="s">
        <v>13</v>
      </c>
      <c r="F56" s="39" t="s">
        <v>14</v>
      </c>
      <c r="G56" s="39" t="s">
        <v>15</v>
      </c>
      <c r="H56" s="42" t="s">
        <v>46</v>
      </c>
      <c r="I56" s="39" t="s">
        <v>18</v>
      </c>
      <c r="J56" s="39" t="s">
        <v>18</v>
      </c>
      <c r="K56" s="39"/>
      <c r="L56" s="39" t="s">
        <v>62</v>
      </c>
      <c r="M56" s="46"/>
    </row>
    <row r="57" spans="1:13" ht="29" x14ac:dyDescent="0.35">
      <c r="A57" s="17"/>
      <c r="B57" s="16"/>
      <c r="C57" s="20">
        <f>C56*C184</f>
        <v>74398.398000000001</v>
      </c>
      <c r="D57" s="16" t="s">
        <v>63</v>
      </c>
      <c r="E57" s="38"/>
      <c r="F57" s="40"/>
      <c r="G57" s="40"/>
      <c r="H57" s="43"/>
      <c r="I57" s="40"/>
      <c r="J57" s="40"/>
      <c r="K57" s="40"/>
      <c r="L57" s="40"/>
      <c r="M57" s="47"/>
    </row>
    <row r="58" spans="1:13" x14ac:dyDescent="0.35">
      <c r="A58" s="17"/>
      <c r="B58" s="16"/>
      <c r="C58" s="18"/>
      <c r="D58" s="16" t="s">
        <v>29</v>
      </c>
      <c r="E58" s="38"/>
      <c r="F58" s="40"/>
      <c r="G58" s="40"/>
      <c r="H58" s="43"/>
      <c r="I58" s="40"/>
      <c r="J58" s="40"/>
      <c r="K58" s="40"/>
      <c r="L58" s="40"/>
      <c r="M58" s="47"/>
    </row>
    <row r="59" spans="1:13" x14ac:dyDescent="0.35">
      <c r="A59" s="17"/>
      <c r="B59" s="16">
        <v>2022</v>
      </c>
      <c r="C59" s="21">
        <v>56239.200000000004</v>
      </c>
      <c r="D59" s="16"/>
      <c r="E59" s="38"/>
      <c r="F59" s="40"/>
      <c r="G59" s="40"/>
      <c r="H59" s="43"/>
      <c r="I59" s="40"/>
      <c r="J59" s="40"/>
      <c r="K59" s="40"/>
      <c r="L59" s="40"/>
      <c r="M59" s="47"/>
    </row>
    <row r="60" spans="1:13" x14ac:dyDescent="0.35">
      <c r="A60" s="17"/>
      <c r="B60" s="16"/>
      <c r="C60" s="20">
        <f>C59*C185</f>
        <v>69736.608000000007</v>
      </c>
      <c r="D60" s="16"/>
      <c r="E60" s="38"/>
      <c r="F60" s="40"/>
      <c r="G60" s="40"/>
      <c r="H60" s="43"/>
      <c r="I60" s="40"/>
      <c r="J60" s="40"/>
      <c r="K60" s="40"/>
      <c r="L60" s="40"/>
      <c r="M60" s="47"/>
    </row>
    <row r="61" spans="1:13" ht="15" thickBot="1" x14ac:dyDescent="0.4">
      <c r="A61" s="17"/>
      <c r="B61" s="16"/>
      <c r="C61" s="18"/>
      <c r="D61" s="16"/>
      <c r="E61" s="38"/>
      <c r="F61" s="40"/>
      <c r="G61" s="40"/>
      <c r="H61" s="43"/>
      <c r="I61" s="40"/>
      <c r="J61" s="40"/>
      <c r="K61" s="40"/>
      <c r="L61" s="40"/>
      <c r="M61" s="47"/>
    </row>
    <row r="62" spans="1:13" x14ac:dyDescent="0.35">
      <c r="A62" s="10">
        <v>43840</v>
      </c>
      <c r="B62" s="11">
        <v>2022</v>
      </c>
      <c r="C62" s="19">
        <v>120000</v>
      </c>
      <c r="D62" s="11" t="s">
        <v>64</v>
      </c>
      <c r="E62" s="37" t="s">
        <v>13</v>
      </c>
      <c r="F62" s="39" t="s">
        <v>14</v>
      </c>
      <c r="G62" s="39" t="s">
        <v>15</v>
      </c>
      <c r="H62" s="42" t="s">
        <v>46</v>
      </c>
      <c r="I62" s="39" t="s">
        <v>18</v>
      </c>
      <c r="J62" s="39" t="s">
        <v>18</v>
      </c>
      <c r="K62" s="39"/>
      <c r="L62" s="39" t="s">
        <v>65</v>
      </c>
      <c r="M62" s="46"/>
    </row>
    <row r="63" spans="1:13" ht="29" x14ac:dyDescent="0.35">
      <c r="A63" s="17"/>
      <c r="B63" s="16"/>
      <c r="C63" s="20">
        <f>C62*C185</f>
        <v>148800</v>
      </c>
      <c r="D63" s="16" t="s">
        <v>66</v>
      </c>
      <c r="E63" s="38"/>
      <c r="F63" s="40"/>
      <c r="G63" s="40"/>
      <c r="H63" s="43"/>
      <c r="I63" s="40"/>
      <c r="J63" s="40"/>
      <c r="K63" s="40"/>
      <c r="L63" s="40"/>
      <c r="M63" s="47"/>
    </row>
    <row r="64" spans="1:13" ht="15" customHeight="1" thickBot="1" x14ac:dyDescent="0.4">
      <c r="A64" s="17"/>
      <c r="B64" s="16"/>
      <c r="C64" s="18"/>
      <c r="D64" s="16" t="s">
        <v>67</v>
      </c>
      <c r="E64" s="38"/>
      <c r="F64" s="40"/>
      <c r="G64" s="40"/>
      <c r="H64" s="43"/>
      <c r="I64" s="40"/>
      <c r="J64" s="40"/>
      <c r="K64" s="40"/>
      <c r="L64" s="40"/>
      <c r="M64" s="47"/>
    </row>
    <row r="65" spans="1:13" x14ac:dyDescent="0.35">
      <c r="A65" s="10">
        <v>43840</v>
      </c>
      <c r="B65" s="11">
        <v>2021</v>
      </c>
      <c r="C65" s="19">
        <v>116774.40000000001</v>
      </c>
      <c r="D65" s="11" t="s">
        <v>68</v>
      </c>
      <c r="E65" s="37" t="s">
        <v>13</v>
      </c>
      <c r="F65" s="39" t="s">
        <v>14</v>
      </c>
      <c r="G65" s="39" t="s">
        <v>15</v>
      </c>
      <c r="H65" s="42" t="s">
        <v>16</v>
      </c>
      <c r="I65" s="39" t="s">
        <v>18</v>
      </c>
      <c r="J65" s="39" t="s">
        <v>18</v>
      </c>
      <c r="K65" s="39"/>
      <c r="L65" s="39" t="s">
        <v>69</v>
      </c>
      <c r="M65" s="46"/>
    </row>
    <row r="66" spans="1:13" ht="43.5" x14ac:dyDescent="0.35">
      <c r="A66" s="17"/>
      <c r="B66" s="16"/>
      <c r="C66" s="20">
        <f>C65*C184</f>
        <v>159980.92800000001</v>
      </c>
      <c r="D66" s="16" t="s">
        <v>70</v>
      </c>
      <c r="E66" s="38"/>
      <c r="F66" s="40"/>
      <c r="G66" s="40"/>
      <c r="H66" s="43"/>
      <c r="I66" s="40"/>
      <c r="J66" s="40"/>
      <c r="K66" s="40"/>
      <c r="L66" s="40"/>
      <c r="M66" s="47"/>
    </row>
    <row r="67" spans="1:13" ht="15" thickBot="1" x14ac:dyDescent="0.4">
      <c r="A67" s="17"/>
      <c r="B67" s="16"/>
      <c r="C67" s="18"/>
      <c r="D67" s="16" t="s">
        <v>36</v>
      </c>
      <c r="E67" s="38"/>
      <c r="F67" s="40"/>
      <c r="G67" s="40"/>
      <c r="H67" s="43"/>
      <c r="I67" s="40"/>
      <c r="J67" s="40"/>
      <c r="K67" s="40"/>
      <c r="L67" s="40"/>
      <c r="M67" s="47"/>
    </row>
    <row r="68" spans="1:13" x14ac:dyDescent="0.35">
      <c r="A68" s="10">
        <v>43842</v>
      </c>
      <c r="B68" s="11">
        <v>2022</v>
      </c>
      <c r="C68" s="19">
        <v>325208</v>
      </c>
      <c r="D68" s="11" t="s">
        <v>71</v>
      </c>
      <c r="E68" s="37" t="s">
        <v>13</v>
      </c>
      <c r="F68" s="37" t="s">
        <v>14</v>
      </c>
      <c r="G68" s="39" t="s">
        <v>15</v>
      </c>
      <c r="H68" s="42" t="s">
        <v>72</v>
      </c>
      <c r="I68" s="37" t="s">
        <v>17</v>
      </c>
      <c r="J68" s="37" t="s">
        <v>18</v>
      </c>
      <c r="K68" s="37"/>
      <c r="L68" s="37" t="s">
        <v>73</v>
      </c>
      <c r="M68" s="44"/>
    </row>
    <row r="69" spans="1:13" ht="58" x14ac:dyDescent="0.35">
      <c r="A69" s="17"/>
      <c r="B69" s="16"/>
      <c r="C69" s="20">
        <f>C68*C185</f>
        <v>403257.92</v>
      </c>
      <c r="D69" s="16" t="s">
        <v>74</v>
      </c>
      <c r="E69" s="38"/>
      <c r="F69" s="38"/>
      <c r="G69" s="40"/>
      <c r="H69" s="43"/>
      <c r="I69" s="38"/>
      <c r="J69" s="38"/>
      <c r="K69" s="38"/>
      <c r="L69" s="38"/>
      <c r="M69" s="45"/>
    </row>
    <row r="70" spans="1:13" ht="15" thickBot="1" x14ac:dyDescent="0.4">
      <c r="A70" s="17"/>
      <c r="B70" s="16"/>
      <c r="C70" s="18"/>
      <c r="D70" s="16" t="s">
        <v>29</v>
      </c>
      <c r="E70" s="38"/>
      <c r="F70" s="38"/>
      <c r="G70" s="40"/>
      <c r="H70" s="43"/>
      <c r="I70" s="38"/>
      <c r="J70" s="38"/>
      <c r="K70" s="38"/>
      <c r="L70" s="38"/>
      <c r="M70" s="45"/>
    </row>
    <row r="71" spans="1:13" x14ac:dyDescent="0.35">
      <c r="A71" s="10">
        <v>44197</v>
      </c>
      <c r="B71" s="11">
        <v>2021</v>
      </c>
      <c r="C71" s="19">
        <v>200000</v>
      </c>
      <c r="D71" s="11" t="s">
        <v>75</v>
      </c>
      <c r="E71" s="37" t="s">
        <v>13</v>
      </c>
      <c r="F71" s="39" t="s">
        <v>14</v>
      </c>
      <c r="G71" s="39" t="s">
        <v>15</v>
      </c>
      <c r="H71" s="42" t="s">
        <v>76</v>
      </c>
      <c r="I71" s="39" t="s">
        <v>18</v>
      </c>
      <c r="J71" s="39" t="s">
        <v>18</v>
      </c>
      <c r="K71" s="39" t="s">
        <v>77</v>
      </c>
      <c r="L71" s="39" t="s">
        <v>73</v>
      </c>
      <c r="M71" s="46"/>
    </row>
    <row r="72" spans="1:13" x14ac:dyDescent="0.35">
      <c r="A72" s="17"/>
      <c r="B72" s="16"/>
      <c r="C72" s="20">
        <f>C71*C184</f>
        <v>274000</v>
      </c>
      <c r="D72" s="16" t="s">
        <v>78</v>
      </c>
      <c r="E72" s="38"/>
      <c r="F72" s="40"/>
      <c r="G72" s="40"/>
      <c r="H72" s="43"/>
      <c r="I72" s="40"/>
      <c r="J72" s="40"/>
      <c r="K72" s="40"/>
      <c r="L72" s="40"/>
      <c r="M72" s="47"/>
    </row>
    <row r="73" spans="1:13" ht="32.25" customHeight="1" thickBot="1" x14ac:dyDescent="0.4">
      <c r="A73" s="17"/>
      <c r="B73" s="16"/>
      <c r="C73" s="18"/>
      <c r="D73" s="16" t="s">
        <v>79</v>
      </c>
      <c r="E73" s="38"/>
      <c r="F73" s="40"/>
      <c r="G73" s="40"/>
      <c r="H73" s="43"/>
      <c r="I73" s="40"/>
      <c r="J73" s="40"/>
      <c r="K73" s="40"/>
      <c r="L73" s="40"/>
      <c r="M73" s="47"/>
    </row>
    <row r="74" spans="1:13" x14ac:dyDescent="0.35">
      <c r="A74" s="10">
        <v>44197</v>
      </c>
      <c r="B74" s="11">
        <v>2021</v>
      </c>
      <c r="C74" s="19">
        <v>100000</v>
      </c>
      <c r="D74" s="11" t="s">
        <v>80</v>
      </c>
      <c r="E74" s="37" t="s">
        <v>13</v>
      </c>
      <c r="F74" s="39" t="s">
        <v>14</v>
      </c>
      <c r="G74" s="39" t="s">
        <v>15</v>
      </c>
      <c r="H74" s="42" t="s">
        <v>76</v>
      </c>
      <c r="I74" s="39" t="s">
        <v>18</v>
      </c>
      <c r="J74" s="39" t="s">
        <v>18</v>
      </c>
      <c r="K74" s="39" t="s">
        <v>77</v>
      </c>
      <c r="L74" s="39" t="s">
        <v>81</v>
      </c>
      <c r="M74" s="46"/>
    </row>
    <row r="75" spans="1:13" x14ac:dyDescent="0.35">
      <c r="A75" s="17"/>
      <c r="B75" s="16"/>
      <c r="C75" s="20">
        <f>C74*C184</f>
        <v>137000</v>
      </c>
      <c r="D75" s="16" t="s">
        <v>82</v>
      </c>
      <c r="E75" s="38"/>
      <c r="F75" s="40"/>
      <c r="G75" s="40"/>
      <c r="H75" s="43"/>
      <c r="I75" s="40"/>
      <c r="J75" s="40"/>
      <c r="K75" s="40"/>
      <c r="L75" s="40"/>
      <c r="M75" s="47"/>
    </row>
    <row r="76" spans="1:13" ht="45" customHeight="1" thickBot="1" x14ac:dyDescent="0.4">
      <c r="A76" s="17"/>
      <c r="B76" s="16"/>
      <c r="C76" s="18"/>
      <c r="D76" s="16" t="s">
        <v>83</v>
      </c>
      <c r="E76" s="38"/>
      <c r="F76" s="40"/>
      <c r="G76" s="40"/>
      <c r="H76" s="43"/>
      <c r="I76" s="40"/>
      <c r="J76" s="40"/>
      <c r="K76" s="40"/>
      <c r="L76" s="40"/>
      <c r="M76" s="47"/>
    </row>
    <row r="77" spans="1:13" x14ac:dyDescent="0.35">
      <c r="A77" s="10">
        <v>44197</v>
      </c>
      <c r="B77" s="11">
        <v>2021</v>
      </c>
      <c r="C77" s="19">
        <v>100000</v>
      </c>
      <c r="D77" s="11" t="s">
        <v>80</v>
      </c>
      <c r="E77" s="37" t="s">
        <v>13</v>
      </c>
      <c r="F77" s="39" t="s">
        <v>14</v>
      </c>
      <c r="G77" s="39" t="s">
        <v>15</v>
      </c>
      <c r="H77" s="42" t="s">
        <v>76</v>
      </c>
      <c r="I77" s="39" t="s">
        <v>18</v>
      </c>
      <c r="J77" s="39" t="s">
        <v>18</v>
      </c>
      <c r="K77" s="39" t="s">
        <v>77</v>
      </c>
      <c r="L77" s="39" t="s">
        <v>84</v>
      </c>
      <c r="M77" s="46"/>
    </row>
    <row r="78" spans="1:13" x14ac:dyDescent="0.35">
      <c r="A78" s="17"/>
      <c r="B78" s="16"/>
      <c r="C78" s="20">
        <f>C77*C184</f>
        <v>137000</v>
      </c>
      <c r="D78" s="16" t="s">
        <v>85</v>
      </c>
      <c r="E78" s="38"/>
      <c r="F78" s="40"/>
      <c r="G78" s="40"/>
      <c r="H78" s="43"/>
      <c r="I78" s="40"/>
      <c r="J78" s="40"/>
      <c r="K78" s="40"/>
      <c r="L78" s="40"/>
      <c r="M78" s="47"/>
    </row>
    <row r="79" spans="1:13" ht="55.5" customHeight="1" thickBot="1" x14ac:dyDescent="0.4">
      <c r="A79" s="17"/>
      <c r="B79" s="16"/>
      <c r="C79" s="18"/>
      <c r="D79" s="16" t="s">
        <v>86</v>
      </c>
      <c r="E79" s="38"/>
      <c r="F79" s="40"/>
      <c r="G79" s="40"/>
      <c r="H79" s="43"/>
      <c r="I79" s="40"/>
      <c r="J79" s="40"/>
      <c r="K79" s="40"/>
      <c r="L79" s="40"/>
      <c r="M79" s="47"/>
    </row>
    <row r="80" spans="1:13" x14ac:dyDescent="0.35">
      <c r="A80" s="10">
        <v>44197</v>
      </c>
      <c r="B80" s="11">
        <v>2021</v>
      </c>
      <c r="C80" s="19">
        <v>140000</v>
      </c>
      <c r="D80" s="11" t="s">
        <v>80</v>
      </c>
      <c r="E80" s="37" t="s">
        <v>13</v>
      </c>
      <c r="F80" s="39" t="s">
        <v>14</v>
      </c>
      <c r="G80" s="39" t="s">
        <v>15</v>
      </c>
      <c r="H80" s="42" t="s">
        <v>76</v>
      </c>
      <c r="I80" s="39" t="s">
        <v>18</v>
      </c>
      <c r="J80" s="39" t="s">
        <v>18</v>
      </c>
      <c r="K80" s="39" t="s">
        <v>77</v>
      </c>
      <c r="L80" s="39" t="s">
        <v>87</v>
      </c>
      <c r="M80" s="46"/>
    </row>
    <row r="81" spans="1:13" x14ac:dyDescent="0.35">
      <c r="A81" s="17"/>
      <c r="B81" s="16"/>
      <c r="C81" s="20">
        <f>C80*C184</f>
        <v>191800.00000000003</v>
      </c>
      <c r="D81" s="16" t="s">
        <v>88</v>
      </c>
      <c r="E81" s="38"/>
      <c r="F81" s="40"/>
      <c r="G81" s="40"/>
      <c r="H81" s="43"/>
      <c r="I81" s="40"/>
      <c r="J81" s="40"/>
      <c r="K81" s="40"/>
      <c r="L81" s="40"/>
      <c r="M81" s="47"/>
    </row>
    <row r="82" spans="1:13" ht="57" customHeight="1" thickBot="1" x14ac:dyDescent="0.4">
      <c r="A82" s="17"/>
      <c r="B82" s="16"/>
      <c r="C82" s="18"/>
      <c r="D82" s="16" t="s">
        <v>89</v>
      </c>
      <c r="E82" s="38"/>
      <c r="F82" s="40"/>
      <c r="G82" s="40"/>
      <c r="H82" s="43"/>
      <c r="I82" s="40"/>
      <c r="J82" s="40"/>
      <c r="K82" s="40"/>
      <c r="L82" s="40"/>
      <c r="M82" s="47"/>
    </row>
    <row r="83" spans="1:13" ht="29" x14ac:dyDescent="0.35">
      <c r="A83" s="10">
        <v>44197</v>
      </c>
      <c r="B83" s="11">
        <v>2021</v>
      </c>
      <c r="C83" s="19">
        <v>100000</v>
      </c>
      <c r="D83" s="11" t="s">
        <v>90</v>
      </c>
      <c r="E83" s="37" t="s">
        <v>13</v>
      </c>
      <c r="F83" s="39" t="s">
        <v>14</v>
      </c>
      <c r="G83" s="39" t="s">
        <v>15</v>
      </c>
      <c r="H83" s="42" t="s">
        <v>76</v>
      </c>
      <c r="I83" s="39" t="s">
        <v>18</v>
      </c>
      <c r="J83" s="39" t="s">
        <v>18</v>
      </c>
      <c r="K83" s="39" t="s">
        <v>77</v>
      </c>
      <c r="L83" s="39" t="s">
        <v>91</v>
      </c>
      <c r="M83" s="46"/>
    </row>
    <row r="84" spans="1:13" x14ac:dyDescent="0.35">
      <c r="A84" s="17"/>
      <c r="B84" s="16"/>
      <c r="C84" s="20">
        <f>C83*C184</f>
        <v>137000</v>
      </c>
      <c r="D84" s="16" t="s">
        <v>92</v>
      </c>
      <c r="E84" s="38"/>
      <c r="F84" s="40"/>
      <c r="G84" s="40"/>
      <c r="H84" s="43"/>
      <c r="I84" s="40"/>
      <c r="J84" s="40"/>
      <c r="K84" s="40"/>
      <c r="L84" s="40"/>
      <c r="M84" s="47"/>
    </row>
    <row r="85" spans="1:13" ht="15" customHeight="1" thickBot="1" x14ac:dyDescent="0.4">
      <c r="A85" s="17"/>
      <c r="B85" s="16"/>
      <c r="C85" s="18"/>
      <c r="D85" s="16" t="s">
        <v>93</v>
      </c>
      <c r="E85" s="38"/>
      <c r="F85" s="40"/>
      <c r="G85" s="40"/>
      <c r="H85" s="43"/>
      <c r="I85" s="40"/>
      <c r="J85" s="40"/>
      <c r="K85" s="40"/>
      <c r="L85" s="40"/>
      <c r="M85" s="47"/>
    </row>
    <row r="86" spans="1:13" x14ac:dyDescent="0.35">
      <c r="A86" s="10">
        <v>44200</v>
      </c>
      <c r="B86" s="11">
        <v>2021</v>
      </c>
      <c r="C86" s="19">
        <v>48000</v>
      </c>
      <c r="D86" s="11" t="s">
        <v>94</v>
      </c>
      <c r="E86" s="37" t="s">
        <v>13</v>
      </c>
      <c r="F86" s="39" t="s">
        <v>14</v>
      </c>
      <c r="G86" s="39" t="s">
        <v>15</v>
      </c>
      <c r="H86" s="42" t="s">
        <v>72</v>
      </c>
      <c r="I86" s="39" t="s">
        <v>18</v>
      </c>
      <c r="J86" s="39" t="s">
        <v>18</v>
      </c>
      <c r="K86" s="39"/>
      <c r="L86" s="39" t="s">
        <v>95</v>
      </c>
      <c r="M86" s="46"/>
    </row>
    <row r="87" spans="1:13" ht="29" x14ac:dyDescent="0.35">
      <c r="A87" s="17"/>
      <c r="B87" s="16"/>
      <c r="C87" s="20">
        <f>C86*C184</f>
        <v>65760</v>
      </c>
      <c r="D87" s="16" t="s">
        <v>96</v>
      </c>
      <c r="E87" s="38"/>
      <c r="F87" s="40"/>
      <c r="G87" s="40"/>
      <c r="H87" s="43"/>
      <c r="I87" s="40"/>
      <c r="J87" s="40"/>
      <c r="K87" s="40"/>
      <c r="L87" s="40"/>
      <c r="M87" s="47"/>
    </row>
    <row r="88" spans="1:13" x14ac:dyDescent="0.35">
      <c r="A88" s="17"/>
      <c r="B88" s="16"/>
      <c r="C88" s="18"/>
      <c r="D88" s="16" t="s">
        <v>60</v>
      </c>
      <c r="E88" s="38"/>
      <c r="F88" s="40"/>
      <c r="G88" s="40"/>
      <c r="H88" s="43"/>
      <c r="I88" s="40"/>
      <c r="J88" s="40"/>
      <c r="K88" s="40"/>
      <c r="L88" s="40"/>
      <c r="M88" s="47"/>
    </row>
    <row r="89" spans="1:13" x14ac:dyDescent="0.35">
      <c r="A89" s="17"/>
      <c r="B89" s="16">
        <v>2022</v>
      </c>
      <c r="C89" s="21">
        <v>48000</v>
      </c>
      <c r="D89" s="16"/>
      <c r="E89" s="38"/>
      <c r="F89" s="40"/>
      <c r="G89" s="40"/>
      <c r="H89" s="43"/>
      <c r="I89" s="40"/>
      <c r="J89" s="40"/>
      <c r="K89" s="40"/>
      <c r="L89" s="40"/>
      <c r="M89" s="47"/>
    </row>
    <row r="90" spans="1:13" x14ac:dyDescent="0.35">
      <c r="A90" s="17"/>
      <c r="B90" s="16"/>
      <c r="C90" s="20">
        <f>C89*C185</f>
        <v>59520</v>
      </c>
      <c r="D90" s="16"/>
      <c r="E90" s="38"/>
      <c r="F90" s="40"/>
      <c r="G90" s="40"/>
      <c r="H90" s="43"/>
      <c r="I90" s="40"/>
      <c r="J90" s="40"/>
      <c r="K90" s="40"/>
      <c r="L90" s="40"/>
      <c r="M90" s="47"/>
    </row>
    <row r="91" spans="1:13" ht="15" thickBot="1" x14ac:dyDescent="0.4">
      <c r="A91" s="17"/>
      <c r="B91" s="16"/>
      <c r="C91" s="18"/>
      <c r="D91" s="16"/>
      <c r="E91" s="38"/>
      <c r="F91" s="40"/>
      <c r="G91" s="40"/>
      <c r="H91" s="43"/>
      <c r="I91" s="40"/>
      <c r="J91" s="40"/>
      <c r="K91" s="40"/>
      <c r="L91" s="40"/>
      <c r="M91" s="47"/>
    </row>
    <row r="92" spans="1:13" x14ac:dyDescent="0.35">
      <c r="A92" s="10">
        <v>44203</v>
      </c>
      <c r="B92" s="11">
        <v>2021</v>
      </c>
      <c r="C92" s="19">
        <v>208918</v>
      </c>
      <c r="D92" s="11" t="s">
        <v>97</v>
      </c>
      <c r="E92" s="37" t="s">
        <v>13</v>
      </c>
      <c r="F92" s="39" t="s">
        <v>14</v>
      </c>
      <c r="G92" s="39" t="s">
        <v>15</v>
      </c>
      <c r="H92" s="42" t="s">
        <v>46</v>
      </c>
      <c r="I92" s="39" t="s">
        <v>18</v>
      </c>
      <c r="J92" s="39" t="s">
        <v>18</v>
      </c>
      <c r="K92" s="39"/>
      <c r="L92" s="39" t="s">
        <v>98</v>
      </c>
      <c r="M92" s="46"/>
    </row>
    <row r="93" spans="1:13" ht="43.5" x14ac:dyDescent="0.35">
      <c r="A93" s="17"/>
      <c r="B93" s="16"/>
      <c r="C93" s="20">
        <f>C92*C184</f>
        <v>286217.66000000003</v>
      </c>
      <c r="D93" s="16" t="s">
        <v>99</v>
      </c>
      <c r="E93" s="38"/>
      <c r="F93" s="40"/>
      <c r="G93" s="40"/>
      <c r="H93" s="43"/>
      <c r="I93" s="40"/>
      <c r="J93" s="40"/>
      <c r="K93" s="40"/>
      <c r="L93" s="40"/>
      <c r="M93" s="47"/>
    </row>
    <row r="94" spans="1:13" x14ac:dyDescent="0.35">
      <c r="A94" s="17"/>
      <c r="B94" s="16"/>
      <c r="C94" s="18"/>
      <c r="D94" s="16" t="s">
        <v>40</v>
      </c>
      <c r="E94" s="38"/>
      <c r="F94" s="40"/>
      <c r="G94" s="40"/>
      <c r="H94" s="43"/>
      <c r="I94" s="40"/>
      <c r="J94" s="40"/>
      <c r="K94" s="40"/>
      <c r="L94" s="40"/>
      <c r="M94" s="47"/>
    </row>
    <row r="95" spans="1:13" x14ac:dyDescent="0.35">
      <c r="A95" s="17"/>
      <c r="B95" s="16">
        <v>2022</v>
      </c>
      <c r="C95" s="21">
        <v>313521</v>
      </c>
      <c r="D95" s="16"/>
      <c r="E95" s="38"/>
      <c r="F95" s="40"/>
      <c r="G95" s="40"/>
      <c r="H95" s="43"/>
      <c r="I95" s="40"/>
      <c r="J95" s="40"/>
      <c r="K95" s="40"/>
      <c r="L95" s="40"/>
      <c r="M95" s="47"/>
    </row>
    <row r="96" spans="1:13" x14ac:dyDescent="0.35">
      <c r="A96" s="17"/>
      <c r="B96" s="16"/>
      <c r="C96" s="20">
        <f>C95*C185</f>
        <v>388766.04</v>
      </c>
      <c r="D96" s="16"/>
      <c r="E96" s="38"/>
      <c r="F96" s="40"/>
      <c r="G96" s="40"/>
      <c r="H96" s="43"/>
      <c r="I96" s="40"/>
      <c r="J96" s="40"/>
      <c r="K96" s="40"/>
      <c r="L96" s="40"/>
      <c r="M96" s="47"/>
    </row>
    <row r="97" spans="1:13" ht="15" thickBot="1" x14ac:dyDescent="0.4">
      <c r="A97" s="17"/>
      <c r="B97" s="16"/>
      <c r="C97" s="18"/>
      <c r="D97" s="16"/>
      <c r="E97" s="38"/>
      <c r="F97" s="40"/>
      <c r="G97" s="40"/>
      <c r="H97" s="43"/>
      <c r="I97" s="40"/>
      <c r="J97" s="40"/>
      <c r="K97" s="40"/>
      <c r="L97" s="40"/>
      <c r="M97" s="47"/>
    </row>
    <row r="98" spans="1:13" x14ac:dyDescent="0.35">
      <c r="A98" s="10">
        <v>44203</v>
      </c>
      <c r="B98" s="11">
        <v>2021</v>
      </c>
      <c r="C98" s="19">
        <v>92726.6</v>
      </c>
      <c r="D98" s="11" t="s">
        <v>100</v>
      </c>
      <c r="E98" s="37" t="s">
        <v>13</v>
      </c>
      <c r="F98" s="39" t="s">
        <v>14</v>
      </c>
      <c r="G98" s="39" t="s">
        <v>15</v>
      </c>
      <c r="H98" s="42" t="s">
        <v>16</v>
      </c>
      <c r="I98" s="39" t="s">
        <v>18</v>
      </c>
      <c r="J98" s="39" t="s">
        <v>18</v>
      </c>
      <c r="K98" s="39"/>
      <c r="L98" s="39" t="s">
        <v>101</v>
      </c>
      <c r="M98" s="46"/>
    </row>
    <row r="99" spans="1:13" ht="29" x14ac:dyDescent="0.35">
      <c r="A99" s="17"/>
      <c r="B99" s="16"/>
      <c r="C99" s="20">
        <f>C98*C184</f>
        <v>127035.44200000002</v>
      </c>
      <c r="D99" s="16" t="s">
        <v>102</v>
      </c>
      <c r="E99" s="38"/>
      <c r="F99" s="40"/>
      <c r="G99" s="40"/>
      <c r="H99" s="43"/>
      <c r="I99" s="40"/>
      <c r="J99" s="40"/>
      <c r="K99" s="40"/>
      <c r="L99" s="40"/>
      <c r="M99" s="47"/>
    </row>
    <row r="100" spans="1:13" x14ac:dyDescent="0.35">
      <c r="A100" s="17"/>
      <c r="B100" s="16"/>
      <c r="C100" s="18"/>
      <c r="D100" s="16" t="s">
        <v>103</v>
      </c>
      <c r="E100" s="38"/>
      <c r="F100" s="40"/>
      <c r="G100" s="40"/>
      <c r="H100" s="43"/>
      <c r="I100" s="40"/>
      <c r="J100" s="40"/>
      <c r="K100" s="40"/>
      <c r="L100" s="40"/>
      <c r="M100" s="47"/>
    </row>
    <row r="101" spans="1:13" x14ac:dyDescent="0.35">
      <c r="A101" s="17"/>
      <c r="B101" s="16">
        <v>2022</v>
      </c>
      <c r="C101" s="21">
        <v>73737.8</v>
      </c>
      <c r="D101" s="16"/>
      <c r="E101" s="38"/>
      <c r="F101" s="40"/>
      <c r="G101" s="40"/>
      <c r="H101" s="43"/>
      <c r="I101" s="40"/>
      <c r="J101" s="40"/>
      <c r="K101" s="40"/>
      <c r="L101" s="40"/>
      <c r="M101" s="47"/>
    </row>
    <row r="102" spans="1:13" x14ac:dyDescent="0.35">
      <c r="A102" s="17"/>
      <c r="B102" s="16"/>
      <c r="C102" s="20">
        <f>C101*C185</f>
        <v>91434.872000000003</v>
      </c>
      <c r="D102" s="16"/>
      <c r="E102" s="38"/>
      <c r="F102" s="40"/>
      <c r="G102" s="40"/>
      <c r="H102" s="43"/>
      <c r="I102" s="40"/>
      <c r="J102" s="40"/>
      <c r="K102" s="40"/>
      <c r="L102" s="40"/>
      <c r="M102" s="47"/>
    </row>
    <row r="103" spans="1:13" ht="15" thickBot="1" x14ac:dyDescent="0.4">
      <c r="A103" s="17"/>
      <c r="B103" s="16"/>
      <c r="C103" s="18"/>
      <c r="D103" s="16"/>
      <c r="E103" s="38"/>
      <c r="F103" s="40"/>
      <c r="G103" s="40"/>
      <c r="H103" s="43"/>
      <c r="I103" s="40"/>
      <c r="J103" s="40"/>
      <c r="K103" s="40"/>
      <c r="L103" s="40"/>
      <c r="M103" s="47"/>
    </row>
    <row r="104" spans="1:13" x14ac:dyDescent="0.35">
      <c r="A104" s="10">
        <v>44203</v>
      </c>
      <c r="B104" s="11">
        <v>2021</v>
      </c>
      <c r="C104" s="19">
        <v>220821.2</v>
      </c>
      <c r="D104" s="11" t="s">
        <v>52</v>
      </c>
      <c r="E104" s="37" t="s">
        <v>13</v>
      </c>
      <c r="F104" s="39" t="s">
        <v>14</v>
      </c>
      <c r="G104" s="39" t="s">
        <v>15</v>
      </c>
      <c r="H104" s="42" t="s">
        <v>16</v>
      </c>
      <c r="I104" s="39" t="s">
        <v>18</v>
      </c>
      <c r="J104" s="39" t="s">
        <v>18</v>
      </c>
      <c r="K104" s="39"/>
      <c r="L104" s="39" t="s">
        <v>104</v>
      </c>
      <c r="M104" s="46"/>
    </row>
    <row r="105" spans="1:13" x14ac:dyDescent="0.35">
      <c r="A105" s="17"/>
      <c r="B105" s="16"/>
      <c r="C105" s="20">
        <f>C104*C184</f>
        <v>302525.04400000005</v>
      </c>
      <c r="D105" s="16" t="s">
        <v>105</v>
      </c>
      <c r="E105" s="38"/>
      <c r="F105" s="40"/>
      <c r="G105" s="40"/>
      <c r="H105" s="43"/>
      <c r="I105" s="40"/>
      <c r="J105" s="40"/>
      <c r="K105" s="40"/>
      <c r="L105" s="40"/>
      <c r="M105" s="47"/>
    </row>
    <row r="106" spans="1:13" x14ac:dyDescent="0.35">
      <c r="A106" s="17"/>
      <c r="B106" s="16"/>
      <c r="C106" s="18"/>
      <c r="D106" s="16" t="s">
        <v>60</v>
      </c>
      <c r="E106" s="38"/>
      <c r="F106" s="40"/>
      <c r="G106" s="40"/>
      <c r="H106" s="43"/>
      <c r="I106" s="40"/>
      <c r="J106" s="40"/>
      <c r="K106" s="40"/>
      <c r="L106" s="40"/>
      <c r="M106" s="47"/>
    </row>
    <row r="107" spans="1:13" x14ac:dyDescent="0.35">
      <c r="A107" s="17"/>
      <c r="B107" s="16">
        <v>2022</v>
      </c>
      <c r="C107" s="21">
        <v>193099.2</v>
      </c>
      <c r="D107" s="16"/>
      <c r="E107" s="38"/>
      <c r="F107" s="40"/>
      <c r="G107" s="40"/>
      <c r="H107" s="43"/>
      <c r="I107" s="40"/>
      <c r="J107" s="40"/>
      <c r="K107" s="40"/>
      <c r="L107" s="40"/>
      <c r="M107" s="47"/>
    </row>
    <row r="108" spans="1:13" x14ac:dyDescent="0.35">
      <c r="A108" s="17"/>
      <c r="B108" s="16"/>
      <c r="C108" s="20">
        <f>C107*C185</f>
        <v>239443.008</v>
      </c>
      <c r="D108" s="16"/>
      <c r="E108" s="38"/>
      <c r="F108" s="40"/>
      <c r="G108" s="40"/>
      <c r="H108" s="43"/>
      <c r="I108" s="40"/>
      <c r="J108" s="40"/>
      <c r="K108" s="40"/>
      <c r="L108" s="40"/>
      <c r="M108" s="47"/>
    </row>
    <row r="109" spans="1:13" ht="15" thickBot="1" x14ac:dyDescent="0.4">
      <c r="A109" s="17"/>
      <c r="B109" s="16"/>
      <c r="C109" s="18"/>
      <c r="D109" s="16"/>
      <c r="E109" s="38"/>
      <c r="F109" s="40"/>
      <c r="G109" s="40"/>
      <c r="H109" s="43"/>
      <c r="I109" s="40"/>
      <c r="J109" s="40"/>
      <c r="K109" s="40"/>
      <c r="L109" s="40"/>
      <c r="M109" s="47"/>
    </row>
    <row r="110" spans="1:13" x14ac:dyDescent="0.35">
      <c r="A110" s="10">
        <v>44204</v>
      </c>
      <c r="B110" s="11">
        <v>2021</v>
      </c>
      <c r="C110" s="19">
        <v>70378.8</v>
      </c>
      <c r="D110" s="11" t="s">
        <v>22</v>
      </c>
      <c r="E110" s="37" t="s">
        <v>13</v>
      </c>
      <c r="F110" s="39" t="s">
        <v>14</v>
      </c>
      <c r="G110" s="39" t="s">
        <v>15</v>
      </c>
      <c r="H110" s="42" t="s">
        <v>16</v>
      </c>
      <c r="I110" s="39" t="s">
        <v>18</v>
      </c>
      <c r="J110" s="39" t="s">
        <v>18</v>
      </c>
      <c r="K110" s="39"/>
      <c r="L110" s="39" t="s">
        <v>106</v>
      </c>
      <c r="M110" s="46"/>
    </row>
    <row r="111" spans="1:13" ht="29" x14ac:dyDescent="0.35">
      <c r="A111" s="17"/>
      <c r="B111" s="16"/>
      <c r="C111" s="20">
        <f>C110*C184</f>
        <v>96418.956000000006</v>
      </c>
      <c r="D111" s="16" t="s">
        <v>107</v>
      </c>
      <c r="E111" s="38"/>
      <c r="F111" s="40"/>
      <c r="G111" s="40"/>
      <c r="H111" s="43"/>
      <c r="I111" s="40"/>
      <c r="J111" s="40"/>
      <c r="K111" s="40"/>
      <c r="L111" s="40"/>
      <c r="M111" s="47"/>
    </row>
    <row r="112" spans="1:13" x14ac:dyDescent="0.35">
      <c r="A112" s="17"/>
      <c r="B112" s="16"/>
      <c r="C112" s="18"/>
      <c r="D112" s="16" t="s">
        <v>103</v>
      </c>
      <c r="E112" s="38"/>
      <c r="F112" s="40"/>
      <c r="G112" s="40"/>
      <c r="H112" s="43"/>
      <c r="I112" s="40"/>
      <c r="J112" s="40"/>
      <c r="K112" s="40"/>
      <c r="L112" s="40"/>
      <c r="M112" s="47"/>
    </row>
    <row r="113" spans="1:13" x14ac:dyDescent="0.35">
      <c r="A113" s="17"/>
      <c r="B113" s="16">
        <v>2022</v>
      </c>
      <c r="C113" s="21">
        <v>43215.4</v>
      </c>
      <c r="D113" s="16"/>
      <c r="E113" s="38"/>
      <c r="F113" s="40"/>
      <c r="G113" s="40"/>
      <c r="H113" s="43"/>
      <c r="I113" s="40"/>
      <c r="J113" s="40"/>
      <c r="K113" s="40"/>
      <c r="L113" s="40"/>
      <c r="M113" s="47"/>
    </row>
    <row r="114" spans="1:13" x14ac:dyDescent="0.35">
      <c r="A114" s="17"/>
      <c r="B114" s="16"/>
      <c r="C114" s="20">
        <f>C113*C185</f>
        <v>53587.096000000005</v>
      </c>
      <c r="D114" s="16"/>
      <c r="E114" s="38"/>
      <c r="F114" s="40"/>
      <c r="G114" s="40"/>
      <c r="H114" s="43"/>
      <c r="I114" s="40"/>
      <c r="J114" s="40"/>
      <c r="K114" s="40"/>
      <c r="L114" s="40"/>
      <c r="M114" s="47"/>
    </row>
    <row r="115" spans="1:13" ht="15" thickBot="1" x14ac:dyDescent="0.4">
      <c r="A115" s="17"/>
      <c r="B115" s="16"/>
      <c r="C115" s="18"/>
      <c r="D115" s="16"/>
      <c r="E115" s="38"/>
      <c r="F115" s="40"/>
      <c r="G115" s="40"/>
      <c r="H115" s="43"/>
      <c r="I115" s="40"/>
      <c r="J115" s="40"/>
      <c r="K115" s="40"/>
      <c r="L115" s="40"/>
      <c r="M115" s="47"/>
    </row>
    <row r="116" spans="1:13" x14ac:dyDescent="0.35">
      <c r="A116" s="10">
        <v>44205</v>
      </c>
      <c r="B116" s="11">
        <v>2021</v>
      </c>
      <c r="C116" s="19">
        <v>88117</v>
      </c>
      <c r="D116" s="11" t="s">
        <v>108</v>
      </c>
      <c r="E116" s="37" t="s">
        <v>13</v>
      </c>
      <c r="F116" s="39" t="s">
        <v>14</v>
      </c>
      <c r="G116" s="39" t="s">
        <v>15</v>
      </c>
      <c r="H116" s="42" t="s">
        <v>16</v>
      </c>
      <c r="I116" s="39" t="s">
        <v>18</v>
      </c>
      <c r="J116" s="39" t="s">
        <v>18</v>
      </c>
      <c r="K116" s="39"/>
      <c r="L116" s="39" t="s">
        <v>109</v>
      </c>
      <c r="M116" s="46"/>
    </row>
    <row r="117" spans="1:13" ht="29" x14ac:dyDescent="0.35">
      <c r="A117" s="17"/>
      <c r="B117" s="16"/>
      <c r="C117" s="20">
        <f>C116*C184</f>
        <v>120720.29000000001</v>
      </c>
      <c r="D117" s="16" t="s">
        <v>110</v>
      </c>
      <c r="E117" s="38"/>
      <c r="F117" s="40"/>
      <c r="G117" s="40"/>
      <c r="H117" s="43"/>
      <c r="I117" s="40"/>
      <c r="J117" s="40"/>
      <c r="K117" s="40"/>
      <c r="L117" s="40"/>
      <c r="M117" s="47"/>
    </row>
    <row r="118" spans="1:13" x14ac:dyDescent="0.35">
      <c r="A118" s="17"/>
      <c r="B118" s="16"/>
      <c r="C118" s="18"/>
      <c r="D118" s="16" t="s">
        <v>40</v>
      </c>
      <c r="E118" s="38"/>
      <c r="F118" s="40"/>
      <c r="G118" s="40"/>
      <c r="H118" s="43"/>
      <c r="I118" s="40"/>
      <c r="J118" s="40"/>
      <c r="K118" s="40"/>
      <c r="L118" s="40"/>
      <c r="M118" s="47"/>
    </row>
    <row r="119" spans="1:13" x14ac:dyDescent="0.35">
      <c r="A119" s="17"/>
      <c r="B119" s="16">
        <v>2022</v>
      </c>
      <c r="C119" s="21">
        <v>86779.6</v>
      </c>
      <c r="D119" s="16"/>
      <c r="E119" s="38"/>
      <c r="F119" s="40"/>
      <c r="G119" s="40"/>
      <c r="H119" s="43"/>
      <c r="I119" s="40"/>
      <c r="J119" s="40"/>
      <c r="K119" s="40"/>
      <c r="L119" s="40"/>
      <c r="M119" s="47"/>
    </row>
    <row r="120" spans="1:13" x14ac:dyDescent="0.35">
      <c r="A120" s="17"/>
      <c r="B120" s="16"/>
      <c r="C120" s="20">
        <f>C119*C185</f>
        <v>107606.70400000001</v>
      </c>
      <c r="D120" s="16"/>
      <c r="E120" s="38"/>
      <c r="F120" s="40"/>
      <c r="G120" s="40"/>
      <c r="H120" s="43"/>
      <c r="I120" s="40"/>
      <c r="J120" s="40"/>
      <c r="K120" s="40"/>
      <c r="L120" s="40"/>
      <c r="M120" s="47"/>
    </row>
    <row r="121" spans="1:13" ht="15" thickBot="1" x14ac:dyDescent="0.4">
      <c r="A121" s="17"/>
      <c r="B121" s="16"/>
      <c r="C121" s="18"/>
      <c r="D121" s="16"/>
      <c r="E121" s="38"/>
      <c r="F121" s="40"/>
      <c r="G121" s="40"/>
      <c r="H121" s="43"/>
      <c r="I121" s="40"/>
      <c r="J121" s="40"/>
      <c r="K121" s="40"/>
      <c r="L121" s="40"/>
      <c r="M121" s="47"/>
    </row>
    <row r="122" spans="1:13" x14ac:dyDescent="0.35">
      <c r="A122" s="10">
        <v>44207</v>
      </c>
      <c r="B122" s="11">
        <v>2021</v>
      </c>
      <c r="C122" s="19">
        <v>131619.6</v>
      </c>
      <c r="D122" s="11" t="s">
        <v>111</v>
      </c>
      <c r="E122" s="37" t="s">
        <v>13</v>
      </c>
      <c r="F122" s="39" t="s">
        <v>14</v>
      </c>
      <c r="G122" s="39" t="s">
        <v>15</v>
      </c>
      <c r="H122" s="42" t="s">
        <v>46</v>
      </c>
      <c r="I122" s="39" t="s">
        <v>18</v>
      </c>
      <c r="J122" s="39" t="s">
        <v>18</v>
      </c>
      <c r="K122" s="39"/>
      <c r="L122" s="39" t="s">
        <v>112</v>
      </c>
      <c r="M122" s="46"/>
    </row>
    <row r="123" spans="1:13" ht="29" x14ac:dyDescent="0.35">
      <c r="A123" s="17"/>
      <c r="B123" s="16"/>
      <c r="C123" s="20">
        <f>C122*C184</f>
        <v>180318.85200000001</v>
      </c>
      <c r="D123" s="16" t="s">
        <v>113</v>
      </c>
      <c r="E123" s="38"/>
      <c r="F123" s="40"/>
      <c r="G123" s="40"/>
      <c r="H123" s="43"/>
      <c r="I123" s="40"/>
      <c r="J123" s="40"/>
      <c r="K123" s="40"/>
      <c r="L123" s="40"/>
      <c r="M123" s="47"/>
    </row>
    <row r="124" spans="1:13" x14ac:dyDescent="0.35">
      <c r="A124" s="17"/>
      <c r="B124" s="16"/>
      <c r="C124" s="18"/>
      <c r="D124" s="16" t="s">
        <v>44</v>
      </c>
      <c r="E124" s="38"/>
      <c r="F124" s="40"/>
      <c r="G124" s="40"/>
      <c r="H124" s="43"/>
      <c r="I124" s="40"/>
      <c r="J124" s="40"/>
      <c r="K124" s="40"/>
      <c r="L124" s="40"/>
      <c r="M124" s="47"/>
    </row>
    <row r="125" spans="1:13" x14ac:dyDescent="0.35">
      <c r="A125" s="17"/>
      <c r="B125" s="16">
        <v>2022</v>
      </c>
      <c r="C125" s="21">
        <v>36912.800000000003</v>
      </c>
      <c r="D125" s="16"/>
      <c r="E125" s="38"/>
      <c r="F125" s="40"/>
      <c r="G125" s="40"/>
      <c r="H125" s="43"/>
      <c r="I125" s="40"/>
      <c r="J125" s="40"/>
      <c r="K125" s="40"/>
      <c r="L125" s="40"/>
      <c r="M125" s="47"/>
    </row>
    <row r="126" spans="1:13" x14ac:dyDescent="0.35">
      <c r="A126" s="17"/>
      <c r="B126" s="16"/>
      <c r="C126" s="20">
        <f>C125*C185</f>
        <v>45771.872000000003</v>
      </c>
      <c r="D126" s="16"/>
      <c r="E126" s="38"/>
      <c r="F126" s="40"/>
      <c r="G126" s="40"/>
      <c r="H126" s="43"/>
      <c r="I126" s="40"/>
      <c r="J126" s="40"/>
      <c r="K126" s="40"/>
      <c r="L126" s="40"/>
      <c r="M126" s="47"/>
    </row>
    <row r="127" spans="1:13" ht="15" thickBot="1" x14ac:dyDescent="0.4">
      <c r="A127" s="17"/>
      <c r="B127" s="16"/>
      <c r="C127" s="18"/>
      <c r="D127" s="16"/>
      <c r="E127" s="38"/>
      <c r="F127" s="40"/>
      <c r="G127" s="40"/>
      <c r="H127" s="43"/>
      <c r="I127" s="40"/>
      <c r="J127" s="40"/>
      <c r="K127" s="40"/>
      <c r="L127" s="40"/>
      <c r="M127" s="47"/>
    </row>
    <row r="128" spans="1:13" x14ac:dyDescent="0.35">
      <c r="A128" s="10">
        <v>44420</v>
      </c>
      <c r="B128" s="11">
        <v>2021</v>
      </c>
      <c r="C128" s="19">
        <v>60000</v>
      </c>
      <c r="D128" s="11" t="s">
        <v>80</v>
      </c>
      <c r="E128" s="37" t="s">
        <v>13</v>
      </c>
      <c r="F128" s="39" t="s">
        <v>14</v>
      </c>
      <c r="G128" s="39" t="s">
        <v>15</v>
      </c>
      <c r="H128" s="42" t="s">
        <v>76</v>
      </c>
      <c r="I128" s="39" t="s">
        <v>18</v>
      </c>
      <c r="J128" s="39" t="s">
        <v>18</v>
      </c>
      <c r="K128" s="39" t="s">
        <v>77</v>
      </c>
      <c r="L128" s="39" t="s">
        <v>114</v>
      </c>
      <c r="M128" s="46"/>
    </row>
    <row r="129" spans="1:13" ht="29" x14ac:dyDescent="0.35">
      <c r="A129" s="17"/>
      <c r="B129" s="16"/>
      <c r="C129" s="20">
        <f>C128*C184</f>
        <v>82200</v>
      </c>
      <c r="D129" s="16" t="s">
        <v>115</v>
      </c>
      <c r="E129" s="38"/>
      <c r="F129" s="40"/>
      <c r="G129" s="40"/>
      <c r="H129" s="43"/>
      <c r="I129" s="40"/>
      <c r="J129" s="40"/>
      <c r="K129" s="40"/>
      <c r="L129" s="40"/>
      <c r="M129" s="47"/>
    </row>
    <row r="130" spans="1:13" ht="15" thickBot="1" x14ac:dyDescent="0.4">
      <c r="A130" s="17"/>
      <c r="B130" s="16"/>
      <c r="C130" s="18"/>
      <c r="D130" s="16" t="s">
        <v>36</v>
      </c>
      <c r="E130" s="38"/>
      <c r="F130" s="40"/>
      <c r="G130" s="41"/>
      <c r="H130" s="43"/>
      <c r="I130" s="40"/>
      <c r="J130" s="40"/>
      <c r="K130" s="40"/>
      <c r="L130" s="40"/>
      <c r="M130" s="47"/>
    </row>
    <row r="131" spans="1:13" x14ac:dyDescent="0.35">
      <c r="A131" s="23" t="s">
        <v>116</v>
      </c>
      <c r="B131" s="11">
        <v>2022</v>
      </c>
      <c r="C131" s="19">
        <v>40000</v>
      </c>
      <c r="D131" s="11" t="s">
        <v>80</v>
      </c>
      <c r="E131" s="37" t="s">
        <v>13</v>
      </c>
      <c r="F131" s="39" t="s">
        <v>14</v>
      </c>
      <c r="G131" s="39" t="s">
        <v>15</v>
      </c>
      <c r="H131" s="42" t="s">
        <v>76</v>
      </c>
      <c r="I131" s="39" t="s">
        <v>18</v>
      </c>
      <c r="J131" s="39" t="s">
        <v>18</v>
      </c>
      <c r="K131" s="39" t="s">
        <v>77</v>
      </c>
      <c r="L131" s="39" t="s">
        <v>87</v>
      </c>
      <c r="M131" s="46"/>
    </row>
    <row r="132" spans="1:13" x14ac:dyDescent="0.35">
      <c r="A132" s="24"/>
      <c r="B132" s="16"/>
      <c r="C132" s="20">
        <f>C131*C185</f>
        <v>49600</v>
      </c>
      <c r="D132" s="16" t="s">
        <v>88</v>
      </c>
      <c r="E132" s="38"/>
      <c r="F132" s="40"/>
      <c r="G132" s="40"/>
      <c r="H132" s="43"/>
      <c r="I132" s="40"/>
      <c r="J132" s="40"/>
      <c r="K132" s="40"/>
      <c r="L132" s="40"/>
      <c r="M132" s="47"/>
    </row>
    <row r="133" spans="1:13" ht="54" customHeight="1" thickBot="1" x14ac:dyDescent="0.4">
      <c r="A133" s="24"/>
      <c r="B133" s="16"/>
      <c r="C133" s="18"/>
      <c r="D133" s="16" t="s">
        <v>89</v>
      </c>
      <c r="E133" s="38"/>
      <c r="F133" s="40"/>
      <c r="G133" s="41"/>
      <c r="H133" s="43"/>
      <c r="I133" s="40"/>
      <c r="J133" s="40"/>
      <c r="K133" s="40"/>
      <c r="L133" s="40"/>
      <c r="M133" s="47"/>
    </row>
    <row r="134" spans="1:13" x14ac:dyDescent="0.35">
      <c r="A134" s="23" t="s">
        <v>117</v>
      </c>
      <c r="B134" s="11">
        <v>2022</v>
      </c>
      <c r="C134" s="19">
        <v>80000</v>
      </c>
      <c r="D134" s="11" t="s">
        <v>80</v>
      </c>
      <c r="E134" s="37" t="s">
        <v>13</v>
      </c>
      <c r="F134" s="39" t="s">
        <v>14</v>
      </c>
      <c r="G134" s="39" t="s">
        <v>15</v>
      </c>
      <c r="H134" s="42" t="s">
        <v>76</v>
      </c>
      <c r="I134" s="39" t="s">
        <v>18</v>
      </c>
      <c r="J134" s="39" t="s">
        <v>18</v>
      </c>
      <c r="K134" s="39" t="s">
        <v>77</v>
      </c>
      <c r="L134" s="39" t="s">
        <v>118</v>
      </c>
      <c r="M134" s="46"/>
    </row>
    <row r="135" spans="1:13" ht="29" x14ac:dyDescent="0.35">
      <c r="A135" s="24"/>
      <c r="B135" s="16"/>
      <c r="C135" s="20">
        <f>C134*C185</f>
        <v>99200</v>
      </c>
      <c r="D135" s="16" t="s">
        <v>119</v>
      </c>
      <c r="E135" s="38"/>
      <c r="F135" s="40"/>
      <c r="G135" s="40"/>
      <c r="H135" s="43"/>
      <c r="I135" s="40"/>
      <c r="J135" s="40"/>
      <c r="K135" s="40"/>
      <c r="L135" s="40"/>
      <c r="M135" s="47"/>
    </row>
    <row r="136" spans="1:13" ht="15" thickBot="1" x14ac:dyDescent="0.4">
      <c r="A136" s="24"/>
      <c r="B136" s="16"/>
      <c r="C136" s="18"/>
      <c r="D136" s="16" t="s">
        <v>86</v>
      </c>
      <c r="E136" s="38"/>
      <c r="F136" s="40"/>
      <c r="G136" s="41"/>
      <c r="H136" s="43"/>
      <c r="I136" s="40"/>
      <c r="J136" s="40"/>
      <c r="K136" s="40"/>
      <c r="L136" s="40"/>
      <c r="M136" s="47"/>
    </row>
    <row r="137" spans="1:13" x14ac:dyDescent="0.35">
      <c r="A137" s="23" t="s">
        <v>117</v>
      </c>
      <c r="B137" s="11">
        <v>2022</v>
      </c>
      <c r="C137" s="19">
        <v>80000</v>
      </c>
      <c r="D137" s="11" t="s">
        <v>80</v>
      </c>
      <c r="E137" s="37" t="s">
        <v>13</v>
      </c>
      <c r="F137" s="39" t="s">
        <v>14</v>
      </c>
      <c r="G137" s="39" t="s">
        <v>15</v>
      </c>
      <c r="H137" s="42" t="s">
        <v>76</v>
      </c>
      <c r="I137" s="39" t="s">
        <v>18</v>
      </c>
      <c r="J137" s="39" t="s">
        <v>18</v>
      </c>
      <c r="K137" s="39" t="s">
        <v>77</v>
      </c>
      <c r="L137" s="39" t="s">
        <v>120</v>
      </c>
      <c r="M137" s="46"/>
    </row>
    <row r="138" spans="1:13" ht="29" x14ac:dyDescent="0.35">
      <c r="A138" s="24"/>
      <c r="B138" s="16"/>
      <c r="C138" s="20">
        <f>C137*C185</f>
        <v>99200</v>
      </c>
      <c r="D138" s="16" t="s">
        <v>121</v>
      </c>
      <c r="E138" s="38"/>
      <c r="F138" s="40"/>
      <c r="G138" s="40"/>
      <c r="H138" s="43"/>
      <c r="I138" s="40"/>
      <c r="J138" s="40"/>
      <c r="K138" s="40"/>
      <c r="L138" s="40"/>
      <c r="M138" s="47"/>
    </row>
    <row r="139" spans="1:13" ht="15" thickBot="1" x14ac:dyDescent="0.4">
      <c r="A139" s="24"/>
      <c r="B139" s="16"/>
      <c r="C139" s="18"/>
      <c r="D139" s="16" t="s">
        <v>83</v>
      </c>
      <c r="E139" s="38"/>
      <c r="F139" s="40"/>
      <c r="G139" s="41"/>
      <c r="H139" s="43"/>
      <c r="I139" s="40"/>
      <c r="J139" s="40"/>
      <c r="K139" s="40"/>
      <c r="L139" s="40"/>
      <c r="M139" s="47"/>
    </row>
    <row r="140" spans="1:13" x14ac:dyDescent="0.35">
      <c r="A140" s="23" t="s">
        <v>117</v>
      </c>
      <c r="B140" s="11">
        <v>2022</v>
      </c>
      <c r="C140" s="19">
        <v>80000</v>
      </c>
      <c r="D140" s="11" t="s">
        <v>80</v>
      </c>
      <c r="E140" s="37" t="s">
        <v>13</v>
      </c>
      <c r="F140" s="39" t="s">
        <v>14</v>
      </c>
      <c r="G140" s="39" t="s">
        <v>15</v>
      </c>
      <c r="H140" s="42" t="s">
        <v>76</v>
      </c>
      <c r="I140" s="39" t="s">
        <v>18</v>
      </c>
      <c r="J140" s="39" t="s">
        <v>18</v>
      </c>
      <c r="K140" s="39" t="s">
        <v>77</v>
      </c>
      <c r="L140" s="39" t="s">
        <v>122</v>
      </c>
      <c r="M140" s="46"/>
    </row>
    <row r="141" spans="1:13" ht="29" x14ac:dyDescent="0.35">
      <c r="A141" s="24"/>
      <c r="B141" s="16"/>
      <c r="C141" s="20">
        <f>C140*C185</f>
        <v>99200</v>
      </c>
      <c r="D141" s="16" t="s">
        <v>123</v>
      </c>
      <c r="E141" s="38"/>
      <c r="F141" s="40"/>
      <c r="G141" s="40"/>
      <c r="H141" s="43"/>
      <c r="I141" s="40"/>
      <c r="J141" s="40"/>
      <c r="K141" s="40"/>
      <c r="L141" s="40"/>
      <c r="M141" s="47"/>
    </row>
    <row r="142" spans="1:13" ht="15" customHeight="1" thickBot="1" x14ac:dyDescent="0.4">
      <c r="A142" s="24"/>
      <c r="B142" s="16"/>
      <c r="C142" s="18"/>
      <c r="D142" s="16" t="s">
        <v>124</v>
      </c>
      <c r="E142" s="38"/>
      <c r="F142" s="40"/>
      <c r="G142" s="41"/>
      <c r="H142" s="43"/>
      <c r="I142" s="40"/>
      <c r="J142" s="40"/>
      <c r="K142" s="40"/>
      <c r="L142" s="40"/>
      <c r="M142" s="47"/>
    </row>
    <row r="143" spans="1:13" x14ac:dyDescent="0.35">
      <c r="A143" s="10">
        <v>44564</v>
      </c>
      <c r="B143" s="11">
        <v>2022</v>
      </c>
      <c r="C143" s="19">
        <v>160000</v>
      </c>
      <c r="D143" s="11" t="s">
        <v>75</v>
      </c>
      <c r="E143" s="37" t="s">
        <v>13</v>
      </c>
      <c r="F143" s="39" t="s">
        <v>14</v>
      </c>
      <c r="G143" s="39" t="s">
        <v>15</v>
      </c>
      <c r="H143" s="42" t="s">
        <v>76</v>
      </c>
      <c r="I143" s="39" t="s">
        <v>18</v>
      </c>
      <c r="J143" s="39" t="s">
        <v>18</v>
      </c>
      <c r="K143" s="39" t="s">
        <v>77</v>
      </c>
      <c r="L143" s="39" t="s">
        <v>125</v>
      </c>
      <c r="M143" s="46"/>
    </row>
    <row r="144" spans="1:13" x14ac:dyDescent="0.35">
      <c r="A144" s="17"/>
      <c r="B144" s="16"/>
      <c r="C144" s="20">
        <f>C143*C185</f>
        <v>198400</v>
      </c>
      <c r="D144" s="16" t="s">
        <v>126</v>
      </c>
      <c r="E144" s="38"/>
      <c r="F144" s="40"/>
      <c r="G144" s="40"/>
      <c r="H144" s="43"/>
      <c r="I144" s="40"/>
      <c r="J144" s="40"/>
      <c r="K144" s="40"/>
      <c r="L144" s="40"/>
      <c r="M144" s="47"/>
    </row>
    <row r="145" spans="1:13" ht="58.5" customHeight="1" thickBot="1" x14ac:dyDescent="0.4">
      <c r="A145" s="17"/>
      <c r="B145" s="16"/>
      <c r="C145" s="18"/>
      <c r="D145" s="16" t="s">
        <v>79</v>
      </c>
      <c r="E145" s="38"/>
      <c r="F145" s="40"/>
      <c r="G145" s="41"/>
      <c r="H145" s="43"/>
      <c r="I145" s="40"/>
      <c r="J145" s="40"/>
      <c r="K145" s="40"/>
      <c r="L145" s="40"/>
      <c r="M145" s="47"/>
    </row>
    <row r="146" spans="1:13" x14ac:dyDescent="0.35">
      <c r="A146" s="10">
        <v>44568</v>
      </c>
      <c r="B146" s="11">
        <v>2022</v>
      </c>
      <c r="C146" s="19">
        <v>59940.4</v>
      </c>
      <c r="D146" s="11" t="s">
        <v>26</v>
      </c>
      <c r="E146" s="37" t="s">
        <v>13</v>
      </c>
      <c r="F146" s="39" t="s">
        <v>14</v>
      </c>
      <c r="G146" s="39" t="s">
        <v>15</v>
      </c>
      <c r="H146" s="42" t="s">
        <v>16</v>
      </c>
      <c r="I146" s="39" t="s">
        <v>18</v>
      </c>
      <c r="J146" s="39" t="s">
        <v>18</v>
      </c>
      <c r="K146" s="39"/>
      <c r="L146" s="39" t="s">
        <v>127</v>
      </c>
      <c r="M146" s="46"/>
    </row>
    <row r="147" spans="1:13" ht="29" x14ac:dyDescent="0.35">
      <c r="A147" s="17"/>
      <c r="B147" s="16"/>
      <c r="C147" s="20">
        <f>C146*C185</f>
        <v>74326.096000000005</v>
      </c>
      <c r="D147" s="16" t="s">
        <v>128</v>
      </c>
      <c r="E147" s="38"/>
      <c r="F147" s="40"/>
      <c r="G147" s="40"/>
      <c r="H147" s="43"/>
      <c r="I147" s="40"/>
      <c r="J147" s="40"/>
      <c r="K147" s="40"/>
      <c r="L147" s="40"/>
      <c r="M147" s="47"/>
    </row>
    <row r="148" spans="1:13" ht="15" thickBot="1" x14ac:dyDescent="0.4">
      <c r="A148" s="17"/>
      <c r="B148" s="16"/>
      <c r="C148" s="18"/>
      <c r="D148" s="16" t="s">
        <v>29</v>
      </c>
      <c r="E148" s="38"/>
      <c r="F148" s="40"/>
      <c r="G148" s="41"/>
      <c r="H148" s="43"/>
      <c r="I148" s="40"/>
      <c r="J148" s="40"/>
      <c r="K148" s="40"/>
      <c r="L148" s="40"/>
      <c r="M148" s="47"/>
    </row>
    <row r="149" spans="1:13" x14ac:dyDescent="0.35">
      <c r="A149" s="10">
        <v>44568</v>
      </c>
      <c r="B149" s="11">
        <v>2022</v>
      </c>
      <c r="C149" s="19">
        <v>88903.6</v>
      </c>
      <c r="D149" s="11" t="s">
        <v>129</v>
      </c>
      <c r="E149" s="37" t="s">
        <v>13</v>
      </c>
      <c r="F149" s="39" t="s">
        <v>14</v>
      </c>
      <c r="G149" s="39" t="s">
        <v>15</v>
      </c>
      <c r="H149" s="42" t="s">
        <v>16</v>
      </c>
      <c r="I149" s="39" t="s">
        <v>18</v>
      </c>
      <c r="J149" s="39" t="s">
        <v>18</v>
      </c>
      <c r="K149" s="39"/>
      <c r="L149" s="39" t="s">
        <v>130</v>
      </c>
      <c r="M149" s="46"/>
    </row>
    <row r="150" spans="1:13" ht="43.5" x14ac:dyDescent="0.35">
      <c r="A150" s="17"/>
      <c r="B150" s="16"/>
      <c r="C150" s="20">
        <f>C149*C185</f>
        <v>110240.46400000001</v>
      </c>
      <c r="D150" s="16" t="s">
        <v>131</v>
      </c>
      <c r="E150" s="38"/>
      <c r="F150" s="40"/>
      <c r="G150" s="40"/>
      <c r="H150" s="43"/>
      <c r="I150" s="40"/>
      <c r="J150" s="40"/>
      <c r="K150" s="40"/>
      <c r="L150" s="40"/>
      <c r="M150" s="47"/>
    </row>
    <row r="151" spans="1:13" ht="15" customHeight="1" thickBot="1" x14ac:dyDescent="0.4">
      <c r="A151" s="17"/>
      <c r="B151" s="16"/>
      <c r="C151" s="18"/>
      <c r="D151" s="16" t="s">
        <v>132</v>
      </c>
      <c r="E151" s="38"/>
      <c r="F151" s="40"/>
      <c r="G151" s="41"/>
      <c r="H151" s="43"/>
      <c r="I151" s="40"/>
      <c r="J151" s="40"/>
      <c r="K151" s="40"/>
      <c r="L151" s="40"/>
      <c r="M151" s="47"/>
    </row>
    <row r="152" spans="1:13" x14ac:dyDescent="0.35">
      <c r="A152" s="23" t="s">
        <v>133</v>
      </c>
      <c r="B152" s="11">
        <v>2021</v>
      </c>
      <c r="C152" s="19">
        <v>60000</v>
      </c>
      <c r="D152" s="11" t="s">
        <v>80</v>
      </c>
      <c r="E152" s="37" t="s">
        <v>13</v>
      </c>
      <c r="F152" s="39" t="s">
        <v>14</v>
      </c>
      <c r="G152" s="39" t="s">
        <v>15</v>
      </c>
      <c r="H152" s="42" t="s">
        <v>76</v>
      </c>
      <c r="I152" s="39" t="s">
        <v>18</v>
      </c>
      <c r="J152" s="39" t="s">
        <v>18</v>
      </c>
      <c r="K152" s="39" t="s">
        <v>77</v>
      </c>
      <c r="L152" s="39" t="s">
        <v>134</v>
      </c>
      <c r="M152" s="46"/>
    </row>
    <row r="153" spans="1:13" x14ac:dyDescent="0.35">
      <c r="A153" s="24"/>
      <c r="B153" s="16"/>
      <c r="C153" s="20">
        <f>C152*C184</f>
        <v>82200</v>
      </c>
      <c r="D153" s="16" t="s">
        <v>132</v>
      </c>
      <c r="E153" s="38"/>
      <c r="F153" s="40"/>
      <c r="G153" s="40"/>
      <c r="H153" s="43"/>
      <c r="I153" s="40"/>
      <c r="J153" s="40"/>
      <c r="K153" s="40"/>
      <c r="L153" s="40"/>
      <c r="M153" s="47"/>
    </row>
    <row r="154" spans="1:13" ht="54.75" customHeight="1" thickBot="1" x14ac:dyDescent="0.4">
      <c r="A154" s="24"/>
      <c r="B154" s="16"/>
      <c r="C154" s="18"/>
      <c r="D154" s="16" t="s">
        <v>36</v>
      </c>
      <c r="E154" s="38"/>
      <c r="F154" s="40"/>
      <c r="G154" s="41"/>
      <c r="H154" s="43"/>
      <c r="I154" s="40"/>
      <c r="J154" s="40"/>
      <c r="K154" s="40"/>
      <c r="L154" s="40"/>
      <c r="M154" s="47"/>
    </row>
    <row r="155" spans="1:13" x14ac:dyDescent="0.35">
      <c r="A155" s="10">
        <v>44569</v>
      </c>
      <c r="B155" s="11">
        <v>2022</v>
      </c>
      <c r="C155" s="19">
        <v>510000</v>
      </c>
      <c r="D155" s="11" t="s">
        <v>135</v>
      </c>
      <c r="E155" s="37" t="s">
        <v>13</v>
      </c>
      <c r="F155" s="37" t="s">
        <v>14</v>
      </c>
      <c r="G155" s="39" t="s">
        <v>15</v>
      </c>
      <c r="H155" s="42" t="s">
        <v>16</v>
      </c>
      <c r="I155" s="37" t="s">
        <v>17</v>
      </c>
      <c r="J155" s="37" t="s">
        <v>18</v>
      </c>
      <c r="K155" s="37"/>
      <c r="L155" s="37" t="s">
        <v>136</v>
      </c>
      <c r="M155" s="44"/>
    </row>
    <row r="156" spans="1:13" ht="29" x14ac:dyDescent="0.35">
      <c r="A156" s="17"/>
      <c r="B156" s="16"/>
      <c r="C156" s="20">
        <f>C155*C185</f>
        <v>632400</v>
      </c>
      <c r="D156" s="16" t="s">
        <v>137</v>
      </c>
      <c r="E156" s="38"/>
      <c r="F156" s="38"/>
      <c r="G156" s="40"/>
      <c r="H156" s="43"/>
      <c r="I156" s="38"/>
      <c r="J156" s="38"/>
      <c r="K156" s="38"/>
      <c r="L156" s="38"/>
      <c r="M156" s="45"/>
    </row>
    <row r="157" spans="1:13" ht="15" thickBot="1" x14ac:dyDescent="0.4">
      <c r="A157" s="17"/>
      <c r="B157" s="16"/>
      <c r="C157" s="18"/>
      <c r="D157" s="16" t="s">
        <v>40</v>
      </c>
      <c r="E157" s="38"/>
      <c r="F157" s="38"/>
      <c r="G157" s="41"/>
      <c r="H157" s="43"/>
      <c r="I157" s="38"/>
      <c r="J157" s="38"/>
      <c r="K157" s="38"/>
      <c r="L157" s="38"/>
      <c r="M157" s="45"/>
    </row>
    <row r="158" spans="1:13" x14ac:dyDescent="0.35">
      <c r="A158" s="10">
        <v>44569</v>
      </c>
      <c r="B158" s="11">
        <v>2022</v>
      </c>
      <c r="C158" s="19">
        <v>92304.400000000009</v>
      </c>
      <c r="D158" s="11" t="s">
        <v>138</v>
      </c>
      <c r="E158" s="37" t="s">
        <v>13</v>
      </c>
      <c r="F158" s="39" t="s">
        <v>14</v>
      </c>
      <c r="G158" s="39" t="s">
        <v>15</v>
      </c>
      <c r="H158" s="42" t="s">
        <v>46</v>
      </c>
      <c r="I158" s="39" t="s">
        <v>18</v>
      </c>
      <c r="J158" s="39" t="s">
        <v>18</v>
      </c>
      <c r="K158" s="39"/>
      <c r="L158" s="39" t="s">
        <v>139</v>
      </c>
      <c r="M158" s="46"/>
    </row>
    <row r="159" spans="1:13" ht="29" x14ac:dyDescent="0.35">
      <c r="A159" s="17"/>
      <c r="B159" s="16"/>
      <c r="C159" s="20">
        <f>C158*C184</f>
        <v>126457.02800000002</v>
      </c>
      <c r="D159" s="16" t="s">
        <v>140</v>
      </c>
      <c r="E159" s="38"/>
      <c r="F159" s="40"/>
      <c r="G159" s="40"/>
      <c r="H159" s="43"/>
      <c r="I159" s="40"/>
      <c r="J159" s="40"/>
      <c r="K159" s="40"/>
      <c r="L159" s="40"/>
      <c r="M159" s="47"/>
    </row>
    <row r="160" spans="1:13" ht="50.25" customHeight="1" thickBot="1" x14ac:dyDescent="0.4">
      <c r="A160" s="17"/>
      <c r="B160" s="16"/>
      <c r="C160" s="18"/>
      <c r="D160" s="16" t="s">
        <v>29</v>
      </c>
      <c r="E160" s="38"/>
      <c r="F160" s="40"/>
      <c r="G160" s="41"/>
      <c r="H160" s="43"/>
      <c r="I160" s="40"/>
      <c r="J160" s="40"/>
      <c r="K160" s="40"/>
      <c r="L160" s="40"/>
      <c r="M160" s="47"/>
    </row>
    <row r="161" spans="1:13" x14ac:dyDescent="0.35">
      <c r="A161" s="10">
        <v>44570</v>
      </c>
      <c r="B161" s="11">
        <v>2022</v>
      </c>
      <c r="C161" s="19">
        <v>354456</v>
      </c>
      <c r="D161" s="11" t="s">
        <v>129</v>
      </c>
      <c r="E161" s="37" t="s">
        <v>13</v>
      </c>
      <c r="F161" s="37" t="s">
        <v>14</v>
      </c>
      <c r="G161" s="39" t="s">
        <v>15</v>
      </c>
      <c r="H161" s="42" t="s">
        <v>46</v>
      </c>
      <c r="I161" s="37" t="s">
        <v>17</v>
      </c>
      <c r="J161" s="37" t="s">
        <v>18</v>
      </c>
      <c r="K161" s="37"/>
      <c r="L161" s="37" t="s">
        <v>141</v>
      </c>
      <c r="M161" s="44"/>
    </row>
    <row r="162" spans="1:13" ht="43.5" x14ac:dyDescent="0.35">
      <c r="A162" s="17"/>
      <c r="B162" s="16"/>
      <c r="C162" s="20">
        <f>C161*C185</f>
        <v>439525.44</v>
      </c>
      <c r="D162" s="16" t="s">
        <v>142</v>
      </c>
      <c r="E162" s="38"/>
      <c r="F162" s="38"/>
      <c r="G162" s="40"/>
      <c r="H162" s="43"/>
      <c r="I162" s="38"/>
      <c r="J162" s="38"/>
      <c r="K162" s="38"/>
      <c r="L162" s="38"/>
      <c r="M162" s="45"/>
    </row>
    <row r="163" spans="1:13" ht="15" thickBot="1" x14ac:dyDescent="0.4">
      <c r="A163" s="17"/>
      <c r="B163" s="16"/>
      <c r="C163" s="18"/>
      <c r="D163" s="16" t="s">
        <v>143</v>
      </c>
      <c r="E163" s="38"/>
      <c r="F163" s="38"/>
      <c r="G163" s="41"/>
      <c r="H163" s="43"/>
      <c r="I163" s="38"/>
      <c r="J163" s="38"/>
      <c r="K163" s="38"/>
      <c r="L163" s="38"/>
      <c r="M163" s="45"/>
    </row>
    <row r="164" spans="1:13" x14ac:dyDescent="0.35">
      <c r="A164" s="10">
        <v>44570</v>
      </c>
      <c r="B164" s="11">
        <v>2022</v>
      </c>
      <c r="C164" s="19">
        <v>379101</v>
      </c>
      <c r="D164" s="11" t="s">
        <v>144</v>
      </c>
      <c r="E164" s="37" t="s">
        <v>13</v>
      </c>
      <c r="F164" s="37" t="s">
        <v>14</v>
      </c>
      <c r="G164" s="39" t="s">
        <v>15</v>
      </c>
      <c r="H164" s="42" t="s">
        <v>46</v>
      </c>
      <c r="I164" s="37" t="s">
        <v>17</v>
      </c>
      <c r="J164" s="37" t="s">
        <v>18</v>
      </c>
      <c r="K164" s="37"/>
      <c r="L164" s="37" t="s">
        <v>145</v>
      </c>
      <c r="M164" s="44"/>
    </row>
    <row r="165" spans="1:13" ht="43.5" x14ac:dyDescent="0.35">
      <c r="A165" s="17"/>
      <c r="B165" s="16"/>
      <c r="C165" s="20">
        <f>C164*C185</f>
        <v>470085.24</v>
      </c>
      <c r="D165" s="16" t="s">
        <v>146</v>
      </c>
      <c r="E165" s="38"/>
      <c r="F165" s="38"/>
      <c r="G165" s="40"/>
      <c r="H165" s="43"/>
      <c r="I165" s="38"/>
      <c r="J165" s="38"/>
      <c r="K165" s="38"/>
      <c r="L165" s="38"/>
      <c r="M165" s="45"/>
    </row>
    <row r="166" spans="1:13" ht="15.75" customHeight="1" thickBot="1" x14ac:dyDescent="0.4">
      <c r="A166" s="17"/>
      <c r="B166" s="16"/>
      <c r="C166" s="18"/>
      <c r="D166" s="16" t="s">
        <v>103</v>
      </c>
      <c r="E166" s="38"/>
      <c r="F166" s="38"/>
      <c r="G166" s="41"/>
      <c r="H166" s="43"/>
      <c r="I166" s="38"/>
      <c r="J166" s="38"/>
      <c r="K166" s="38"/>
      <c r="L166" s="38"/>
      <c r="M166" s="45"/>
    </row>
    <row r="167" spans="1:13" ht="29" x14ac:dyDescent="0.35">
      <c r="A167" s="23" t="s">
        <v>147</v>
      </c>
      <c r="B167" s="11">
        <v>2021</v>
      </c>
      <c r="C167" s="19">
        <v>50000</v>
      </c>
      <c r="D167" s="11" t="s">
        <v>90</v>
      </c>
      <c r="E167" s="37" t="s">
        <v>13</v>
      </c>
      <c r="F167" s="37" t="s">
        <v>14</v>
      </c>
      <c r="G167" s="39" t="s">
        <v>15</v>
      </c>
      <c r="H167" s="42" t="s">
        <v>76</v>
      </c>
      <c r="I167" s="37" t="s">
        <v>17</v>
      </c>
      <c r="J167" s="37" t="s">
        <v>18</v>
      </c>
      <c r="K167" s="39" t="s">
        <v>77</v>
      </c>
      <c r="L167" s="37" t="s">
        <v>148</v>
      </c>
      <c r="M167" s="44"/>
    </row>
    <row r="168" spans="1:13" x14ac:dyDescent="0.35">
      <c r="A168" s="24"/>
      <c r="B168" s="16"/>
      <c r="C168" s="20">
        <f>C167*C184</f>
        <v>68500</v>
      </c>
      <c r="D168" s="16" t="s">
        <v>149</v>
      </c>
      <c r="E168" s="38"/>
      <c r="F168" s="38"/>
      <c r="G168" s="40"/>
      <c r="H168" s="43"/>
      <c r="I168" s="38"/>
      <c r="J168" s="38"/>
      <c r="K168" s="40"/>
      <c r="L168" s="38"/>
      <c r="M168" s="45"/>
    </row>
    <row r="169" spans="1:13" ht="15" customHeight="1" thickBot="1" x14ac:dyDescent="0.4">
      <c r="A169" s="24"/>
      <c r="B169" s="16"/>
      <c r="C169" s="18"/>
      <c r="D169" s="16" t="s">
        <v>150</v>
      </c>
      <c r="E169" s="38"/>
      <c r="F169" s="38"/>
      <c r="G169" s="41"/>
      <c r="H169" s="43"/>
      <c r="I169" s="38"/>
      <c r="J169" s="38"/>
      <c r="K169" s="40"/>
      <c r="L169" s="38"/>
      <c r="M169" s="45"/>
    </row>
    <row r="170" spans="1:13" x14ac:dyDescent="0.35">
      <c r="A170" s="23" t="s">
        <v>151</v>
      </c>
      <c r="B170" s="11">
        <v>2021</v>
      </c>
      <c r="C170" s="19">
        <v>50000</v>
      </c>
      <c r="D170" s="11" t="s">
        <v>152</v>
      </c>
      <c r="E170" s="37" t="s">
        <v>13</v>
      </c>
      <c r="F170" s="37" t="s">
        <v>14</v>
      </c>
      <c r="G170" s="39" t="s">
        <v>15</v>
      </c>
      <c r="H170" s="42" t="s">
        <v>76</v>
      </c>
      <c r="I170" s="37" t="s">
        <v>17</v>
      </c>
      <c r="J170" s="37" t="s">
        <v>18</v>
      </c>
      <c r="K170" s="39" t="s">
        <v>77</v>
      </c>
      <c r="L170" s="37" t="s">
        <v>153</v>
      </c>
      <c r="M170" s="44"/>
    </row>
    <row r="171" spans="1:13" ht="43.5" x14ac:dyDescent="0.35">
      <c r="A171" s="24"/>
      <c r="B171" s="16"/>
      <c r="C171" s="20">
        <f>C170*C184</f>
        <v>68500</v>
      </c>
      <c r="D171" s="16" t="s">
        <v>154</v>
      </c>
      <c r="E171" s="38"/>
      <c r="F171" s="38"/>
      <c r="G171" s="40"/>
      <c r="H171" s="43"/>
      <c r="I171" s="38"/>
      <c r="J171" s="38"/>
      <c r="K171" s="40"/>
      <c r="L171" s="38"/>
      <c r="M171" s="45"/>
    </row>
    <row r="172" spans="1:13" ht="15" thickBot="1" x14ac:dyDescent="0.4">
      <c r="A172" s="24"/>
      <c r="B172" s="16"/>
      <c r="C172" s="18"/>
      <c r="D172" s="16" t="s">
        <v>155</v>
      </c>
      <c r="E172" s="38"/>
      <c r="F172" s="38"/>
      <c r="G172" s="41"/>
      <c r="H172" s="43"/>
      <c r="I172" s="38"/>
      <c r="J172" s="38"/>
      <c r="K172" s="40"/>
      <c r="L172" s="38"/>
      <c r="M172" s="45"/>
    </row>
    <row r="173" spans="1:13" ht="29" x14ac:dyDescent="0.35">
      <c r="A173" s="10">
        <v>44571</v>
      </c>
      <c r="B173" s="11">
        <v>2021</v>
      </c>
      <c r="C173" s="19">
        <v>80000</v>
      </c>
      <c r="D173" s="11" t="s">
        <v>90</v>
      </c>
      <c r="E173" s="37" t="s">
        <v>13</v>
      </c>
      <c r="F173" s="39" t="s">
        <v>14</v>
      </c>
      <c r="G173" s="39" t="s">
        <v>15</v>
      </c>
      <c r="H173" s="42" t="s">
        <v>76</v>
      </c>
      <c r="I173" s="39" t="s">
        <v>18</v>
      </c>
      <c r="J173" s="39" t="s">
        <v>18</v>
      </c>
      <c r="K173" s="39" t="s">
        <v>77</v>
      </c>
      <c r="L173" s="39" t="s">
        <v>153</v>
      </c>
      <c r="M173" s="46"/>
    </row>
    <row r="174" spans="1:13" x14ac:dyDescent="0.35">
      <c r="A174" s="17"/>
      <c r="B174" s="16"/>
      <c r="C174" s="20">
        <f>C173*C184</f>
        <v>109600.00000000001</v>
      </c>
      <c r="D174" s="16" t="s">
        <v>92</v>
      </c>
      <c r="E174" s="38"/>
      <c r="F174" s="40"/>
      <c r="G174" s="40"/>
      <c r="H174" s="43"/>
      <c r="I174" s="40"/>
      <c r="J174" s="40"/>
      <c r="K174" s="40"/>
      <c r="L174" s="40"/>
      <c r="M174" s="47"/>
    </row>
    <row r="175" spans="1:13" ht="15" thickBot="1" x14ac:dyDescent="0.4">
      <c r="A175" s="17"/>
      <c r="B175" s="16"/>
      <c r="C175" s="18"/>
      <c r="D175" s="16"/>
      <c r="E175" s="38"/>
      <c r="F175" s="40"/>
      <c r="G175" s="41"/>
      <c r="H175" s="43"/>
      <c r="I175" s="40"/>
      <c r="J175" s="40"/>
      <c r="K175" s="40"/>
      <c r="L175" s="40"/>
      <c r="M175" s="47"/>
    </row>
    <row r="176" spans="1:13" x14ac:dyDescent="0.35">
      <c r="A176" s="10">
        <v>44572</v>
      </c>
      <c r="B176" s="11">
        <v>2022</v>
      </c>
      <c r="C176" s="19">
        <v>200000</v>
      </c>
      <c r="D176" s="11" t="s">
        <v>156</v>
      </c>
      <c r="E176" s="37" t="s">
        <v>13</v>
      </c>
      <c r="F176" s="37" t="s">
        <v>14</v>
      </c>
      <c r="G176" s="39" t="s">
        <v>15</v>
      </c>
      <c r="H176" s="42" t="s">
        <v>16</v>
      </c>
      <c r="I176" s="37" t="s">
        <v>17</v>
      </c>
      <c r="J176" s="37" t="s">
        <v>18</v>
      </c>
      <c r="K176" s="37"/>
      <c r="L176" s="37" t="s">
        <v>157</v>
      </c>
      <c r="M176" s="44"/>
    </row>
    <row r="177" spans="1:13" ht="43.5" x14ac:dyDescent="0.35">
      <c r="A177" s="25"/>
      <c r="B177" s="16"/>
      <c r="C177" s="26">
        <f>C176*C185</f>
        <v>248000</v>
      </c>
      <c r="D177" s="16" t="s">
        <v>158</v>
      </c>
      <c r="E177" s="38"/>
      <c r="F177" s="38"/>
      <c r="G177" s="40"/>
      <c r="H177" s="43"/>
      <c r="I177" s="38"/>
      <c r="J177" s="38"/>
      <c r="K177" s="38"/>
      <c r="L177" s="38"/>
      <c r="M177" s="45"/>
    </row>
    <row r="178" spans="1:13" ht="15" thickBot="1" x14ac:dyDescent="0.4">
      <c r="A178" s="27"/>
      <c r="B178" s="22"/>
      <c r="C178" s="28"/>
      <c r="D178" s="22" t="s">
        <v>103</v>
      </c>
      <c r="E178" s="49"/>
      <c r="F178" s="49"/>
      <c r="G178" s="41"/>
      <c r="H178" s="51"/>
      <c r="I178" s="49"/>
      <c r="J178" s="49"/>
      <c r="K178" s="49"/>
      <c r="L178" s="49"/>
      <c r="M178" s="50"/>
    </row>
    <row r="179" spans="1:13" x14ac:dyDescent="0.35">
      <c r="A179" s="29"/>
      <c r="C179" s="21"/>
    </row>
    <row r="180" spans="1:13" ht="54" customHeight="1" x14ac:dyDescent="0.35">
      <c r="A180" s="29"/>
      <c r="B180" s="30" t="s">
        <v>159</v>
      </c>
      <c r="C180" s="31">
        <f>SUM(C2,C5,C8,C11,C14,C17,C20,C23,C26,C29,C32,C35,C38,C41,C44,C47,C50,C53,C56,C59,C62,C65,C68,C71,C74,C77,C80,C83,C86,C89,C92,C95,C98,C101,C104,C107,C110,C113,C116,C119,C122,C125,C128,C131,C134,C137,C140,C143,C146,C149,C152,C155,C158,C161,C164,C167,C170,C173,C176)</f>
        <v>7438506.7999999998</v>
      </c>
      <c r="D180" s="21"/>
      <c r="E180"/>
    </row>
    <row r="181" spans="1:13" ht="29" x14ac:dyDescent="0.35">
      <c r="A181" s="29"/>
      <c r="B181" s="30" t="s">
        <v>160</v>
      </c>
      <c r="C181" s="32">
        <f>SUM(C3,C6,C9,C12,C15,C18,C21,C24,C27,C30,C33,C36,C39,C42,C45,C48,C51,C54,C57,C60,C63,C66,C69,C72,C75,C78,C81,C84,C87,C90,C93,C96,C99,C102,C105,C108,C111,C114,C117,C120,C123,C126,C129,C132,C135,C138,C141,C144,C147,C150,C153,C156,C159,C162,C165,C168,C171,C174,C177)</f>
        <v>9653168.046000002</v>
      </c>
      <c r="D181" s="21"/>
      <c r="E181"/>
    </row>
    <row r="182" spans="1:13" x14ac:dyDescent="0.35">
      <c r="A182" s="29"/>
      <c r="C182" s="21"/>
      <c r="F182" s="20"/>
    </row>
    <row r="183" spans="1:13" ht="29.15" customHeight="1" x14ac:dyDescent="0.35">
      <c r="A183" s="29"/>
      <c r="B183" s="36" t="s">
        <v>161</v>
      </c>
      <c r="C183" s="36"/>
    </row>
    <row r="184" spans="1:13" ht="29" x14ac:dyDescent="0.35">
      <c r="B184" s="33" t="s">
        <v>162</v>
      </c>
      <c r="C184" s="34">
        <v>1.37</v>
      </c>
    </row>
    <row r="185" spans="1:13" ht="29" x14ac:dyDescent="0.35">
      <c r="B185" s="33" t="s">
        <v>163</v>
      </c>
      <c r="C185" s="34">
        <v>1.24</v>
      </c>
    </row>
    <row r="186" spans="1:13" x14ac:dyDescent="0.35">
      <c r="A186" s="29"/>
      <c r="C186" s="21"/>
    </row>
    <row r="187" spans="1:13" x14ac:dyDescent="0.35">
      <c r="A187" s="29"/>
      <c r="C187" s="21"/>
    </row>
    <row r="188" spans="1:13" x14ac:dyDescent="0.35">
      <c r="A188" s="29"/>
      <c r="C188" s="21"/>
    </row>
    <row r="189" spans="1:13" x14ac:dyDescent="0.35">
      <c r="A189" s="29"/>
      <c r="C189" s="21"/>
    </row>
    <row r="190" spans="1:13" x14ac:dyDescent="0.35">
      <c r="A190" s="29"/>
      <c r="C190" s="21"/>
    </row>
    <row r="191" spans="1:13" x14ac:dyDescent="0.35">
      <c r="C191" s="21"/>
    </row>
    <row r="192" spans="1:13" x14ac:dyDescent="0.35">
      <c r="C192" s="21"/>
    </row>
    <row r="193" spans="3:3" x14ac:dyDescent="0.35">
      <c r="C193" s="21"/>
    </row>
    <row r="194" spans="3:3" x14ac:dyDescent="0.35">
      <c r="C194" s="21"/>
    </row>
    <row r="195" spans="3:3" x14ac:dyDescent="0.35">
      <c r="C195" s="21"/>
    </row>
    <row r="196" spans="3:3" x14ac:dyDescent="0.35">
      <c r="C196" s="21"/>
    </row>
    <row r="197" spans="3:3" x14ac:dyDescent="0.35">
      <c r="C197" s="21"/>
    </row>
    <row r="198" spans="3:3" x14ac:dyDescent="0.35">
      <c r="C198" s="21"/>
    </row>
    <row r="199" spans="3:3" x14ac:dyDescent="0.35">
      <c r="C199" s="21"/>
    </row>
    <row r="200" spans="3:3" x14ac:dyDescent="0.35">
      <c r="C200" s="21"/>
    </row>
    <row r="201" spans="3:3" x14ac:dyDescent="0.35">
      <c r="C201" s="21"/>
    </row>
    <row r="202" spans="3:3" x14ac:dyDescent="0.35">
      <c r="C202" s="21"/>
    </row>
    <row r="203" spans="3:3" x14ac:dyDescent="0.35">
      <c r="C203" s="21"/>
    </row>
    <row r="204" spans="3:3" x14ac:dyDescent="0.35">
      <c r="C204" s="21"/>
    </row>
    <row r="205" spans="3:3" x14ac:dyDescent="0.35">
      <c r="C205" s="21"/>
    </row>
    <row r="206" spans="3:3" x14ac:dyDescent="0.35">
      <c r="C206" s="21"/>
    </row>
    <row r="207" spans="3:3" x14ac:dyDescent="0.35">
      <c r="C207" s="21"/>
    </row>
    <row r="208" spans="3:3" x14ac:dyDescent="0.35">
      <c r="C208" s="21"/>
    </row>
    <row r="209" spans="3:3" x14ac:dyDescent="0.35">
      <c r="C209" s="21"/>
    </row>
    <row r="210" spans="3:3" x14ac:dyDescent="0.35">
      <c r="C210" s="21"/>
    </row>
    <row r="211" spans="3:3" x14ac:dyDescent="0.35">
      <c r="C211" s="21"/>
    </row>
    <row r="212" spans="3:3" x14ac:dyDescent="0.35">
      <c r="C212" s="21"/>
    </row>
    <row r="213" spans="3:3" x14ac:dyDescent="0.35">
      <c r="C213" s="21"/>
    </row>
    <row r="214" spans="3:3" x14ac:dyDescent="0.35">
      <c r="C214" s="21"/>
    </row>
    <row r="215" spans="3:3" x14ac:dyDescent="0.35">
      <c r="C215" s="21"/>
    </row>
    <row r="216" spans="3:3" x14ac:dyDescent="0.35">
      <c r="C216" s="21"/>
    </row>
    <row r="217" spans="3:3" x14ac:dyDescent="0.35">
      <c r="C217" s="21"/>
    </row>
    <row r="218" spans="3:3" x14ac:dyDescent="0.35">
      <c r="C218" s="21"/>
    </row>
    <row r="219" spans="3:3" x14ac:dyDescent="0.35">
      <c r="C219" s="21"/>
    </row>
    <row r="220" spans="3:3" x14ac:dyDescent="0.35">
      <c r="C220" s="21"/>
    </row>
    <row r="221" spans="3:3" x14ac:dyDescent="0.35">
      <c r="C221" s="21"/>
    </row>
    <row r="222" spans="3:3" x14ac:dyDescent="0.35">
      <c r="C222" s="21"/>
    </row>
    <row r="223" spans="3:3" x14ac:dyDescent="0.35">
      <c r="C223" s="21"/>
    </row>
    <row r="224" spans="3:3" x14ac:dyDescent="0.35">
      <c r="C224" s="21"/>
    </row>
    <row r="225" spans="3:3" x14ac:dyDescent="0.35">
      <c r="C225" s="21"/>
    </row>
    <row r="226" spans="3:3" x14ac:dyDescent="0.35">
      <c r="C226" s="21"/>
    </row>
    <row r="227" spans="3:3" x14ac:dyDescent="0.35">
      <c r="C227" s="21"/>
    </row>
    <row r="228" spans="3:3" x14ac:dyDescent="0.35">
      <c r="C228" s="21"/>
    </row>
    <row r="229" spans="3:3" x14ac:dyDescent="0.35">
      <c r="C229" s="21"/>
    </row>
    <row r="230" spans="3:3" x14ac:dyDescent="0.35">
      <c r="C230" s="21"/>
    </row>
    <row r="231" spans="3:3" x14ac:dyDescent="0.35">
      <c r="C231" s="21"/>
    </row>
    <row r="232" spans="3:3" x14ac:dyDescent="0.35">
      <c r="C232" s="21"/>
    </row>
    <row r="233" spans="3:3" x14ac:dyDescent="0.35">
      <c r="C233" s="21"/>
    </row>
    <row r="234" spans="3:3" x14ac:dyDescent="0.35">
      <c r="C234" s="21"/>
    </row>
    <row r="235" spans="3:3" x14ac:dyDescent="0.35">
      <c r="C235" s="21"/>
    </row>
    <row r="236" spans="3:3" x14ac:dyDescent="0.35">
      <c r="C236" s="21"/>
    </row>
    <row r="237" spans="3:3" x14ac:dyDescent="0.35">
      <c r="C237" s="21"/>
    </row>
    <row r="238" spans="3:3" x14ac:dyDescent="0.35">
      <c r="C238" s="21"/>
    </row>
    <row r="239" spans="3:3" x14ac:dyDescent="0.35">
      <c r="C239" s="21"/>
    </row>
    <row r="240" spans="3:3" x14ac:dyDescent="0.35">
      <c r="C240" s="21"/>
    </row>
    <row r="241" spans="3:3" x14ac:dyDescent="0.35">
      <c r="C241" s="21"/>
    </row>
    <row r="242" spans="3:3" x14ac:dyDescent="0.35">
      <c r="C242" s="21"/>
    </row>
    <row r="243" spans="3:3" x14ac:dyDescent="0.35">
      <c r="C243" s="21"/>
    </row>
    <row r="244" spans="3:3" x14ac:dyDescent="0.35">
      <c r="C244" s="21"/>
    </row>
    <row r="245" spans="3:3" x14ac:dyDescent="0.35">
      <c r="C245" s="21"/>
    </row>
    <row r="246" spans="3:3" x14ac:dyDescent="0.35">
      <c r="C246" s="21"/>
    </row>
    <row r="247" spans="3:3" x14ac:dyDescent="0.35">
      <c r="C247" s="21"/>
    </row>
    <row r="248" spans="3:3" x14ac:dyDescent="0.35">
      <c r="C248" s="21"/>
    </row>
    <row r="249" spans="3:3" x14ac:dyDescent="0.35">
      <c r="C249" s="21"/>
    </row>
    <row r="250" spans="3:3" x14ac:dyDescent="0.35">
      <c r="C250" s="21"/>
    </row>
    <row r="251" spans="3:3" x14ac:dyDescent="0.35">
      <c r="C251" s="21"/>
    </row>
    <row r="252" spans="3:3" x14ac:dyDescent="0.35">
      <c r="C252" s="21"/>
    </row>
    <row r="253" spans="3:3" x14ac:dyDescent="0.35">
      <c r="C253" s="21"/>
    </row>
    <row r="254" spans="3:3" x14ac:dyDescent="0.35">
      <c r="C254" s="21"/>
    </row>
    <row r="255" spans="3:3" x14ac:dyDescent="0.35">
      <c r="C255" s="21"/>
    </row>
    <row r="256" spans="3:3" x14ac:dyDescent="0.35">
      <c r="C256" s="21"/>
    </row>
    <row r="257" spans="3:3" x14ac:dyDescent="0.35">
      <c r="C257" s="21"/>
    </row>
    <row r="258" spans="3:3" x14ac:dyDescent="0.35">
      <c r="C258" s="21"/>
    </row>
    <row r="259" spans="3:3" x14ac:dyDescent="0.35">
      <c r="C259" s="21"/>
    </row>
    <row r="260" spans="3:3" x14ac:dyDescent="0.35">
      <c r="C260" s="21"/>
    </row>
    <row r="261" spans="3:3" x14ac:dyDescent="0.35">
      <c r="C261" s="21"/>
    </row>
    <row r="262" spans="3:3" x14ac:dyDescent="0.35">
      <c r="C262" s="21"/>
    </row>
    <row r="263" spans="3:3" x14ac:dyDescent="0.35">
      <c r="C263" s="21"/>
    </row>
    <row r="264" spans="3:3" x14ac:dyDescent="0.35">
      <c r="C264" s="21"/>
    </row>
    <row r="265" spans="3:3" x14ac:dyDescent="0.35">
      <c r="C265" s="21"/>
    </row>
    <row r="266" spans="3:3" x14ac:dyDescent="0.35">
      <c r="C266" s="21"/>
    </row>
    <row r="267" spans="3:3" x14ac:dyDescent="0.35">
      <c r="C267" s="21"/>
    </row>
    <row r="268" spans="3:3" x14ac:dyDescent="0.35">
      <c r="C268" s="21"/>
    </row>
    <row r="269" spans="3:3" x14ac:dyDescent="0.35">
      <c r="C269" s="21"/>
    </row>
    <row r="270" spans="3:3" x14ac:dyDescent="0.35">
      <c r="C270" s="21"/>
    </row>
    <row r="271" spans="3:3" x14ac:dyDescent="0.35">
      <c r="C271" s="21"/>
    </row>
    <row r="272" spans="3:3" x14ac:dyDescent="0.35">
      <c r="C272" s="21"/>
    </row>
    <row r="273" spans="3:3" x14ac:dyDescent="0.35">
      <c r="C273" s="21"/>
    </row>
    <row r="274" spans="3:3" x14ac:dyDescent="0.35">
      <c r="C274" s="21"/>
    </row>
    <row r="275" spans="3:3" x14ac:dyDescent="0.35">
      <c r="C275" s="21"/>
    </row>
    <row r="276" spans="3:3" x14ac:dyDescent="0.35">
      <c r="C276" s="21"/>
    </row>
    <row r="277" spans="3:3" x14ac:dyDescent="0.35">
      <c r="C277" s="21"/>
    </row>
    <row r="278" spans="3:3" x14ac:dyDescent="0.35">
      <c r="C278" s="21"/>
    </row>
    <row r="279" spans="3:3" x14ac:dyDescent="0.35">
      <c r="C279" s="21"/>
    </row>
    <row r="280" spans="3:3" x14ac:dyDescent="0.35">
      <c r="C280" s="21"/>
    </row>
    <row r="281" spans="3:3" x14ac:dyDescent="0.35">
      <c r="C281" s="21"/>
    </row>
    <row r="282" spans="3:3" x14ac:dyDescent="0.35">
      <c r="C282" s="21"/>
    </row>
    <row r="283" spans="3:3" x14ac:dyDescent="0.35">
      <c r="C283" s="21"/>
    </row>
  </sheetData>
  <mergeCells count="407">
    <mergeCell ref="J11:J13"/>
    <mergeCell ref="K11:K13"/>
    <mergeCell ref="L11:L13"/>
    <mergeCell ref="M11:M13"/>
    <mergeCell ref="E11:E13"/>
    <mergeCell ref="F11:F13"/>
    <mergeCell ref="G11:G13"/>
    <mergeCell ref="H11:H13"/>
    <mergeCell ref="I11:I13"/>
    <mergeCell ref="E8:E10"/>
    <mergeCell ref="F8:F10"/>
    <mergeCell ref="G8:G10"/>
    <mergeCell ref="H8:H10"/>
    <mergeCell ref="I8:I10"/>
    <mergeCell ref="J8:J10"/>
    <mergeCell ref="K8:K10"/>
    <mergeCell ref="L8:L10"/>
    <mergeCell ref="M8:M10"/>
    <mergeCell ref="M26:M31"/>
    <mergeCell ref="J32:J37"/>
    <mergeCell ref="K32:K37"/>
    <mergeCell ref="L32:L37"/>
    <mergeCell ref="M32:M37"/>
    <mergeCell ref="K38:K43"/>
    <mergeCell ref="L38:L43"/>
    <mergeCell ref="M38:M43"/>
    <mergeCell ref="E26:E31"/>
    <mergeCell ref="F26:F31"/>
    <mergeCell ref="G26:G31"/>
    <mergeCell ref="H26:H31"/>
    <mergeCell ref="I26:I31"/>
    <mergeCell ref="E32:E37"/>
    <mergeCell ref="F32:F37"/>
    <mergeCell ref="G32:G37"/>
    <mergeCell ref="H32:H37"/>
    <mergeCell ref="I32:I37"/>
    <mergeCell ref="E38:E43"/>
    <mergeCell ref="F38:F43"/>
    <mergeCell ref="G38:G43"/>
    <mergeCell ref="H38:H43"/>
    <mergeCell ref="I38:I43"/>
    <mergeCell ref="J38:J43"/>
    <mergeCell ref="J26:J31"/>
    <mergeCell ref="K26:K31"/>
    <mergeCell ref="L26:L31"/>
    <mergeCell ref="J68:J70"/>
    <mergeCell ref="K68:K70"/>
    <mergeCell ref="L68:L70"/>
    <mergeCell ref="M68:M70"/>
    <mergeCell ref="E56:E61"/>
    <mergeCell ref="F56:F61"/>
    <mergeCell ref="G56:G61"/>
    <mergeCell ref="H56:H61"/>
    <mergeCell ref="I56:I61"/>
    <mergeCell ref="E65:E67"/>
    <mergeCell ref="F65:F67"/>
    <mergeCell ref="G65:G67"/>
    <mergeCell ref="H65:H67"/>
    <mergeCell ref="I65:I67"/>
    <mergeCell ref="E68:E70"/>
    <mergeCell ref="F68:F70"/>
    <mergeCell ref="G68:G70"/>
    <mergeCell ref="H68:H70"/>
    <mergeCell ref="I68:I70"/>
    <mergeCell ref="J62:J64"/>
    <mergeCell ref="J56:J61"/>
    <mergeCell ref="K56:K61"/>
    <mergeCell ref="L56:L61"/>
    <mergeCell ref="M56:M61"/>
    <mergeCell ref="K62:K64"/>
    <mergeCell ref="L62:L64"/>
    <mergeCell ref="M62:M64"/>
    <mergeCell ref="J65:J67"/>
    <mergeCell ref="K65:K67"/>
    <mergeCell ref="L65:L67"/>
    <mergeCell ref="M65:M67"/>
    <mergeCell ref="E86:E91"/>
    <mergeCell ref="F86:F91"/>
    <mergeCell ref="G86:G91"/>
    <mergeCell ref="H86:H91"/>
    <mergeCell ref="I86:I91"/>
    <mergeCell ref="E62:E64"/>
    <mergeCell ref="F62:F64"/>
    <mergeCell ref="G62:G64"/>
    <mergeCell ref="H62:H64"/>
    <mergeCell ref="I62:I64"/>
    <mergeCell ref="E83:E85"/>
    <mergeCell ref="F83:F85"/>
    <mergeCell ref="G83:G85"/>
    <mergeCell ref="H83:H85"/>
    <mergeCell ref="I83:I85"/>
    <mergeCell ref="E77:E79"/>
    <mergeCell ref="F77:F79"/>
    <mergeCell ref="G77:G79"/>
    <mergeCell ref="H77:H79"/>
    <mergeCell ref="I77:I79"/>
    <mergeCell ref="E80:E82"/>
    <mergeCell ref="F80:F82"/>
    <mergeCell ref="G80:G82"/>
    <mergeCell ref="H80:H82"/>
    <mergeCell ref="M77:M79"/>
    <mergeCell ref="J80:J82"/>
    <mergeCell ref="K80:K82"/>
    <mergeCell ref="L80:L82"/>
    <mergeCell ref="M80:M82"/>
    <mergeCell ref="K83:K85"/>
    <mergeCell ref="L83:L85"/>
    <mergeCell ref="M83:M85"/>
    <mergeCell ref="J86:J91"/>
    <mergeCell ref="K86:K91"/>
    <mergeCell ref="L86:L91"/>
    <mergeCell ref="M86:M91"/>
    <mergeCell ref="J83:J85"/>
    <mergeCell ref="J77:J79"/>
    <mergeCell ref="K77:K79"/>
    <mergeCell ref="L77:L79"/>
    <mergeCell ref="I80:I82"/>
    <mergeCell ref="M98:M103"/>
    <mergeCell ref="K104:K109"/>
    <mergeCell ref="L104:L109"/>
    <mergeCell ref="M104:M109"/>
    <mergeCell ref="J110:J115"/>
    <mergeCell ref="K110:K115"/>
    <mergeCell ref="L110:L115"/>
    <mergeCell ref="M110:M115"/>
    <mergeCell ref="J104:J109"/>
    <mergeCell ref="J98:J103"/>
    <mergeCell ref="K98:K103"/>
    <mergeCell ref="L98:L103"/>
    <mergeCell ref="E98:E103"/>
    <mergeCell ref="F98:F103"/>
    <mergeCell ref="G98:G103"/>
    <mergeCell ref="H98:H103"/>
    <mergeCell ref="I98:I103"/>
    <mergeCell ref="E110:E115"/>
    <mergeCell ref="F110:F115"/>
    <mergeCell ref="G110:G115"/>
    <mergeCell ref="H110:H115"/>
    <mergeCell ref="I110:I115"/>
    <mergeCell ref="E104:E109"/>
    <mergeCell ref="F104:F109"/>
    <mergeCell ref="G104:G109"/>
    <mergeCell ref="H104:H109"/>
    <mergeCell ref="I104:I109"/>
    <mergeCell ref="G131:G133"/>
    <mergeCell ref="H131:H133"/>
    <mergeCell ref="I131:I133"/>
    <mergeCell ref="M122:M127"/>
    <mergeCell ref="J128:J130"/>
    <mergeCell ref="K128:K130"/>
    <mergeCell ref="L128:L130"/>
    <mergeCell ref="M128:M130"/>
    <mergeCell ref="J131:J133"/>
    <mergeCell ref="K131:K133"/>
    <mergeCell ref="L131:L133"/>
    <mergeCell ref="M131:M133"/>
    <mergeCell ref="M134:M136"/>
    <mergeCell ref="E122:E127"/>
    <mergeCell ref="F122:F127"/>
    <mergeCell ref="G122:G127"/>
    <mergeCell ref="H122:H127"/>
    <mergeCell ref="I122:I127"/>
    <mergeCell ref="E128:E130"/>
    <mergeCell ref="F128:F130"/>
    <mergeCell ref="G128:G130"/>
    <mergeCell ref="H128:H130"/>
    <mergeCell ref="I128:I130"/>
    <mergeCell ref="E131:E133"/>
    <mergeCell ref="E134:E136"/>
    <mergeCell ref="F134:F136"/>
    <mergeCell ref="G134:G136"/>
    <mergeCell ref="H134:H136"/>
    <mergeCell ref="I134:I136"/>
    <mergeCell ref="J134:J136"/>
    <mergeCell ref="J122:J127"/>
    <mergeCell ref="K122:K127"/>
    <mergeCell ref="L122:L127"/>
    <mergeCell ref="K134:K136"/>
    <mergeCell ref="L134:L136"/>
    <mergeCell ref="F131:F133"/>
    <mergeCell ref="E152:E154"/>
    <mergeCell ref="F152:F154"/>
    <mergeCell ref="G152:G154"/>
    <mergeCell ref="H152:H154"/>
    <mergeCell ref="I152:I154"/>
    <mergeCell ref="E155:E157"/>
    <mergeCell ref="F155:F157"/>
    <mergeCell ref="G155:G157"/>
    <mergeCell ref="H155:H157"/>
    <mergeCell ref="I155:I157"/>
    <mergeCell ref="M146:M148"/>
    <mergeCell ref="K149:K151"/>
    <mergeCell ref="L149:L151"/>
    <mergeCell ref="M149:M151"/>
    <mergeCell ref="J152:J154"/>
    <mergeCell ref="K152:K154"/>
    <mergeCell ref="L152:L154"/>
    <mergeCell ref="M152:M154"/>
    <mergeCell ref="J155:J157"/>
    <mergeCell ref="K155:K157"/>
    <mergeCell ref="L155:L157"/>
    <mergeCell ref="M155:M157"/>
    <mergeCell ref="E149:E151"/>
    <mergeCell ref="F149:F151"/>
    <mergeCell ref="G149:G151"/>
    <mergeCell ref="H149:H151"/>
    <mergeCell ref="I149:I151"/>
    <mergeCell ref="J149:J151"/>
    <mergeCell ref="J146:J148"/>
    <mergeCell ref="K146:K148"/>
    <mergeCell ref="L146:L148"/>
    <mergeCell ref="E146:E148"/>
    <mergeCell ref="F146:F148"/>
    <mergeCell ref="G146:G148"/>
    <mergeCell ref="H146:H148"/>
    <mergeCell ref="I146:I148"/>
    <mergeCell ref="M170:M172"/>
    <mergeCell ref="K173:K175"/>
    <mergeCell ref="L173:L175"/>
    <mergeCell ref="M173:M175"/>
    <mergeCell ref="J176:J178"/>
    <mergeCell ref="K176:K178"/>
    <mergeCell ref="L176:L178"/>
    <mergeCell ref="M176:M178"/>
    <mergeCell ref="E170:E172"/>
    <mergeCell ref="F170:F172"/>
    <mergeCell ref="G170:G172"/>
    <mergeCell ref="H170:H172"/>
    <mergeCell ref="I170:I172"/>
    <mergeCell ref="E176:E178"/>
    <mergeCell ref="F176:F178"/>
    <mergeCell ref="G176:G178"/>
    <mergeCell ref="H176:H178"/>
    <mergeCell ref="I176:I178"/>
    <mergeCell ref="A1:B1"/>
    <mergeCell ref="E2:E4"/>
    <mergeCell ref="F2:F4"/>
    <mergeCell ref="G2:G4"/>
    <mergeCell ref="H2:H4"/>
    <mergeCell ref="I2:I4"/>
    <mergeCell ref="J2:J4"/>
    <mergeCell ref="K2:K4"/>
    <mergeCell ref="L2:L4"/>
    <mergeCell ref="M2:M4"/>
    <mergeCell ref="E5:E7"/>
    <mergeCell ref="F5:F7"/>
    <mergeCell ref="G5:G7"/>
    <mergeCell ref="H5:H7"/>
    <mergeCell ref="I5:I7"/>
    <mergeCell ref="J5:J7"/>
    <mergeCell ref="K5:K7"/>
    <mergeCell ref="L5:L7"/>
    <mergeCell ref="M5:M7"/>
    <mergeCell ref="E14:E16"/>
    <mergeCell ref="F14:F16"/>
    <mergeCell ref="G14:G16"/>
    <mergeCell ref="H14:H16"/>
    <mergeCell ref="I14:I16"/>
    <mergeCell ref="J14:J16"/>
    <mergeCell ref="K14:K16"/>
    <mergeCell ref="L14:L16"/>
    <mergeCell ref="M14:M16"/>
    <mergeCell ref="E17:E19"/>
    <mergeCell ref="F17:F19"/>
    <mergeCell ref="G17:G19"/>
    <mergeCell ref="H17:H19"/>
    <mergeCell ref="I17:I19"/>
    <mergeCell ref="J17:J19"/>
    <mergeCell ref="K17:K19"/>
    <mergeCell ref="L17:L19"/>
    <mergeCell ref="M17:M19"/>
    <mergeCell ref="E20:E25"/>
    <mergeCell ref="F20:F25"/>
    <mergeCell ref="G20:G25"/>
    <mergeCell ref="H20:H25"/>
    <mergeCell ref="I20:I25"/>
    <mergeCell ref="J20:J25"/>
    <mergeCell ref="K20:K25"/>
    <mergeCell ref="L20:L25"/>
    <mergeCell ref="M20:M25"/>
    <mergeCell ref="E44:E49"/>
    <mergeCell ref="F44:F49"/>
    <mergeCell ref="G44:G49"/>
    <mergeCell ref="H44:H49"/>
    <mergeCell ref="I44:I49"/>
    <mergeCell ref="J44:J49"/>
    <mergeCell ref="K44:K49"/>
    <mergeCell ref="L44:L49"/>
    <mergeCell ref="M44:M49"/>
    <mergeCell ref="E50:E55"/>
    <mergeCell ref="F50:F55"/>
    <mergeCell ref="G50:G55"/>
    <mergeCell ref="H50:H55"/>
    <mergeCell ref="I50:I55"/>
    <mergeCell ref="J50:J55"/>
    <mergeCell ref="K50:K55"/>
    <mergeCell ref="L50:L55"/>
    <mergeCell ref="M50:M55"/>
    <mergeCell ref="E71:E73"/>
    <mergeCell ref="F71:F73"/>
    <mergeCell ref="G71:G73"/>
    <mergeCell ref="H71:H73"/>
    <mergeCell ref="I71:I73"/>
    <mergeCell ref="J71:J73"/>
    <mergeCell ref="K71:K73"/>
    <mergeCell ref="L71:L73"/>
    <mergeCell ref="M71:M73"/>
    <mergeCell ref="E74:E76"/>
    <mergeCell ref="F74:F76"/>
    <mergeCell ref="G74:G76"/>
    <mergeCell ref="H74:H76"/>
    <mergeCell ref="I74:I76"/>
    <mergeCell ref="J74:J76"/>
    <mergeCell ref="K74:K76"/>
    <mergeCell ref="L74:L76"/>
    <mergeCell ref="M74:M76"/>
    <mergeCell ref="E92:E97"/>
    <mergeCell ref="F92:F97"/>
    <mergeCell ref="G92:G97"/>
    <mergeCell ref="H92:H97"/>
    <mergeCell ref="I92:I97"/>
    <mergeCell ref="J92:J97"/>
    <mergeCell ref="K92:K97"/>
    <mergeCell ref="L92:L97"/>
    <mergeCell ref="M92:M97"/>
    <mergeCell ref="E116:E121"/>
    <mergeCell ref="F116:F121"/>
    <mergeCell ref="G116:G121"/>
    <mergeCell ref="H116:H121"/>
    <mergeCell ref="I116:I121"/>
    <mergeCell ref="J116:J121"/>
    <mergeCell ref="K116:K121"/>
    <mergeCell ref="L116:L121"/>
    <mergeCell ref="M116:M121"/>
    <mergeCell ref="E137:E139"/>
    <mergeCell ref="F137:F139"/>
    <mergeCell ref="G137:G139"/>
    <mergeCell ref="H137:H139"/>
    <mergeCell ref="I137:I139"/>
    <mergeCell ref="J137:J139"/>
    <mergeCell ref="K137:K139"/>
    <mergeCell ref="L137:L139"/>
    <mergeCell ref="M137:M139"/>
    <mergeCell ref="E140:E142"/>
    <mergeCell ref="F140:F142"/>
    <mergeCell ref="G140:G142"/>
    <mergeCell ref="H140:H142"/>
    <mergeCell ref="I140:I142"/>
    <mergeCell ref="J140:J142"/>
    <mergeCell ref="K140:K142"/>
    <mergeCell ref="L140:L142"/>
    <mergeCell ref="M140:M142"/>
    <mergeCell ref="E143:E145"/>
    <mergeCell ref="F143:F145"/>
    <mergeCell ref="G143:G145"/>
    <mergeCell ref="H143:H145"/>
    <mergeCell ref="I143:I145"/>
    <mergeCell ref="J143:J145"/>
    <mergeCell ref="K143:K145"/>
    <mergeCell ref="L143:L145"/>
    <mergeCell ref="M143:M145"/>
    <mergeCell ref="E158:E160"/>
    <mergeCell ref="F158:F160"/>
    <mergeCell ref="G158:G160"/>
    <mergeCell ref="H158:H160"/>
    <mergeCell ref="I158:I160"/>
    <mergeCell ref="J158:J160"/>
    <mergeCell ref="K158:K160"/>
    <mergeCell ref="L158:L160"/>
    <mergeCell ref="M158:M160"/>
    <mergeCell ref="E161:E163"/>
    <mergeCell ref="F161:F163"/>
    <mergeCell ref="G161:G163"/>
    <mergeCell ref="H161:H163"/>
    <mergeCell ref="I161:I163"/>
    <mergeCell ref="J161:J163"/>
    <mergeCell ref="K161:K163"/>
    <mergeCell ref="L161:L163"/>
    <mergeCell ref="M161:M163"/>
    <mergeCell ref="M167:M169"/>
    <mergeCell ref="E164:E166"/>
    <mergeCell ref="F164:F166"/>
    <mergeCell ref="G164:G166"/>
    <mergeCell ref="H164:H166"/>
    <mergeCell ref="I164:I166"/>
    <mergeCell ref="J164:J166"/>
    <mergeCell ref="K164:K166"/>
    <mergeCell ref="L164:L166"/>
    <mergeCell ref="M164:M166"/>
    <mergeCell ref="B183:C183"/>
    <mergeCell ref="E167:E169"/>
    <mergeCell ref="F167:F169"/>
    <mergeCell ref="G167:G169"/>
    <mergeCell ref="H167:H169"/>
    <mergeCell ref="I167:I169"/>
    <mergeCell ref="J167:J169"/>
    <mergeCell ref="K167:K169"/>
    <mergeCell ref="L167:L169"/>
    <mergeCell ref="E173:E175"/>
    <mergeCell ref="F173:F175"/>
    <mergeCell ref="G173:G175"/>
    <mergeCell ref="H173:H175"/>
    <mergeCell ref="I173:I175"/>
    <mergeCell ref="J173:J175"/>
    <mergeCell ref="J170:J172"/>
    <mergeCell ref="K170:K172"/>
    <mergeCell ref="L170:L17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3B3DD-D469-4E28-9852-A3851105FB4B}">
  <dimension ref="A1:M532"/>
  <sheetViews>
    <sheetView workbookViewId="0">
      <selection activeCell="D1" sqref="D1"/>
    </sheetView>
  </sheetViews>
  <sheetFormatPr defaultColWidth="8.7265625" defaultRowHeight="14.5" x14ac:dyDescent="0.35"/>
  <cols>
    <col min="1" max="1" width="12" style="9" bestFit="1" customWidth="1"/>
    <col min="2" max="2" width="13.1796875" style="9" customWidth="1"/>
    <col min="3" max="3" width="19.54296875" style="9" customWidth="1"/>
    <col min="4" max="4" width="40.54296875" style="9" customWidth="1"/>
    <col min="5" max="5" width="14.54296875" style="9" customWidth="1"/>
    <col min="6" max="6" width="18.54296875" style="9" customWidth="1"/>
    <col min="7" max="7" width="9.1796875" style="9" bestFit="1" customWidth="1"/>
    <col min="8" max="8" width="17.54296875" style="9" customWidth="1"/>
    <col min="9" max="9" width="17.26953125" style="9" customWidth="1"/>
    <col min="10" max="10" width="17.453125" style="9" customWidth="1"/>
    <col min="11" max="11" width="14" style="9" customWidth="1"/>
    <col min="12" max="12" width="81.453125" style="9" customWidth="1"/>
    <col min="13" max="13" width="17" style="9" customWidth="1"/>
    <col min="14" max="15" width="9.1796875" style="9" bestFit="1" customWidth="1"/>
    <col min="16" max="16384" width="8.7265625" style="9"/>
  </cols>
  <sheetData>
    <row r="1" spans="1:13" ht="278.5" customHeight="1" thickBot="1" x14ac:dyDescent="0.4">
      <c r="A1" s="48" t="s">
        <v>164</v>
      </c>
      <c r="B1" s="48" t="s">
        <v>165</v>
      </c>
      <c r="C1" s="8" t="s">
        <v>166</v>
      </c>
      <c r="D1" s="8" t="s">
        <v>167</v>
      </c>
      <c r="E1" s="8" t="s">
        <v>168</v>
      </c>
      <c r="F1" s="8" t="s">
        <v>169</v>
      </c>
      <c r="G1" s="8" t="s">
        <v>170</v>
      </c>
      <c r="H1" s="8" t="s">
        <v>171</v>
      </c>
      <c r="I1" s="8" t="s">
        <v>172</v>
      </c>
      <c r="J1" s="8" t="s">
        <v>173</v>
      </c>
      <c r="K1" s="8" t="s">
        <v>174</v>
      </c>
      <c r="L1" s="8" t="s">
        <v>175</v>
      </c>
      <c r="M1" s="8"/>
    </row>
    <row r="2" spans="1:13" ht="15" thickBot="1" x14ac:dyDescent="0.4">
      <c r="A2" s="10"/>
      <c r="B2" s="11"/>
      <c r="C2" s="12"/>
      <c r="D2" s="11"/>
      <c r="E2" s="11"/>
      <c r="F2" s="11"/>
      <c r="G2" s="11"/>
      <c r="H2" s="35"/>
      <c r="I2" s="11"/>
      <c r="J2" s="11"/>
      <c r="K2" s="11"/>
      <c r="L2" s="11"/>
      <c r="M2" s="46"/>
    </row>
    <row r="3" spans="1:13" ht="50" x14ac:dyDescent="0.35">
      <c r="A3" s="70">
        <v>2022</v>
      </c>
      <c r="B3" s="71">
        <v>50000</v>
      </c>
      <c r="C3" s="72" t="s">
        <v>176</v>
      </c>
      <c r="D3" s="70" t="s">
        <v>13</v>
      </c>
      <c r="E3" s="70" t="s">
        <v>177</v>
      </c>
      <c r="F3" s="70" t="s">
        <v>178</v>
      </c>
      <c r="G3" s="70" t="s">
        <v>179</v>
      </c>
      <c r="H3" s="70" t="s">
        <v>180</v>
      </c>
      <c r="I3" s="70" t="s">
        <v>18</v>
      </c>
      <c r="J3" s="70" t="s">
        <v>181</v>
      </c>
      <c r="K3" s="72" t="s">
        <v>182</v>
      </c>
      <c r="L3" s="70" t="s">
        <v>183</v>
      </c>
      <c r="M3" s="47"/>
    </row>
    <row r="4" spans="1:13" ht="25.5" thickBot="1" x14ac:dyDescent="0.4">
      <c r="A4" s="73"/>
      <c r="B4" s="74">
        <f>B3*1.234</f>
        <v>61700</v>
      </c>
      <c r="C4" s="72" t="s">
        <v>184</v>
      </c>
      <c r="D4" s="73"/>
      <c r="E4" s="73"/>
      <c r="F4" s="73"/>
      <c r="G4" s="73"/>
      <c r="H4" s="73"/>
      <c r="I4" s="73"/>
      <c r="J4" s="73"/>
      <c r="K4" s="72"/>
      <c r="L4" s="73"/>
      <c r="M4" s="47"/>
    </row>
    <row r="5" spans="1:13" ht="187.5" x14ac:dyDescent="0.35">
      <c r="A5" s="73"/>
      <c r="B5" s="75"/>
      <c r="C5" s="72" t="s">
        <v>185</v>
      </c>
      <c r="D5" s="73"/>
      <c r="E5" s="73"/>
      <c r="F5" s="73"/>
      <c r="G5" s="73"/>
      <c r="H5" s="73"/>
      <c r="I5" s="73"/>
      <c r="J5" s="73"/>
      <c r="K5" s="72" t="s">
        <v>186</v>
      </c>
      <c r="L5" s="73"/>
      <c r="M5" s="44"/>
    </row>
    <row r="6" spans="1:13" ht="62.5" x14ac:dyDescent="0.35">
      <c r="A6" s="73"/>
      <c r="B6" s="75"/>
      <c r="C6" s="72" t="s">
        <v>187</v>
      </c>
      <c r="D6" s="73"/>
      <c r="E6" s="73"/>
      <c r="F6" s="73"/>
      <c r="G6" s="73"/>
      <c r="H6" s="73"/>
      <c r="I6" s="73"/>
      <c r="J6" s="73"/>
      <c r="K6" s="75"/>
      <c r="L6" s="73"/>
      <c r="M6" s="45"/>
    </row>
    <row r="7" spans="1:13" ht="15" thickBot="1" x14ac:dyDescent="0.4">
      <c r="A7" s="73"/>
      <c r="B7" s="75"/>
      <c r="C7" s="72" t="s">
        <v>188</v>
      </c>
      <c r="D7" s="73"/>
      <c r="E7" s="73"/>
      <c r="F7" s="73"/>
      <c r="G7" s="73"/>
      <c r="H7" s="73"/>
      <c r="I7" s="73"/>
      <c r="J7" s="73"/>
      <c r="K7" s="75"/>
      <c r="L7" s="73"/>
      <c r="M7" s="45"/>
    </row>
    <row r="8" spans="1:13" x14ac:dyDescent="0.35">
      <c r="A8" s="73"/>
      <c r="B8" s="75"/>
      <c r="C8" s="72" t="s">
        <v>189</v>
      </c>
      <c r="D8" s="73"/>
      <c r="E8" s="73"/>
      <c r="F8" s="73"/>
      <c r="G8" s="73"/>
      <c r="H8" s="73"/>
      <c r="I8" s="73"/>
      <c r="J8" s="73"/>
      <c r="K8" s="75"/>
      <c r="L8" s="73"/>
      <c r="M8" s="46"/>
    </row>
    <row r="9" spans="1:13" ht="15" thickBot="1" x14ac:dyDescent="0.4">
      <c r="A9" s="76"/>
      <c r="B9" s="77"/>
      <c r="C9" s="78"/>
      <c r="D9" s="76"/>
      <c r="E9" s="76"/>
      <c r="F9" s="76"/>
      <c r="G9" s="76"/>
      <c r="H9" s="76"/>
      <c r="I9" s="76"/>
      <c r="J9" s="76"/>
      <c r="K9" s="77"/>
      <c r="L9" s="76"/>
      <c r="M9" s="47"/>
    </row>
    <row r="10" spans="1:13" ht="25.5" thickBot="1" x14ac:dyDescent="0.4">
      <c r="A10" s="70">
        <v>2022</v>
      </c>
      <c r="B10" s="71">
        <v>50000</v>
      </c>
      <c r="C10" s="72" t="s">
        <v>190</v>
      </c>
      <c r="D10" s="70" t="s">
        <v>13</v>
      </c>
      <c r="E10" s="70" t="s">
        <v>191</v>
      </c>
      <c r="F10" s="70" t="s">
        <v>178</v>
      </c>
      <c r="G10" s="70" t="s">
        <v>179</v>
      </c>
      <c r="H10" s="70" t="s">
        <v>180</v>
      </c>
      <c r="I10" s="70" t="s">
        <v>192</v>
      </c>
      <c r="J10" s="70"/>
      <c r="K10" s="72" t="s">
        <v>193</v>
      </c>
      <c r="L10" s="70" t="s">
        <v>183</v>
      </c>
      <c r="M10" s="47"/>
    </row>
    <row r="11" spans="1:13" ht="25" x14ac:dyDescent="0.35">
      <c r="A11" s="73"/>
      <c r="B11" s="74">
        <f>B10*1.234</f>
        <v>61700</v>
      </c>
      <c r="C11" s="72" t="s">
        <v>194</v>
      </c>
      <c r="D11" s="73"/>
      <c r="E11" s="73"/>
      <c r="F11" s="73"/>
      <c r="G11" s="73"/>
      <c r="H11" s="73"/>
      <c r="I11" s="73"/>
      <c r="J11" s="73"/>
      <c r="K11" s="72" t="s">
        <v>195</v>
      </c>
      <c r="L11" s="73"/>
      <c r="M11" s="44"/>
    </row>
    <row r="12" spans="1:13" x14ac:dyDescent="0.35">
      <c r="A12" s="73"/>
      <c r="B12" s="75"/>
      <c r="C12" s="72" t="s">
        <v>185</v>
      </c>
      <c r="D12" s="73"/>
      <c r="E12" s="73"/>
      <c r="F12" s="73"/>
      <c r="G12" s="73"/>
      <c r="H12" s="73"/>
      <c r="I12" s="73"/>
      <c r="J12" s="73"/>
      <c r="K12" s="72"/>
      <c r="L12" s="73"/>
      <c r="M12" s="45"/>
    </row>
    <row r="13" spans="1:13" ht="100.5" thickBot="1" x14ac:dyDescent="0.4">
      <c r="A13" s="73"/>
      <c r="B13" s="75"/>
      <c r="C13" s="72" t="s">
        <v>196</v>
      </c>
      <c r="D13" s="73"/>
      <c r="E13" s="73"/>
      <c r="F13" s="73"/>
      <c r="G13" s="73"/>
      <c r="H13" s="73"/>
      <c r="I13" s="73"/>
      <c r="J13" s="73"/>
      <c r="K13" s="72" t="s">
        <v>197</v>
      </c>
      <c r="L13" s="73"/>
      <c r="M13" s="45"/>
    </row>
    <row r="14" spans="1:13" x14ac:dyDescent="0.35">
      <c r="A14" s="73"/>
      <c r="B14" s="75"/>
      <c r="C14" s="72" t="s">
        <v>188</v>
      </c>
      <c r="D14" s="73"/>
      <c r="E14" s="73"/>
      <c r="F14" s="73"/>
      <c r="G14" s="73"/>
      <c r="H14" s="73"/>
      <c r="I14" s="73"/>
      <c r="J14" s="73"/>
      <c r="K14" s="75"/>
      <c r="L14" s="73"/>
      <c r="M14" s="46"/>
    </row>
    <row r="15" spans="1:13" x14ac:dyDescent="0.35">
      <c r="A15" s="73"/>
      <c r="B15" s="75"/>
      <c r="C15" s="72" t="s">
        <v>198</v>
      </c>
      <c r="D15" s="73"/>
      <c r="E15" s="73"/>
      <c r="F15" s="73"/>
      <c r="G15" s="73"/>
      <c r="H15" s="73"/>
      <c r="I15" s="73"/>
      <c r="J15" s="73"/>
      <c r="K15" s="75"/>
      <c r="L15" s="73"/>
      <c r="M15" s="47"/>
    </row>
    <row r="16" spans="1:13" ht="15" thickBot="1" x14ac:dyDescent="0.4">
      <c r="A16" s="76"/>
      <c r="B16" s="77"/>
      <c r="C16" s="78"/>
      <c r="D16" s="76"/>
      <c r="E16" s="76"/>
      <c r="F16" s="76"/>
      <c r="G16" s="76"/>
      <c r="H16" s="76"/>
      <c r="I16" s="76"/>
      <c r="J16" s="76"/>
      <c r="K16" s="77"/>
      <c r="L16" s="76"/>
      <c r="M16" s="47"/>
    </row>
    <row r="17" spans="1:13" ht="62.5" customHeight="1" x14ac:dyDescent="0.35">
      <c r="A17" s="70">
        <v>2022</v>
      </c>
      <c r="B17" s="71">
        <v>50000</v>
      </c>
      <c r="C17" s="72" t="s">
        <v>190</v>
      </c>
      <c r="D17" s="70" t="s">
        <v>13</v>
      </c>
      <c r="E17" s="70" t="s">
        <v>191</v>
      </c>
      <c r="F17" s="70" t="s">
        <v>178</v>
      </c>
      <c r="G17" s="70" t="s">
        <v>179</v>
      </c>
      <c r="H17" s="70" t="s">
        <v>180</v>
      </c>
      <c r="I17" s="70" t="s">
        <v>199</v>
      </c>
      <c r="J17" s="70" t="s">
        <v>200</v>
      </c>
      <c r="K17" s="72" t="s">
        <v>201</v>
      </c>
      <c r="L17" s="70" t="s">
        <v>183</v>
      </c>
      <c r="M17" s="44"/>
    </row>
    <row r="18" spans="1:13" ht="25" x14ac:dyDescent="0.35">
      <c r="A18" s="73"/>
      <c r="B18" s="74">
        <f>B17*1.234</f>
        <v>61700</v>
      </c>
      <c r="C18" s="72" t="s">
        <v>202</v>
      </c>
      <c r="D18" s="73"/>
      <c r="E18" s="73"/>
      <c r="F18" s="73"/>
      <c r="G18" s="73"/>
      <c r="H18" s="73"/>
      <c r="I18" s="73"/>
      <c r="J18" s="73"/>
      <c r="K18" s="72" t="s">
        <v>203</v>
      </c>
      <c r="L18" s="73"/>
      <c r="M18" s="45"/>
    </row>
    <row r="19" spans="1:13" ht="15" customHeight="1" thickBot="1" x14ac:dyDescent="0.4">
      <c r="A19" s="73"/>
      <c r="B19" s="72"/>
      <c r="C19" s="72" t="s">
        <v>185</v>
      </c>
      <c r="D19" s="73"/>
      <c r="E19" s="73"/>
      <c r="F19" s="73"/>
      <c r="G19" s="73"/>
      <c r="H19" s="73"/>
      <c r="I19" s="73"/>
      <c r="J19" s="73"/>
      <c r="K19" s="72"/>
      <c r="L19" s="73"/>
      <c r="M19" s="45"/>
    </row>
    <row r="20" spans="1:13" ht="100" x14ac:dyDescent="0.35">
      <c r="A20" s="73"/>
      <c r="B20" s="75"/>
      <c r="C20" s="72" t="s">
        <v>204</v>
      </c>
      <c r="D20" s="73"/>
      <c r="E20" s="73"/>
      <c r="F20" s="73"/>
      <c r="G20" s="73"/>
      <c r="H20" s="73"/>
      <c r="I20" s="73"/>
      <c r="J20" s="73"/>
      <c r="K20" s="72" t="s">
        <v>205</v>
      </c>
      <c r="L20" s="73"/>
      <c r="M20" s="46"/>
    </row>
    <row r="21" spans="1:13" x14ac:dyDescent="0.35">
      <c r="A21" s="73"/>
      <c r="B21" s="75"/>
      <c r="C21" s="72" t="s">
        <v>188</v>
      </c>
      <c r="D21" s="73"/>
      <c r="E21" s="73"/>
      <c r="F21" s="73"/>
      <c r="G21" s="73"/>
      <c r="H21" s="73"/>
      <c r="I21" s="73"/>
      <c r="J21" s="73"/>
      <c r="K21" s="75"/>
      <c r="L21" s="73"/>
      <c r="M21" s="47"/>
    </row>
    <row r="22" spans="1:13" x14ac:dyDescent="0.35">
      <c r="A22" s="73"/>
      <c r="B22" s="75"/>
      <c r="C22" s="72" t="s">
        <v>206</v>
      </c>
      <c r="D22" s="73"/>
      <c r="E22" s="73"/>
      <c r="F22" s="73"/>
      <c r="G22" s="73"/>
      <c r="H22" s="73"/>
      <c r="I22" s="73"/>
      <c r="J22" s="73"/>
      <c r="K22" s="75"/>
      <c r="L22" s="73"/>
      <c r="M22" s="47"/>
    </row>
    <row r="23" spans="1:13" ht="15" thickBot="1" x14ac:dyDescent="0.4">
      <c r="A23" s="76"/>
      <c r="B23" s="77"/>
      <c r="C23" s="78"/>
      <c r="D23" s="76"/>
      <c r="E23" s="76"/>
      <c r="F23" s="76"/>
      <c r="G23" s="76"/>
      <c r="H23" s="76"/>
      <c r="I23" s="76"/>
      <c r="J23" s="76"/>
      <c r="K23" s="77"/>
      <c r="L23" s="76"/>
      <c r="M23" s="47"/>
    </row>
    <row r="24" spans="1:13" ht="50" x14ac:dyDescent="0.35">
      <c r="A24" s="70">
        <v>2022</v>
      </c>
      <c r="B24" s="71">
        <v>49079</v>
      </c>
      <c r="C24" s="72" t="s">
        <v>190</v>
      </c>
      <c r="D24" s="70" t="s">
        <v>13</v>
      </c>
      <c r="E24" s="70" t="s">
        <v>191</v>
      </c>
      <c r="F24" s="70" t="s">
        <v>178</v>
      </c>
      <c r="G24" s="70" t="s">
        <v>179</v>
      </c>
      <c r="H24" s="70" t="s">
        <v>180</v>
      </c>
      <c r="I24" s="70" t="s">
        <v>192</v>
      </c>
      <c r="J24" s="70"/>
      <c r="K24" s="72" t="s">
        <v>207</v>
      </c>
      <c r="L24" s="70" t="s">
        <v>183</v>
      </c>
      <c r="M24" s="47"/>
    </row>
    <row r="25" spans="1:13" ht="15" thickBot="1" x14ac:dyDescent="0.4">
      <c r="A25" s="73"/>
      <c r="B25" s="74">
        <f>B24*1.234</f>
        <v>60563.485999999997</v>
      </c>
      <c r="C25" s="72" t="s">
        <v>208</v>
      </c>
      <c r="D25" s="73"/>
      <c r="E25" s="73"/>
      <c r="F25" s="73"/>
      <c r="G25" s="73"/>
      <c r="H25" s="73"/>
      <c r="I25" s="73"/>
      <c r="J25" s="73"/>
      <c r="K25" s="72"/>
      <c r="L25" s="73"/>
      <c r="M25" s="47"/>
    </row>
    <row r="26" spans="1:13" ht="75" x14ac:dyDescent="0.35">
      <c r="A26" s="73"/>
      <c r="B26" s="75"/>
      <c r="C26" s="72" t="s">
        <v>185</v>
      </c>
      <c r="D26" s="73"/>
      <c r="E26" s="73"/>
      <c r="F26" s="73"/>
      <c r="G26" s="73"/>
      <c r="H26" s="73"/>
      <c r="I26" s="73"/>
      <c r="J26" s="73"/>
      <c r="K26" s="72" t="s">
        <v>209</v>
      </c>
      <c r="L26" s="73"/>
      <c r="M26" s="46"/>
    </row>
    <row r="27" spans="1:13" ht="37.5" x14ac:dyDescent="0.35">
      <c r="A27" s="73"/>
      <c r="B27" s="75"/>
      <c r="C27" s="72" t="s">
        <v>210</v>
      </c>
      <c r="D27" s="73"/>
      <c r="E27" s="73"/>
      <c r="F27" s="73"/>
      <c r="G27" s="73"/>
      <c r="H27" s="73"/>
      <c r="I27" s="73"/>
      <c r="J27" s="73"/>
      <c r="K27" s="75"/>
      <c r="L27" s="73"/>
      <c r="M27" s="47"/>
    </row>
    <row r="28" spans="1:13" x14ac:dyDescent="0.35">
      <c r="A28" s="73"/>
      <c r="B28" s="75"/>
      <c r="C28" s="72" t="s">
        <v>188</v>
      </c>
      <c r="D28" s="73"/>
      <c r="E28" s="73"/>
      <c r="F28" s="73"/>
      <c r="G28" s="73"/>
      <c r="H28" s="73"/>
      <c r="I28" s="73"/>
      <c r="J28" s="73"/>
      <c r="K28" s="75"/>
      <c r="L28" s="73"/>
      <c r="M28" s="47"/>
    </row>
    <row r="29" spans="1:13" x14ac:dyDescent="0.35">
      <c r="A29" s="73"/>
      <c r="B29" s="75"/>
      <c r="C29" s="72" t="s">
        <v>206</v>
      </c>
      <c r="D29" s="73"/>
      <c r="E29" s="73"/>
      <c r="F29" s="73"/>
      <c r="G29" s="73"/>
      <c r="H29" s="73"/>
      <c r="I29" s="73"/>
      <c r="J29" s="73"/>
      <c r="K29" s="75"/>
      <c r="L29" s="73"/>
      <c r="M29" s="47"/>
    </row>
    <row r="30" spans="1:13" ht="15" thickBot="1" x14ac:dyDescent="0.4">
      <c r="A30" s="76"/>
      <c r="B30" s="77"/>
      <c r="C30" s="78"/>
      <c r="D30" s="76"/>
      <c r="E30" s="76"/>
      <c r="F30" s="76"/>
      <c r="G30" s="76"/>
      <c r="H30" s="76"/>
      <c r="I30" s="76"/>
      <c r="J30" s="76"/>
      <c r="K30" s="77"/>
      <c r="L30" s="76"/>
      <c r="M30" s="47"/>
    </row>
    <row r="31" spans="1:13" ht="112.5" customHeight="1" thickBot="1" x14ac:dyDescent="0.4">
      <c r="A31" s="70">
        <v>2022</v>
      </c>
      <c r="B31" s="71">
        <v>26078</v>
      </c>
      <c r="C31" s="72" t="s">
        <v>190</v>
      </c>
      <c r="D31" s="70" t="s">
        <v>13</v>
      </c>
      <c r="E31" s="70" t="s">
        <v>191</v>
      </c>
      <c r="F31" s="70" t="s">
        <v>178</v>
      </c>
      <c r="G31" s="70" t="s">
        <v>179</v>
      </c>
      <c r="H31" s="70" t="s">
        <v>180</v>
      </c>
      <c r="I31" s="70" t="s">
        <v>18</v>
      </c>
      <c r="J31" s="70" t="s">
        <v>211</v>
      </c>
      <c r="K31" s="72" t="s">
        <v>201</v>
      </c>
      <c r="L31" s="70" t="s">
        <v>183</v>
      </c>
      <c r="M31" s="47"/>
    </row>
    <row r="32" spans="1:13" ht="25" x14ac:dyDescent="0.35">
      <c r="A32" s="73"/>
      <c r="B32" s="74">
        <f>B31*1.234</f>
        <v>32180.252</v>
      </c>
      <c r="C32" s="72" t="s">
        <v>212</v>
      </c>
      <c r="D32" s="73"/>
      <c r="E32" s="73"/>
      <c r="F32" s="73"/>
      <c r="G32" s="73"/>
      <c r="H32" s="73"/>
      <c r="I32" s="73"/>
      <c r="J32" s="73"/>
      <c r="K32" s="72" t="s">
        <v>213</v>
      </c>
      <c r="L32" s="73"/>
      <c r="M32" s="46"/>
    </row>
    <row r="33" spans="1:13" x14ac:dyDescent="0.35">
      <c r="A33" s="73"/>
      <c r="B33" s="75"/>
      <c r="C33" s="72" t="s">
        <v>185</v>
      </c>
      <c r="D33" s="73"/>
      <c r="E33" s="73"/>
      <c r="F33" s="73"/>
      <c r="G33" s="73"/>
      <c r="H33" s="73"/>
      <c r="I33" s="73"/>
      <c r="J33" s="73"/>
      <c r="K33" s="72"/>
      <c r="L33" s="73"/>
      <c r="M33" s="47"/>
    </row>
    <row r="34" spans="1:13" ht="137.5" x14ac:dyDescent="0.35">
      <c r="A34" s="73"/>
      <c r="B34" s="75"/>
      <c r="C34" s="72" t="s">
        <v>214</v>
      </c>
      <c r="D34" s="73"/>
      <c r="E34" s="73"/>
      <c r="F34" s="73"/>
      <c r="G34" s="73"/>
      <c r="H34" s="73"/>
      <c r="I34" s="73"/>
      <c r="J34" s="73"/>
      <c r="K34" s="72" t="s">
        <v>215</v>
      </c>
      <c r="L34" s="73"/>
      <c r="M34" s="47"/>
    </row>
    <row r="35" spans="1:13" x14ac:dyDescent="0.35">
      <c r="A35" s="73"/>
      <c r="B35" s="75"/>
      <c r="C35" s="72" t="s">
        <v>188</v>
      </c>
      <c r="D35" s="73"/>
      <c r="E35" s="73"/>
      <c r="F35" s="73"/>
      <c r="G35" s="73"/>
      <c r="H35" s="73"/>
      <c r="I35" s="73"/>
      <c r="J35" s="73"/>
      <c r="K35" s="75"/>
      <c r="L35" s="73"/>
      <c r="M35" s="47"/>
    </row>
    <row r="36" spans="1:13" x14ac:dyDescent="0.35">
      <c r="A36" s="73"/>
      <c r="B36" s="75"/>
      <c r="C36" s="72" t="s">
        <v>29</v>
      </c>
      <c r="D36" s="73"/>
      <c r="E36" s="73"/>
      <c r="F36" s="73"/>
      <c r="G36" s="73"/>
      <c r="H36" s="73"/>
      <c r="I36" s="73"/>
      <c r="J36" s="73"/>
      <c r="K36" s="75"/>
      <c r="L36" s="73"/>
      <c r="M36" s="47"/>
    </row>
    <row r="37" spans="1:13" ht="15" thickBot="1" x14ac:dyDescent="0.4">
      <c r="A37" s="76"/>
      <c r="B37" s="77"/>
      <c r="C37" s="78"/>
      <c r="D37" s="76"/>
      <c r="E37" s="76"/>
      <c r="F37" s="76"/>
      <c r="G37" s="76"/>
      <c r="H37" s="76"/>
      <c r="I37" s="76"/>
      <c r="J37" s="76"/>
      <c r="K37" s="77"/>
      <c r="L37" s="76"/>
      <c r="M37" s="47"/>
    </row>
    <row r="38" spans="1:13" ht="50.15" customHeight="1" x14ac:dyDescent="0.35">
      <c r="A38" s="70">
        <v>2022</v>
      </c>
      <c r="B38" s="71">
        <v>33226</v>
      </c>
      <c r="C38" s="72" t="s">
        <v>190</v>
      </c>
      <c r="D38" s="70" t="s">
        <v>13</v>
      </c>
      <c r="E38" s="70" t="s">
        <v>191</v>
      </c>
      <c r="F38" s="70" t="s">
        <v>178</v>
      </c>
      <c r="G38" s="70" t="s">
        <v>179</v>
      </c>
      <c r="H38" s="70" t="s">
        <v>180</v>
      </c>
      <c r="I38" s="70" t="s">
        <v>18</v>
      </c>
      <c r="J38" s="70" t="s">
        <v>216</v>
      </c>
      <c r="K38" s="72" t="s">
        <v>201</v>
      </c>
      <c r="L38" s="70" t="s">
        <v>183</v>
      </c>
      <c r="M38" s="46"/>
    </row>
    <row r="39" spans="1:13" ht="25" x14ac:dyDescent="0.35">
      <c r="A39" s="73"/>
      <c r="B39" s="74">
        <f>B38*1.234</f>
        <v>41000.883999999998</v>
      </c>
      <c r="C39" s="72" t="s">
        <v>217</v>
      </c>
      <c r="D39" s="73"/>
      <c r="E39" s="73"/>
      <c r="F39" s="73"/>
      <c r="G39" s="73"/>
      <c r="H39" s="73"/>
      <c r="I39" s="73"/>
      <c r="J39" s="73"/>
      <c r="K39" s="72" t="s">
        <v>218</v>
      </c>
      <c r="L39" s="73"/>
      <c r="M39" s="47"/>
    </row>
    <row r="40" spans="1:13" x14ac:dyDescent="0.35">
      <c r="A40" s="73"/>
      <c r="B40" s="75"/>
      <c r="C40" s="72" t="s">
        <v>185</v>
      </c>
      <c r="D40" s="73"/>
      <c r="E40" s="73"/>
      <c r="F40" s="73"/>
      <c r="G40" s="73"/>
      <c r="H40" s="73"/>
      <c r="I40" s="73"/>
      <c r="J40" s="73"/>
      <c r="K40" s="72"/>
      <c r="L40" s="73"/>
      <c r="M40" s="47"/>
    </row>
    <row r="41" spans="1:13" ht="75" x14ac:dyDescent="0.35">
      <c r="A41" s="73"/>
      <c r="B41" s="75"/>
      <c r="C41" s="72" t="s">
        <v>219</v>
      </c>
      <c r="D41" s="73"/>
      <c r="E41" s="73"/>
      <c r="F41" s="73"/>
      <c r="G41" s="73"/>
      <c r="H41" s="73"/>
      <c r="I41" s="73"/>
      <c r="J41" s="73"/>
      <c r="K41" s="72" t="s">
        <v>220</v>
      </c>
      <c r="L41" s="73"/>
      <c r="M41" s="47"/>
    </row>
    <row r="42" spans="1:13" x14ac:dyDescent="0.35">
      <c r="A42" s="73"/>
      <c r="B42" s="75"/>
      <c r="C42" s="72" t="s">
        <v>221</v>
      </c>
      <c r="D42" s="73"/>
      <c r="E42" s="73"/>
      <c r="F42" s="73"/>
      <c r="G42" s="73"/>
      <c r="H42" s="73"/>
      <c r="I42" s="73"/>
      <c r="J42" s="73"/>
      <c r="K42" s="75"/>
      <c r="L42" s="73"/>
      <c r="M42" s="47"/>
    </row>
    <row r="43" spans="1:13" ht="15" thickBot="1" x14ac:dyDescent="0.4">
      <c r="A43" s="73"/>
      <c r="B43" s="75"/>
      <c r="C43" s="72" t="s">
        <v>40</v>
      </c>
      <c r="D43" s="73"/>
      <c r="E43" s="73"/>
      <c r="F43" s="73"/>
      <c r="G43" s="73"/>
      <c r="H43" s="73"/>
      <c r="I43" s="73"/>
      <c r="J43" s="73"/>
      <c r="K43" s="75"/>
      <c r="L43" s="73"/>
      <c r="M43" s="47"/>
    </row>
    <row r="44" spans="1:13" ht="15" thickBot="1" x14ac:dyDescent="0.4">
      <c r="A44" s="76"/>
      <c r="B44" s="77"/>
      <c r="C44" s="78"/>
      <c r="D44" s="76"/>
      <c r="E44" s="76"/>
      <c r="F44" s="76"/>
      <c r="G44" s="76"/>
      <c r="H44" s="76"/>
      <c r="I44" s="76"/>
      <c r="J44" s="76"/>
      <c r="K44" s="77"/>
      <c r="L44" s="76"/>
      <c r="M44" s="46"/>
    </row>
    <row r="45" spans="1:13" ht="50" x14ac:dyDescent="0.35">
      <c r="A45" s="70">
        <v>2022</v>
      </c>
      <c r="B45" s="71">
        <v>50000</v>
      </c>
      <c r="C45" s="72" t="s">
        <v>190</v>
      </c>
      <c r="D45" s="70" t="s">
        <v>13</v>
      </c>
      <c r="E45" s="70" t="s">
        <v>191</v>
      </c>
      <c r="F45" s="70" t="s">
        <v>178</v>
      </c>
      <c r="G45" s="70" t="s">
        <v>179</v>
      </c>
      <c r="H45" s="70" t="s">
        <v>180</v>
      </c>
      <c r="I45" s="70" t="s">
        <v>18</v>
      </c>
      <c r="J45" s="70" t="s">
        <v>222</v>
      </c>
      <c r="K45" s="72" t="s">
        <v>223</v>
      </c>
      <c r="L45" s="70" t="s">
        <v>183</v>
      </c>
      <c r="M45" s="47"/>
    </row>
    <row r="46" spans="1:13" x14ac:dyDescent="0.35">
      <c r="A46" s="73"/>
      <c r="B46" s="74">
        <f>B45*1.234</f>
        <v>61700</v>
      </c>
      <c r="C46" s="72" t="s">
        <v>224</v>
      </c>
      <c r="D46" s="73"/>
      <c r="E46" s="73"/>
      <c r="F46" s="73"/>
      <c r="G46" s="73"/>
      <c r="H46" s="73"/>
      <c r="I46" s="73"/>
      <c r="J46" s="73"/>
      <c r="K46" s="72"/>
      <c r="L46" s="73"/>
      <c r="M46" s="47"/>
    </row>
    <row r="47" spans="1:13" ht="87.5" x14ac:dyDescent="0.35">
      <c r="A47" s="73"/>
      <c r="B47" s="72"/>
      <c r="C47" s="72" t="s">
        <v>185</v>
      </c>
      <c r="D47" s="73"/>
      <c r="E47" s="73"/>
      <c r="F47" s="73"/>
      <c r="G47" s="73"/>
      <c r="H47" s="73"/>
      <c r="I47" s="73"/>
      <c r="J47" s="73"/>
      <c r="K47" s="72" t="s">
        <v>225</v>
      </c>
      <c r="L47" s="73"/>
      <c r="M47" s="47"/>
    </row>
    <row r="48" spans="1:13" ht="50" x14ac:dyDescent="0.35">
      <c r="A48" s="73"/>
      <c r="B48" s="75"/>
      <c r="C48" s="72" t="s">
        <v>226</v>
      </c>
      <c r="D48" s="73"/>
      <c r="E48" s="73"/>
      <c r="F48" s="73"/>
      <c r="G48" s="73"/>
      <c r="H48" s="73"/>
      <c r="I48" s="73"/>
      <c r="J48" s="73"/>
      <c r="K48" s="75"/>
      <c r="L48" s="73"/>
      <c r="M48" s="47"/>
    </row>
    <row r="49" spans="1:13" ht="15" thickBot="1" x14ac:dyDescent="0.4">
      <c r="A49" s="73"/>
      <c r="B49" s="75"/>
      <c r="C49" s="72" t="s">
        <v>221</v>
      </c>
      <c r="D49" s="73"/>
      <c r="E49" s="73"/>
      <c r="F49" s="73"/>
      <c r="G49" s="73"/>
      <c r="H49" s="73"/>
      <c r="I49" s="73"/>
      <c r="J49" s="73"/>
      <c r="K49" s="75"/>
      <c r="L49" s="73"/>
      <c r="M49" s="47"/>
    </row>
    <row r="50" spans="1:13" x14ac:dyDescent="0.35">
      <c r="A50" s="73"/>
      <c r="B50" s="75"/>
      <c r="C50" s="72" t="s">
        <v>124</v>
      </c>
      <c r="D50" s="73"/>
      <c r="E50" s="73"/>
      <c r="F50" s="73"/>
      <c r="G50" s="73"/>
      <c r="H50" s="73"/>
      <c r="I50" s="73"/>
      <c r="J50" s="73"/>
      <c r="K50" s="75"/>
      <c r="L50" s="73"/>
      <c r="M50" s="46"/>
    </row>
    <row r="51" spans="1:13" ht="15" thickBot="1" x14ac:dyDescent="0.4">
      <c r="A51" s="76"/>
      <c r="B51" s="77"/>
      <c r="C51" s="78"/>
      <c r="D51" s="76"/>
      <c r="E51" s="76"/>
      <c r="F51" s="76"/>
      <c r="G51" s="76"/>
      <c r="H51" s="76"/>
      <c r="I51" s="76"/>
      <c r="J51" s="76"/>
      <c r="K51" s="77"/>
      <c r="L51" s="76"/>
      <c r="M51" s="47"/>
    </row>
    <row r="52" spans="1:13" ht="75" customHeight="1" x14ac:dyDescent="0.35">
      <c r="A52" s="70">
        <v>2022</v>
      </c>
      <c r="B52" s="71">
        <v>49942</v>
      </c>
      <c r="C52" s="72" t="s">
        <v>190</v>
      </c>
      <c r="D52" s="70" t="s">
        <v>13</v>
      </c>
      <c r="E52" s="70" t="s">
        <v>177</v>
      </c>
      <c r="F52" s="70" t="s">
        <v>178</v>
      </c>
      <c r="G52" s="70" t="s">
        <v>179</v>
      </c>
      <c r="H52" s="70" t="s">
        <v>180</v>
      </c>
      <c r="I52" s="70" t="s">
        <v>199</v>
      </c>
      <c r="J52" s="70" t="s">
        <v>227</v>
      </c>
      <c r="K52" s="72" t="s">
        <v>201</v>
      </c>
      <c r="L52" s="70" t="s">
        <v>183</v>
      </c>
      <c r="M52" s="47"/>
    </row>
    <row r="53" spans="1:13" ht="25" x14ac:dyDescent="0.35">
      <c r="A53" s="73"/>
      <c r="B53" s="74">
        <f>B52*1.234</f>
        <v>61628.428</v>
      </c>
      <c r="C53" s="72" t="s">
        <v>228</v>
      </c>
      <c r="D53" s="73"/>
      <c r="E53" s="73"/>
      <c r="F53" s="73"/>
      <c r="G53" s="73"/>
      <c r="H53" s="73"/>
      <c r="I53" s="73"/>
      <c r="J53" s="73"/>
      <c r="K53" s="72" t="s">
        <v>229</v>
      </c>
      <c r="L53" s="73"/>
      <c r="M53" s="47"/>
    </row>
    <row r="54" spans="1:13" x14ac:dyDescent="0.35">
      <c r="A54" s="73"/>
      <c r="B54" s="75"/>
      <c r="C54" s="72" t="s">
        <v>230</v>
      </c>
      <c r="D54" s="73"/>
      <c r="E54" s="73"/>
      <c r="F54" s="73"/>
      <c r="G54" s="73"/>
      <c r="H54" s="73"/>
      <c r="I54" s="73"/>
      <c r="J54" s="73"/>
      <c r="K54" s="72"/>
      <c r="L54" s="73"/>
      <c r="M54" s="47"/>
    </row>
    <row r="55" spans="1:13" ht="213" thickBot="1" x14ac:dyDescent="0.4">
      <c r="A55" s="73"/>
      <c r="B55" s="75"/>
      <c r="C55" s="72" t="s">
        <v>231</v>
      </c>
      <c r="D55" s="73"/>
      <c r="E55" s="73"/>
      <c r="F55" s="73"/>
      <c r="G55" s="73"/>
      <c r="H55" s="73"/>
      <c r="I55" s="73"/>
      <c r="J55" s="73"/>
      <c r="K55" s="72" t="s">
        <v>232</v>
      </c>
      <c r="L55" s="73"/>
      <c r="M55" s="47"/>
    </row>
    <row r="56" spans="1:13" x14ac:dyDescent="0.35">
      <c r="A56" s="73"/>
      <c r="B56" s="75"/>
      <c r="C56" s="72" t="s">
        <v>188</v>
      </c>
      <c r="D56" s="73"/>
      <c r="E56" s="73"/>
      <c r="F56" s="73"/>
      <c r="G56" s="73"/>
      <c r="H56" s="73"/>
      <c r="I56" s="73"/>
      <c r="J56" s="73"/>
      <c r="K56" s="72"/>
      <c r="L56" s="73"/>
      <c r="M56" s="46"/>
    </row>
    <row r="57" spans="1:13" x14ac:dyDescent="0.35">
      <c r="A57" s="73"/>
      <c r="B57" s="75"/>
      <c r="C57" s="72" t="s">
        <v>233</v>
      </c>
      <c r="D57" s="73"/>
      <c r="E57" s="73"/>
      <c r="F57" s="73"/>
      <c r="G57" s="73"/>
      <c r="H57" s="73"/>
      <c r="I57" s="73"/>
      <c r="J57" s="73"/>
      <c r="K57" s="75"/>
      <c r="L57" s="73"/>
      <c r="M57" s="47"/>
    </row>
    <row r="58" spans="1:13" ht="15" thickBot="1" x14ac:dyDescent="0.4">
      <c r="A58" s="76"/>
      <c r="B58" s="77"/>
      <c r="C58" s="78"/>
      <c r="D58" s="76"/>
      <c r="E58" s="76"/>
      <c r="F58" s="76"/>
      <c r="G58" s="76"/>
      <c r="H58" s="76"/>
      <c r="I58" s="76"/>
      <c r="J58" s="76"/>
      <c r="K58" s="77"/>
      <c r="L58" s="76"/>
      <c r="M58" s="47"/>
    </row>
    <row r="59" spans="1:13" ht="62.5" x14ac:dyDescent="0.35">
      <c r="A59" s="70">
        <v>2022</v>
      </c>
      <c r="B59" s="71">
        <v>13958</v>
      </c>
      <c r="C59" s="72" t="s">
        <v>234</v>
      </c>
      <c r="D59" s="70" t="s">
        <v>13</v>
      </c>
      <c r="E59" s="70" t="s">
        <v>191</v>
      </c>
      <c r="F59" s="70" t="s">
        <v>178</v>
      </c>
      <c r="G59" s="70" t="s">
        <v>179</v>
      </c>
      <c r="H59" s="70" t="s">
        <v>180</v>
      </c>
      <c r="I59" s="70" t="s">
        <v>235</v>
      </c>
      <c r="J59" s="70"/>
      <c r="K59" s="72" t="s">
        <v>236</v>
      </c>
      <c r="L59" s="70"/>
      <c r="M59" s="47"/>
    </row>
    <row r="60" spans="1:13" x14ac:dyDescent="0.35">
      <c r="A60" s="73"/>
      <c r="B60" s="74">
        <f>B59*1.234</f>
        <v>17224.171999999999</v>
      </c>
      <c r="C60" s="72" t="s">
        <v>230</v>
      </c>
      <c r="D60" s="73"/>
      <c r="E60" s="73"/>
      <c r="F60" s="73"/>
      <c r="G60" s="73"/>
      <c r="H60" s="73"/>
      <c r="I60" s="73"/>
      <c r="J60" s="73"/>
      <c r="K60" s="72"/>
      <c r="L60" s="73"/>
      <c r="M60" s="47"/>
    </row>
    <row r="61" spans="1:13" ht="50.5" thickBot="1" x14ac:dyDescent="0.4">
      <c r="A61" s="73"/>
      <c r="B61" s="75"/>
      <c r="C61" s="72" t="s">
        <v>237</v>
      </c>
      <c r="D61" s="73"/>
      <c r="E61" s="73"/>
      <c r="F61" s="73"/>
      <c r="G61" s="73"/>
      <c r="H61" s="73"/>
      <c r="I61" s="73"/>
      <c r="J61" s="73"/>
      <c r="K61" s="72" t="s">
        <v>238</v>
      </c>
      <c r="L61" s="73"/>
      <c r="M61" s="47"/>
    </row>
    <row r="62" spans="1:13" x14ac:dyDescent="0.35">
      <c r="A62" s="73"/>
      <c r="B62" s="75"/>
      <c r="C62" s="72" t="s">
        <v>188</v>
      </c>
      <c r="D62" s="73"/>
      <c r="E62" s="73"/>
      <c r="F62" s="73"/>
      <c r="G62" s="73"/>
      <c r="H62" s="73"/>
      <c r="I62" s="73"/>
      <c r="J62" s="73"/>
      <c r="K62" s="75"/>
      <c r="L62" s="73"/>
      <c r="M62" s="46"/>
    </row>
    <row r="63" spans="1:13" x14ac:dyDescent="0.35">
      <c r="A63" s="73"/>
      <c r="B63" s="75"/>
      <c r="C63" s="72" t="s">
        <v>44</v>
      </c>
      <c r="D63" s="73"/>
      <c r="E63" s="73"/>
      <c r="F63" s="73"/>
      <c r="G63" s="73"/>
      <c r="H63" s="73"/>
      <c r="I63" s="73"/>
      <c r="J63" s="73"/>
      <c r="K63" s="75"/>
      <c r="L63" s="73"/>
      <c r="M63" s="47"/>
    </row>
    <row r="64" spans="1:13" ht="15" customHeight="1" thickBot="1" x14ac:dyDescent="0.4">
      <c r="A64" s="76"/>
      <c r="B64" s="77"/>
      <c r="C64" s="78"/>
      <c r="D64" s="76"/>
      <c r="E64" s="76"/>
      <c r="F64" s="76"/>
      <c r="G64" s="76"/>
      <c r="H64" s="76"/>
      <c r="I64" s="76"/>
      <c r="J64" s="76"/>
      <c r="K64" s="77"/>
      <c r="L64" s="76"/>
      <c r="M64" s="47"/>
    </row>
    <row r="65" spans="1:13" ht="62.5" x14ac:dyDescent="0.35">
      <c r="A65" s="70">
        <v>2022</v>
      </c>
      <c r="B65" s="71">
        <v>38710</v>
      </c>
      <c r="C65" s="72" t="s">
        <v>190</v>
      </c>
      <c r="D65" s="70" t="s">
        <v>13</v>
      </c>
      <c r="E65" s="70" t="s">
        <v>191</v>
      </c>
      <c r="F65" s="70" t="s">
        <v>178</v>
      </c>
      <c r="G65" s="70" t="s">
        <v>179</v>
      </c>
      <c r="H65" s="70" t="s">
        <v>180</v>
      </c>
      <c r="I65" s="70" t="s">
        <v>18</v>
      </c>
      <c r="J65" s="70" t="s">
        <v>181</v>
      </c>
      <c r="K65" s="72" t="s">
        <v>239</v>
      </c>
      <c r="L65" s="70" t="s">
        <v>183</v>
      </c>
      <c r="M65" s="46"/>
    </row>
    <row r="66" spans="1:13" ht="75" x14ac:dyDescent="0.35">
      <c r="A66" s="73"/>
      <c r="B66" s="74">
        <f>B65*1.234</f>
        <v>47768.14</v>
      </c>
      <c r="C66" s="72" t="s">
        <v>240</v>
      </c>
      <c r="D66" s="73"/>
      <c r="E66" s="73"/>
      <c r="F66" s="73"/>
      <c r="G66" s="73"/>
      <c r="H66" s="73"/>
      <c r="I66" s="73"/>
      <c r="J66" s="73"/>
      <c r="K66" s="72"/>
      <c r="L66" s="73"/>
      <c r="M66" s="47"/>
    </row>
    <row r="67" spans="1:13" ht="138" thickBot="1" x14ac:dyDescent="0.4">
      <c r="A67" s="73"/>
      <c r="B67" s="75"/>
      <c r="C67" s="72" t="s">
        <v>188</v>
      </c>
      <c r="D67" s="73"/>
      <c r="E67" s="73"/>
      <c r="F67" s="73"/>
      <c r="G67" s="73"/>
      <c r="H67" s="73"/>
      <c r="I67" s="73"/>
      <c r="J67" s="73"/>
      <c r="K67" s="72" t="s">
        <v>241</v>
      </c>
      <c r="L67" s="73"/>
      <c r="M67" s="47"/>
    </row>
    <row r="68" spans="1:13" x14ac:dyDescent="0.35">
      <c r="A68" s="73"/>
      <c r="B68" s="75"/>
      <c r="C68" s="72" t="s">
        <v>40</v>
      </c>
      <c r="D68" s="73"/>
      <c r="E68" s="73"/>
      <c r="F68" s="73"/>
      <c r="G68" s="73"/>
      <c r="H68" s="73"/>
      <c r="I68" s="73"/>
      <c r="J68" s="73"/>
      <c r="K68" s="75"/>
      <c r="L68" s="73"/>
      <c r="M68" s="44"/>
    </row>
    <row r="69" spans="1:13" ht="15" thickBot="1" x14ac:dyDescent="0.4">
      <c r="A69" s="76"/>
      <c r="B69" s="77"/>
      <c r="C69" s="78"/>
      <c r="D69" s="76"/>
      <c r="E69" s="76"/>
      <c r="F69" s="76"/>
      <c r="G69" s="76"/>
      <c r="H69" s="76"/>
      <c r="I69" s="76"/>
      <c r="J69" s="76"/>
      <c r="K69" s="77"/>
      <c r="L69" s="76"/>
      <c r="M69" s="45"/>
    </row>
    <row r="70" spans="1:13" ht="50.5" thickBot="1" x14ac:dyDescent="0.4">
      <c r="A70" s="70">
        <v>2022</v>
      </c>
      <c r="B70" s="71">
        <v>26000</v>
      </c>
      <c r="C70" s="72" t="s">
        <v>190</v>
      </c>
      <c r="D70" s="70" t="s">
        <v>13</v>
      </c>
      <c r="E70" s="70" t="s">
        <v>191</v>
      </c>
      <c r="F70" s="70" t="s">
        <v>178</v>
      </c>
      <c r="G70" s="70" t="s">
        <v>179</v>
      </c>
      <c r="H70" s="70" t="s">
        <v>199</v>
      </c>
      <c r="I70" s="70" t="s">
        <v>192</v>
      </c>
      <c r="J70" s="70"/>
      <c r="K70" s="72" t="s">
        <v>242</v>
      </c>
      <c r="L70" s="70" t="s">
        <v>183</v>
      </c>
      <c r="M70" s="45"/>
    </row>
    <row r="71" spans="1:13" x14ac:dyDescent="0.35">
      <c r="A71" s="73"/>
      <c r="B71" s="74">
        <f>B70*1.234</f>
        <v>32084</v>
      </c>
      <c r="C71" s="72" t="s">
        <v>243</v>
      </c>
      <c r="D71" s="73"/>
      <c r="E71" s="73"/>
      <c r="F71" s="73"/>
      <c r="G71" s="73"/>
      <c r="H71" s="73"/>
      <c r="I71" s="73"/>
      <c r="J71" s="73"/>
      <c r="K71" s="72"/>
      <c r="L71" s="73"/>
      <c r="M71" s="46"/>
    </row>
    <row r="72" spans="1:13" ht="150" x14ac:dyDescent="0.35">
      <c r="A72" s="73"/>
      <c r="B72" s="75"/>
      <c r="C72" s="72" t="s">
        <v>185</v>
      </c>
      <c r="D72" s="73"/>
      <c r="E72" s="73"/>
      <c r="F72" s="73"/>
      <c r="G72" s="73"/>
      <c r="H72" s="73"/>
      <c r="I72" s="73"/>
      <c r="J72" s="73"/>
      <c r="K72" s="72" t="s">
        <v>244</v>
      </c>
      <c r="L72" s="73"/>
      <c r="M72" s="47"/>
    </row>
    <row r="73" spans="1:13" ht="38" thickBot="1" x14ac:dyDescent="0.4">
      <c r="A73" s="73"/>
      <c r="B73" s="75"/>
      <c r="C73" s="72" t="s">
        <v>245</v>
      </c>
      <c r="D73" s="73"/>
      <c r="E73" s="73"/>
      <c r="F73" s="73"/>
      <c r="G73" s="73"/>
      <c r="H73" s="73"/>
      <c r="I73" s="73"/>
      <c r="J73" s="73"/>
      <c r="K73" s="72"/>
      <c r="L73" s="73"/>
      <c r="M73" s="47"/>
    </row>
    <row r="74" spans="1:13" x14ac:dyDescent="0.35">
      <c r="A74" s="73"/>
      <c r="B74" s="75"/>
      <c r="C74" s="72" t="s">
        <v>188</v>
      </c>
      <c r="D74" s="73"/>
      <c r="E74" s="73"/>
      <c r="F74" s="73"/>
      <c r="G74" s="73"/>
      <c r="H74" s="73"/>
      <c r="I74" s="73"/>
      <c r="J74" s="73"/>
      <c r="K74" s="75"/>
      <c r="L74" s="73"/>
      <c r="M74" s="46"/>
    </row>
    <row r="75" spans="1:13" x14ac:dyDescent="0.35">
      <c r="A75" s="73"/>
      <c r="B75" s="75"/>
      <c r="C75" s="72" t="s">
        <v>206</v>
      </c>
      <c r="D75" s="73"/>
      <c r="E75" s="73"/>
      <c r="F75" s="73"/>
      <c r="G75" s="73"/>
      <c r="H75" s="73"/>
      <c r="I75" s="73"/>
      <c r="J75" s="73"/>
      <c r="K75" s="75"/>
      <c r="L75" s="73"/>
      <c r="M75" s="47"/>
    </row>
    <row r="76" spans="1:13" ht="15" thickBot="1" x14ac:dyDescent="0.4">
      <c r="A76" s="76"/>
      <c r="B76" s="77"/>
      <c r="C76" s="78"/>
      <c r="D76" s="76"/>
      <c r="E76" s="76"/>
      <c r="F76" s="76"/>
      <c r="G76" s="76"/>
      <c r="H76" s="76"/>
      <c r="I76" s="76"/>
      <c r="J76" s="76"/>
      <c r="K76" s="77"/>
      <c r="L76" s="76"/>
      <c r="M76" s="47"/>
    </row>
    <row r="77" spans="1:13" ht="25" x14ac:dyDescent="0.35">
      <c r="A77" s="70">
        <v>2022</v>
      </c>
      <c r="B77" s="71">
        <v>49750</v>
      </c>
      <c r="C77" s="72" t="s">
        <v>190</v>
      </c>
      <c r="D77" s="70" t="s">
        <v>13</v>
      </c>
      <c r="E77" s="70" t="s">
        <v>191</v>
      </c>
      <c r="F77" s="70" t="s">
        <v>178</v>
      </c>
      <c r="G77" s="70" t="s">
        <v>179</v>
      </c>
      <c r="H77" s="70" t="s">
        <v>180</v>
      </c>
      <c r="I77" s="70" t="s">
        <v>192</v>
      </c>
      <c r="J77" s="70"/>
      <c r="K77" s="72" t="s">
        <v>193</v>
      </c>
      <c r="L77" s="70" t="s">
        <v>183</v>
      </c>
      <c r="M77" s="46"/>
    </row>
    <row r="78" spans="1:13" ht="25" x14ac:dyDescent="0.35">
      <c r="A78" s="73"/>
      <c r="B78" s="74">
        <f>B77*1.234</f>
        <v>61391.5</v>
      </c>
      <c r="C78" s="72" t="s">
        <v>246</v>
      </c>
      <c r="D78" s="73"/>
      <c r="E78" s="73"/>
      <c r="F78" s="73"/>
      <c r="G78" s="73"/>
      <c r="H78" s="73"/>
      <c r="I78" s="73"/>
      <c r="J78" s="73"/>
      <c r="K78" s="72" t="s">
        <v>247</v>
      </c>
      <c r="L78" s="73"/>
      <c r="M78" s="47"/>
    </row>
    <row r="79" spans="1:13" ht="15" thickBot="1" x14ac:dyDescent="0.4">
      <c r="A79" s="73"/>
      <c r="B79" s="75"/>
      <c r="C79" s="72" t="s">
        <v>185</v>
      </c>
      <c r="D79" s="73"/>
      <c r="E79" s="73"/>
      <c r="F79" s="73"/>
      <c r="G79" s="73"/>
      <c r="H79" s="73"/>
      <c r="I79" s="73"/>
      <c r="J79" s="73"/>
      <c r="K79" s="72"/>
      <c r="L79" s="73"/>
      <c r="M79" s="47"/>
    </row>
    <row r="80" spans="1:13" ht="112.5" x14ac:dyDescent="0.35">
      <c r="A80" s="73"/>
      <c r="B80" s="75"/>
      <c r="C80" s="72" t="s">
        <v>248</v>
      </c>
      <c r="D80" s="73"/>
      <c r="E80" s="73"/>
      <c r="F80" s="73"/>
      <c r="G80" s="73"/>
      <c r="H80" s="73"/>
      <c r="I80" s="73"/>
      <c r="J80" s="73"/>
      <c r="K80" s="72" t="s">
        <v>249</v>
      </c>
      <c r="L80" s="73"/>
      <c r="M80" s="46"/>
    </row>
    <row r="81" spans="1:13" x14ac:dyDescent="0.35">
      <c r="A81" s="73"/>
      <c r="B81" s="75"/>
      <c r="C81" s="72" t="s">
        <v>188</v>
      </c>
      <c r="D81" s="73"/>
      <c r="E81" s="73"/>
      <c r="F81" s="73"/>
      <c r="G81" s="73"/>
      <c r="H81" s="73"/>
      <c r="I81" s="73"/>
      <c r="J81" s="73"/>
      <c r="K81" s="72"/>
      <c r="L81" s="73"/>
      <c r="M81" s="47"/>
    </row>
    <row r="82" spans="1:13" ht="15" thickBot="1" x14ac:dyDescent="0.4">
      <c r="A82" s="73"/>
      <c r="B82" s="75"/>
      <c r="C82" s="72" t="s">
        <v>40</v>
      </c>
      <c r="D82" s="73"/>
      <c r="E82" s="73"/>
      <c r="F82" s="73"/>
      <c r="G82" s="73"/>
      <c r="H82" s="73"/>
      <c r="I82" s="73"/>
      <c r="J82" s="73"/>
      <c r="K82" s="75"/>
      <c r="L82" s="73"/>
      <c r="M82" s="47"/>
    </row>
    <row r="83" spans="1:13" ht="15" thickBot="1" x14ac:dyDescent="0.4">
      <c r="A83" s="76"/>
      <c r="B83" s="77"/>
      <c r="C83" s="78"/>
      <c r="D83" s="76"/>
      <c r="E83" s="76"/>
      <c r="F83" s="76"/>
      <c r="G83" s="76"/>
      <c r="H83" s="76"/>
      <c r="I83" s="76"/>
      <c r="J83" s="76"/>
      <c r="K83" s="77"/>
      <c r="L83" s="76"/>
      <c r="M83" s="46"/>
    </row>
    <row r="84" spans="1:13" ht="37.5" x14ac:dyDescent="0.35">
      <c r="A84" s="70">
        <v>2022</v>
      </c>
      <c r="B84" s="71">
        <v>49728</v>
      </c>
      <c r="C84" s="72" t="s">
        <v>190</v>
      </c>
      <c r="D84" s="70" t="s">
        <v>13</v>
      </c>
      <c r="E84" s="70" t="s">
        <v>191</v>
      </c>
      <c r="F84" s="70" t="s">
        <v>178</v>
      </c>
      <c r="G84" s="70" t="s">
        <v>179</v>
      </c>
      <c r="H84" s="70" t="s">
        <v>180</v>
      </c>
      <c r="I84" s="70" t="s">
        <v>192</v>
      </c>
      <c r="J84" s="70"/>
      <c r="K84" s="72" t="s">
        <v>250</v>
      </c>
      <c r="L84" s="70" t="s">
        <v>183</v>
      </c>
      <c r="M84" s="47"/>
    </row>
    <row r="85" spans="1:13" ht="15" customHeight="1" thickBot="1" x14ac:dyDescent="0.4">
      <c r="A85" s="73"/>
      <c r="B85" s="74">
        <f>B84*1.234</f>
        <v>61364.351999999999</v>
      </c>
      <c r="C85" s="72" t="s">
        <v>251</v>
      </c>
      <c r="D85" s="73"/>
      <c r="E85" s="73"/>
      <c r="F85" s="73"/>
      <c r="G85" s="73"/>
      <c r="H85" s="73"/>
      <c r="I85" s="73"/>
      <c r="J85" s="73"/>
      <c r="K85" s="72"/>
      <c r="L85" s="73"/>
      <c r="M85" s="47"/>
    </row>
    <row r="86" spans="1:13" ht="50" x14ac:dyDescent="0.35">
      <c r="A86" s="73"/>
      <c r="B86" s="75"/>
      <c r="C86" s="72" t="s">
        <v>252</v>
      </c>
      <c r="D86" s="73"/>
      <c r="E86" s="73"/>
      <c r="F86" s="73"/>
      <c r="G86" s="73"/>
      <c r="H86" s="73"/>
      <c r="I86" s="73"/>
      <c r="J86" s="73"/>
      <c r="K86" s="72" t="s">
        <v>253</v>
      </c>
      <c r="L86" s="73"/>
      <c r="M86" s="46"/>
    </row>
    <row r="87" spans="1:13" x14ac:dyDescent="0.35">
      <c r="A87" s="73"/>
      <c r="B87" s="75"/>
      <c r="C87" s="72" t="s">
        <v>188</v>
      </c>
      <c r="D87" s="73"/>
      <c r="E87" s="73"/>
      <c r="F87" s="73"/>
      <c r="G87" s="73"/>
      <c r="H87" s="73"/>
      <c r="I87" s="73"/>
      <c r="J87" s="73"/>
      <c r="K87" s="75"/>
      <c r="L87" s="73"/>
      <c r="M87" s="47"/>
    </row>
    <row r="88" spans="1:13" x14ac:dyDescent="0.35">
      <c r="A88" s="73"/>
      <c r="B88" s="75"/>
      <c r="C88" s="72" t="s">
        <v>254</v>
      </c>
      <c r="D88" s="73"/>
      <c r="E88" s="73"/>
      <c r="F88" s="73"/>
      <c r="G88" s="73"/>
      <c r="H88" s="73"/>
      <c r="I88" s="73"/>
      <c r="J88" s="73"/>
      <c r="K88" s="75"/>
      <c r="L88" s="73"/>
      <c r="M88" s="47"/>
    </row>
    <row r="89" spans="1:13" ht="15" thickBot="1" x14ac:dyDescent="0.4">
      <c r="A89" s="76"/>
      <c r="B89" s="77"/>
      <c r="C89" s="78"/>
      <c r="D89" s="76"/>
      <c r="E89" s="76"/>
      <c r="F89" s="76"/>
      <c r="G89" s="76"/>
      <c r="H89" s="76"/>
      <c r="I89" s="76"/>
      <c r="J89" s="76"/>
      <c r="K89" s="77"/>
      <c r="L89" s="76"/>
      <c r="M89" s="47"/>
    </row>
    <row r="90" spans="1:13" ht="25" x14ac:dyDescent="0.35">
      <c r="A90" s="70">
        <v>2022</v>
      </c>
      <c r="B90" s="71">
        <v>49825</v>
      </c>
      <c r="C90" s="72" t="s">
        <v>190</v>
      </c>
      <c r="D90" s="70" t="s">
        <v>13</v>
      </c>
      <c r="E90" s="70" t="s">
        <v>191</v>
      </c>
      <c r="F90" s="70" t="s">
        <v>178</v>
      </c>
      <c r="G90" s="70" t="s">
        <v>179</v>
      </c>
      <c r="H90" s="70" t="s">
        <v>180</v>
      </c>
      <c r="I90" s="70" t="s">
        <v>192</v>
      </c>
      <c r="J90" s="70"/>
      <c r="K90" s="72" t="s">
        <v>193</v>
      </c>
      <c r="L90" s="70" t="s">
        <v>183</v>
      </c>
      <c r="M90" s="47"/>
    </row>
    <row r="91" spans="1:13" ht="25.5" thickBot="1" x14ac:dyDescent="0.4">
      <c r="A91" s="73"/>
      <c r="B91" s="74">
        <f>B90*1.234</f>
        <v>61484.05</v>
      </c>
      <c r="C91" s="72" t="s">
        <v>255</v>
      </c>
      <c r="D91" s="73"/>
      <c r="E91" s="73"/>
      <c r="F91" s="73"/>
      <c r="G91" s="73"/>
      <c r="H91" s="73"/>
      <c r="I91" s="73"/>
      <c r="J91" s="73"/>
      <c r="K91" s="72" t="s">
        <v>256</v>
      </c>
      <c r="L91" s="73"/>
      <c r="M91" s="47"/>
    </row>
    <row r="92" spans="1:13" x14ac:dyDescent="0.35">
      <c r="A92" s="73"/>
      <c r="B92" s="75"/>
      <c r="C92" s="72" t="s">
        <v>185</v>
      </c>
      <c r="D92" s="73"/>
      <c r="E92" s="73"/>
      <c r="F92" s="73"/>
      <c r="G92" s="73"/>
      <c r="H92" s="73"/>
      <c r="I92" s="73"/>
      <c r="J92" s="73"/>
      <c r="K92" s="72"/>
      <c r="L92" s="73"/>
      <c r="M92" s="46"/>
    </row>
    <row r="93" spans="1:13" ht="100" x14ac:dyDescent="0.35">
      <c r="A93" s="73"/>
      <c r="B93" s="75"/>
      <c r="C93" s="72" t="s">
        <v>257</v>
      </c>
      <c r="D93" s="73"/>
      <c r="E93" s="73"/>
      <c r="F93" s="73"/>
      <c r="G93" s="73"/>
      <c r="H93" s="73"/>
      <c r="I93" s="73"/>
      <c r="J93" s="73"/>
      <c r="K93" s="72" t="s">
        <v>258</v>
      </c>
      <c r="L93" s="73"/>
      <c r="M93" s="47"/>
    </row>
    <row r="94" spans="1:13" x14ac:dyDescent="0.35">
      <c r="A94" s="73"/>
      <c r="B94" s="75"/>
      <c r="C94" s="72" t="s">
        <v>188</v>
      </c>
      <c r="D94" s="73"/>
      <c r="E94" s="73"/>
      <c r="F94" s="73"/>
      <c r="G94" s="73"/>
      <c r="H94" s="73"/>
      <c r="I94" s="73"/>
      <c r="J94" s="73"/>
      <c r="K94" s="75"/>
      <c r="L94" s="73"/>
      <c r="M94" s="47"/>
    </row>
    <row r="95" spans="1:13" x14ac:dyDescent="0.35">
      <c r="A95" s="73"/>
      <c r="B95" s="75"/>
      <c r="C95" s="72" t="s">
        <v>29</v>
      </c>
      <c r="D95" s="73"/>
      <c r="E95" s="73"/>
      <c r="F95" s="73"/>
      <c r="G95" s="73"/>
      <c r="H95" s="73"/>
      <c r="I95" s="73"/>
      <c r="J95" s="73"/>
      <c r="K95" s="75"/>
      <c r="L95" s="73"/>
      <c r="M95" s="47"/>
    </row>
    <row r="96" spans="1:13" ht="15" thickBot="1" x14ac:dyDescent="0.4">
      <c r="A96" s="76"/>
      <c r="B96" s="77"/>
      <c r="C96" s="78"/>
      <c r="D96" s="76"/>
      <c r="E96" s="76"/>
      <c r="F96" s="76"/>
      <c r="G96" s="76"/>
      <c r="H96" s="76"/>
      <c r="I96" s="76"/>
      <c r="J96" s="76"/>
      <c r="K96" s="77"/>
      <c r="L96" s="76"/>
      <c r="M96" s="47"/>
    </row>
    <row r="97" spans="1:13" ht="25.5" thickBot="1" x14ac:dyDescent="0.4">
      <c r="A97" s="70">
        <v>2022</v>
      </c>
      <c r="B97" s="71">
        <v>50000</v>
      </c>
      <c r="C97" s="72" t="s">
        <v>190</v>
      </c>
      <c r="D97" s="70" t="s">
        <v>13</v>
      </c>
      <c r="E97" s="70" t="s">
        <v>191</v>
      </c>
      <c r="F97" s="70" t="s">
        <v>178</v>
      </c>
      <c r="G97" s="70" t="s">
        <v>179</v>
      </c>
      <c r="H97" s="70" t="s">
        <v>180</v>
      </c>
      <c r="I97" s="70" t="s">
        <v>18</v>
      </c>
      <c r="J97" s="70" t="s">
        <v>181</v>
      </c>
      <c r="K97" s="72" t="s">
        <v>193</v>
      </c>
      <c r="L97" s="70" t="s">
        <v>183</v>
      </c>
      <c r="M97" s="47"/>
    </row>
    <row r="98" spans="1:13" ht="37.5" x14ac:dyDescent="0.35">
      <c r="A98" s="73"/>
      <c r="B98" s="74">
        <f>B97*1.234</f>
        <v>61700</v>
      </c>
      <c r="C98" s="72" t="s">
        <v>259</v>
      </c>
      <c r="D98" s="73"/>
      <c r="E98" s="73"/>
      <c r="F98" s="73"/>
      <c r="G98" s="73"/>
      <c r="H98" s="73"/>
      <c r="I98" s="73"/>
      <c r="J98" s="73"/>
      <c r="K98" s="72" t="s">
        <v>260</v>
      </c>
      <c r="L98" s="73"/>
      <c r="M98" s="46"/>
    </row>
    <row r="99" spans="1:13" x14ac:dyDescent="0.35">
      <c r="A99" s="73"/>
      <c r="B99" s="72"/>
      <c r="C99" s="72" t="s">
        <v>185</v>
      </c>
      <c r="D99" s="73"/>
      <c r="E99" s="73"/>
      <c r="F99" s="73"/>
      <c r="G99" s="73"/>
      <c r="H99" s="73"/>
      <c r="I99" s="73"/>
      <c r="J99" s="73"/>
      <c r="K99" s="72"/>
      <c r="L99" s="73"/>
      <c r="M99" s="47"/>
    </row>
    <row r="100" spans="1:13" ht="200" x14ac:dyDescent="0.35">
      <c r="A100" s="73"/>
      <c r="B100" s="72"/>
      <c r="C100" s="72" t="s">
        <v>261</v>
      </c>
      <c r="D100" s="73"/>
      <c r="E100" s="73"/>
      <c r="F100" s="73"/>
      <c r="G100" s="73"/>
      <c r="H100" s="73"/>
      <c r="I100" s="73"/>
      <c r="J100" s="73"/>
      <c r="K100" s="72" t="s">
        <v>262</v>
      </c>
      <c r="L100" s="73"/>
      <c r="M100" s="47"/>
    </row>
    <row r="101" spans="1:13" x14ac:dyDescent="0.35">
      <c r="A101" s="73"/>
      <c r="B101" s="75"/>
      <c r="C101" s="72" t="s">
        <v>188</v>
      </c>
      <c r="D101" s="73"/>
      <c r="E101" s="73"/>
      <c r="F101" s="73"/>
      <c r="G101" s="73"/>
      <c r="H101" s="73"/>
      <c r="I101" s="73"/>
      <c r="J101" s="73"/>
      <c r="K101" s="72"/>
      <c r="L101" s="73"/>
      <c r="M101" s="47"/>
    </row>
    <row r="102" spans="1:13" x14ac:dyDescent="0.35">
      <c r="A102" s="73"/>
      <c r="B102" s="75"/>
      <c r="C102" s="72" t="s">
        <v>93</v>
      </c>
      <c r="D102" s="73"/>
      <c r="E102" s="73"/>
      <c r="F102" s="73"/>
      <c r="G102" s="73"/>
      <c r="H102" s="73"/>
      <c r="I102" s="73"/>
      <c r="J102" s="73"/>
      <c r="K102" s="75"/>
      <c r="L102" s="73"/>
      <c r="M102" s="47"/>
    </row>
    <row r="103" spans="1:13" ht="15" thickBot="1" x14ac:dyDescent="0.4">
      <c r="A103" s="76"/>
      <c r="B103" s="77"/>
      <c r="C103" s="78"/>
      <c r="D103" s="76"/>
      <c r="E103" s="76"/>
      <c r="F103" s="76"/>
      <c r="G103" s="76"/>
      <c r="H103" s="76"/>
      <c r="I103" s="76"/>
      <c r="J103" s="76"/>
      <c r="K103" s="77"/>
      <c r="L103" s="76"/>
      <c r="M103" s="47"/>
    </row>
    <row r="104" spans="1:13" ht="62.5" customHeight="1" x14ac:dyDescent="0.35">
      <c r="A104" s="70">
        <v>2022</v>
      </c>
      <c r="B104" s="71">
        <v>49999</v>
      </c>
      <c r="C104" s="72" t="s">
        <v>190</v>
      </c>
      <c r="D104" s="70" t="s">
        <v>13</v>
      </c>
      <c r="E104" s="70" t="s">
        <v>177</v>
      </c>
      <c r="F104" s="70" t="s">
        <v>178</v>
      </c>
      <c r="G104" s="70" t="s">
        <v>179</v>
      </c>
      <c r="H104" s="70" t="s">
        <v>180</v>
      </c>
      <c r="I104" s="70" t="s">
        <v>18</v>
      </c>
      <c r="J104" s="70" t="s">
        <v>263</v>
      </c>
      <c r="K104" s="72" t="s">
        <v>201</v>
      </c>
      <c r="L104" s="70" t="s">
        <v>183</v>
      </c>
      <c r="M104" s="46"/>
    </row>
    <row r="105" spans="1:13" ht="25" x14ac:dyDescent="0.35">
      <c r="A105" s="73"/>
      <c r="B105" s="74">
        <f>B104*1.234</f>
        <v>61698.765999999996</v>
      </c>
      <c r="C105" s="72" t="s">
        <v>264</v>
      </c>
      <c r="D105" s="73"/>
      <c r="E105" s="73"/>
      <c r="F105" s="73"/>
      <c r="G105" s="73"/>
      <c r="H105" s="73"/>
      <c r="I105" s="73"/>
      <c r="J105" s="73"/>
      <c r="K105" s="72" t="s">
        <v>265</v>
      </c>
      <c r="L105" s="73"/>
      <c r="M105" s="47"/>
    </row>
    <row r="106" spans="1:13" x14ac:dyDescent="0.35">
      <c r="A106" s="73"/>
      <c r="B106" s="75"/>
      <c r="C106" s="72" t="s">
        <v>185</v>
      </c>
      <c r="D106" s="73"/>
      <c r="E106" s="73"/>
      <c r="F106" s="73"/>
      <c r="G106" s="73"/>
      <c r="H106" s="73"/>
      <c r="I106" s="73"/>
      <c r="J106" s="73"/>
      <c r="K106" s="72"/>
      <c r="L106" s="73"/>
      <c r="M106" s="47"/>
    </row>
    <row r="107" spans="1:13" ht="162.5" x14ac:dyDescent="0.35">
      <c r="A107" s="73"/>
      <c r="B107" s="75"/>
      <c r="C107" s="72" t="s">
        <v>266</v>
      </c>
      <c r="D107" s="73"/>
      <c r="E107" s="73"/>
      <c r="F107" s="73"/>
      <c r="G107" s="73"/>
      <c r="H107" s="73"/>
      <c r="I107" s="73"/>
      <c r="J107" s="73"/>
      <c r="K107" s="72" t="s">
        <v>267</v>
      </c>
      <c r="L107" s="73"/>
      <c r="M107" s="47"/>
    </row>
    <row r="108" spans="1:13" x14ac:dyDescent="0.35">
      <c r="A108" s="73"/>
      <c r="B108" s="75"/>
      <c r="C108" s="72" t="s">
        <v>188</v>
      </c>
      <c r="D108" s="73"/>
      <c r="E108" s="73"/>
      <c r="F108" s="73"/>
      <c r="G108" s="73"/>
      <c r="H108" s="73"/>
      <c r="I108" s="73"/>
      <c r="J108" s="73"/>
      <c r="K108" s="72"/>
      <c r="L108" s="73"/>
      <c r="M108" s="47"/>
    </row>
    <row r="109" spans="1:13" ht="15" thickBot="1" x14ac:dyDescent="0.4">
      <c r="A109" s="73"/>
      <c r="B109" s="75"/>
      <c r="C109" s="72" t="s">
        <v>268</v>
      </c>
      <c r="D109" s="73"/>
      <c r="E109" s="73"/>
      <c r="F109" s="73"/>
      <c r="G109" s="73"/>
      <c r="H109" s="73"/>
      <c r="I109" s="73"/>
      <c r="J109" s="73"/>
      <c r="K109" s="72"/>
      <c r="L109" s="73"/>
      <c r="M109" s="47"/>
    </row>
    <row r="110" spans="1:13" ht="15" thickBot="1" x14ac:dyDescent="0.4">
      <c r="A110" s="76"/>
      <c r="B110" s="77"/>
      <c r="C110" s="78"/>
      <c r="D110" s="76"/>
      <c r="E110" s="76"/>
      <c r="F110" s="76"/>
      <c r="G110" s="76"/>
      <c r="H110" s="76"/>
      <c r="I110" s="76"/>
      <c r="J110" s="76"/>
      <c r="K110" s="77"/>
      <c r="L110" s="76"/>
      <c r="M110" s="46"/>
    </row>
    <row r="111" spans="1:13" ht="75" customHeight="1" x14ac:dyDescent="0.35">
      <c r="A111" s="70">
        <v>2022</v>
      </c>
      <c r="B111" s="71">
        <v>44703</v>
      </c>
      <c r="C111" s="72" t="s">
        <v>190</v>
      </c>
      <c r="D111" s="70" t="s">
        <v>13</v>
      </c>
      <c r="E111" s="70" t="s">
        <v>191</v>
      </c>
      <c r="F111" s="70" t="s">
        <v>178</v>
      </c>
      <c r="G111" s="70" t="s">
        <v>179</v>
      </c>
      <c r="H111" s="70" t="s">
        <v>18</v>
      </c>
      <c r="I111" s="70" t="s">
        <v>18</v>
      </c>
      <c r="J111" s="70" t="s">
        <v>269</v>
      </c>
      <c r="K111" s="72" t="s">
        <v>193</v>
      </c>
      <c r="L111" s="70" t="s">
        <v>183</v>
      </c>
      <c r="M111" s="47"/>
    </row>
    <row r="112" spans="1:13" ht="62.5" x14ac:dyDescent="0.35">
      <c r="A112" s="73"/>
      <c r="B112" s="74">
        <f>B111*1.234</f>
        <v>55163.502</v>
      </c>
      <c r="C112" s="72" t="s">
        <v>270</v>
      </c>
      <c r="D112" s="73"/>
      <c r="E112" s="73"/>
      <c r="F112" s="73"/>
      <c r="G112" s="73"/>
      <c r="H112" s="73"/>
      <c r="I112" s="73"/>
      <c r="J112" s="73"/>
      <c r="K112" s="72" t="s">
        <v>271</v>
      </c>
      <c r="L112" s="73"/>
      <c r="M112" s="47"/>
    </row>
    <row r="113" spans="1:13" x14ac:dyDescent="0.35">
      <c r="A113" s="73"/>
      <c r="B113" s="75"/>
      <c r="C113" s="72" t="s">
        <v>185</v>
      </c>
      <c r="D113" s="73"/>
      <c r="E113" s="73"/>
      <c r="F113" s="73"/>
      <c r="G113" s="73"/>
      <c r="H113" s="73"/>
      <c r="I113" s="73"/>
      <c r="J113" s="73"/>
      <c r="K113" s="72"/>
      <c r="L113" s="73"/>
      <c r="M113" s="47"/>
    </row>
    <row r="114" spans="1:13" ht="187.5" x14ac:dyDescent="0.35">
      <c r="A114" s="73"/>
      <c r="B114" s="75"/>
      <c r="C114" s="72" t="s">
        <v>272</v>
      </c>
      <c r="D114" s="73"/>
      <c r="E114" s="73"/>
      <c r="F114" s="73"/>
      <c r="G114" s="73"/>
      <c r="H114" s="73"/>
      <c r="I114" s="73"/>
      <c r="J114" s="73"/>
      <c r="K114" s="72" t="s">
        <v>273</v>
      </c>
      <c r="L114" s="73"/>
      <c r="M114" s="47"/>
    </row>
    <row r="115" spans="1:13" ht="15" thickBot="1" x14ac:dyDescent="0.4">
      <c r="A115" s="73"/>
      <c r="B115" s="75"/>
      <c r="C115" s="72" t="s">
        <v>188</v>
      </c>
      <c r="D115" s="73"/>
      <c r="E115" s="73"/>
      <c r="F115" s="73"/>
      <c r="G115" s="73"/>
      <c r="H115" s="73"/>
      <c r="I115" s="73"/>
      <c r="J115" s="73"/>
      <c r="K115" s="72" t="s">
        <v>274</v>
      </c>
      <c r="L115" s="73"/>
      <c r="M115" s="47"/>
    </row>
    <row r="116" spans="1:13" x14ac:dyDescent="0.35">
      <c r="A116" s="73"/>
      <c r="B116" s="75"/>
      <c r="C116" s="72" t="s">
        <v>254</v>
      </c>
      <c r="D116" s="73"/>
      <c r="E116" s="73"/>
      <c r="F116" s="73"/>
      <c r="G116" s="73"/>
      <c r="H116" s="73"/>
      <c r="I116" s="73"/>
      <c r="J116" s="73"/>
      <c r="K116" s="75"/>
      <c r="L116" s="73"/>
      <c r="M116" s="46"/>
    </row>
    <row r="117" spans="1:13" ht="15" thickBot="1" x14ac:dyDescent="0.4">
      <c r="A117" s="76"/>
      <c r="B117" s="77"/>
      <c r="C117" s="78"/>
      <c r="D117" s="76"/>
      <c r="E117" s="76"/>
      <c r="F117" s="76"/>
      <c r="G117" s="76"/>
      <c r="H117" s="76"/>
      <c r="I117" s="76"/>
      <c r="J117" s="76"/>
      <c r="K117" s="77"/>
      <c r="L117" s="76"/>
      <c r="M117" s="47"/>
    </row>
    <row r="118" spans="1:13" ht="112.5" customHeight="1" x14ac:dyDescent="0.35">
      <c r="A118" s="70">
        <v>2022</v>
      </c>
      <c r="B118" s="71">
        <v>36290</v>
      </c>
      <c r="C118" s="72" t="s">
        <v>190</v>
      </c>
      <c r="D118" s="70" t="s">
        <v>13</v>
      </c>
      <c r="E118" s="70" t="s">
        <v>191</v>
      </c>
      <c r="F118" s="70" t="s">
        <v>178</v>
      </c>
      <c r="G118" s="70" t="s">
        <v>179</v>
      </c>
      <c r="H118" s="70" t="s">
        <v>180</v>
      </c>
      <c r="I118" s="70" t="s">
        <v>199</v>
      </c>
      <c r="J118" s="70" t="s">
        <v>275</v>
      </c>
      <c r="K118" s="72" t="s">
        <v>276</v>
      </c>
      <c r="L118" s="70" t="s">
        <v>183</v>
      </c>
      <c r="M118" s="47"/>
    </row>
    <row r="119" spans="1:13" ht="25" x14ac:dyDescent="0.35">
      <c r="A119" s="73"/>
      <c r="B119" s="74">
        <f>B118*1.234</f>
        <v>44781.86</v>
      </c>
      <c r="C119" s="72" t="s">
        <v>277</v>
      </c>
      <c r="D119" s="73"/>
      <c r="E119" s="73"/>
      <c r="F119" s="73"/>
      <c r="G119" s="73"/>
      <c r="H119" s="73"/>
      <c r="I119" s="73"/>
      <c r="J119" s="73"/>
      <c r="K119" s="72"/>
      <c r="L119" s="73"/>
      <c r="M119" s="47"/>
    </row>
    <row r="120" spans="1:13" ht="112.5" x14ac:dyDescent="0.35">
      <c r="A120" s="73"/>
      <c r="B120" s="75"/>
      <c r="C120" s="72" t="s">
        <v>278</v>
      </c>
      <c r="D120" s="73"/>
      <c r="E120" s="73"/>
      <c r="F120" s="73"/>
      <c r="G120" s="73"/>
      <c r="H120" s="73"/>
      <c r="I120" s="73"/>
      <c r="J120" s="73"/>
      <c r="K120" s="72" t="s">
        <v>279</v>
      </c>
      <c r="L120" s="73"/>
      <c r="M120" s="47"/>
    </row>
    <row r="121" spans="1:13" ht="15" thickBot="1" x14ac:dyDescent="0.4">
      <c r="A121" s="73"/>
      <c r="B121" s="75"/>
      <c r="C121" s="72" t="s">
        <v>188</v>
      </c>
      <c r="D121" s="73"/>
      <c r="E121" s="73"/>
      <c r="F121" s="73"/>
      <c r="G121" s="73"/>
      <c r="H121" s="73"/>
      <c r="I121" s="73"/>
      <c r="J121" s="73"/>
      <c r="K121" s="75"/>
      <c r="L121" s="73"/>
      <c r="M121" s="47"/>
    </row>
    <row r="122" spans="1:13" x14ac:dyDescent="0.35">
      <c r="A122" s="73"/>
      <c r="B122" s="75"/>
      <c r="C122" s="72" t="s">
        <v>280</v>
      </c>
      <c r="D122" s="73"/>
      <c r="E122" s="73"/>
      <c r="F122" s="73"/>
      <c r="G122" s="73"/>
      <c r="H122" s="73"/>
      <c r="I122" s="73"/>
      <c r="J122" s="73"/>
      <c r="K122" s="75"/>
      <c r="L122" s="73"/>
      <c r="M122" s="46"/>
    </row>
    <row r="123" spans="1:13" ht="15" thickBot="1" x14ac:dyDescent="0.4">
      <c r="A123" s="76"/>
      <c r="B123" s="77"/>
      <c r="C123" s="78"/>
      <c r="D123" s="76"/>
      <c r="E123" s="76"/>
      <c r="F123" s="76"/>
      <c r="G123" s="76"/>
      <c r="H123" s="76"/>
      <c r="I123" s="76"/>
      <c r="J123" s="76"/>
      <c r="K123" s="77"/>
      <c r="L123" s="76"/>
      <c r="M123" s="47"/>
    </row>
    <row r="124" spans="1:13" ht="25" x14ac:dyDescent="0.35">
      <c r="A124" s="70">
        <v>2022</v>
      </c>
      <c r="B124" s="71">
        <v>31696</v>
      </c>
      <c r="C124" s="72" t="s">
        <v>190</v>
      </c>
      <c r="D124" s="70" t="s">
        <v>13</v>
      </c>
      <c r="E124" s="70" t="s">
        <v>191</v>
      </c>
      <c r="F124" s="70" t="s">
        <v>178</v>
      </c>
      <c r="G124" s="70" t="s">
        <v>179</v>
      </c>
      <c r="H124" s="70" t="s">
        <v>180</v>
      </c>
      <c r="I124" s="70" t="s">
        <v>199</v>
      </c>
      <c r="J124" s="70" t="s">
        <v>281</v>
      </c>
      <c r="K124" s="72" t="s">
        <v>193</v>
      </c>
      <c r="L124" s="70" t="s">
        <v>183</v>
      </c>
      <c r="M124" s="47"/>
    </row>
    <row r="125" spans="1:13" x14ac:dyDescent="0.35">
      <c r="A125" s="73"/>
      <c r="B125" s="74">
        <f>B124*1.234</f>
        <v>39112.864000000001</v>
      </c>
      <c r="C125" s="72" t="s">
        <v>282</v>
      </c>
      <c r="D125" s="73"/>
      <c r="E125" s="73"/>
      <c r="F125" s="73"/>
      <c r="G125" s="73"/>
      <c r="H125" s="73"/>
      <c r="I125" s="73"/>
      <c r="J125" s="73"/>
      <c r="K125" s="72" t="s">
        <v>282</v>
      </c>
      <c r="L125" s="73"/>
      <c r="M125" s="47"/>
    </row>
    <row r="126" spans="1:13" x14ac:dyDescent="0.35">
      <c r="A126" s="73"/>
      <c r="B126" s="75"/>
      <c r="C126" s="72" t="s">
        <v>185</v>
      </c>
      <c r="D126" s="73"/>
      <c r="E126" s="73"/>
      <c r="F126" s="73"/>
      <c r="G126" s="73"/>
      <c r="H126" s="73"/>
      <c r="I126" s="73"/>
      <c r="J126" s="73"/>
      <c r="K126" s="72"/>
      <c r="L126" s="73"/>
      <c r="M126" s="47"/>
    </row>
    <row r="127" spans="1:13" ht="88" thickBot="1" x14ac:dyDescent="0.4">
      <c r="A127" s="73"/>
      <c r="B127" s="75"/>
      <c r="C127" s="72" t="s">
        <v>283</v>
      </c>
      <c r="D127" s="73"/>
      <c r="E127" s="73"/>
      <c r="F127" s="73"/>
      <c r="G127" s="73"/>
      <c r="H127" s="73"/>
      <c r="I127" s="73"/>
      <c r="J127" s="73"/>
      <c r="K127" s="72" t="s">
        <v>284</v>
      </c>
      <c r="L127" s="73"/>
      <c r="M127" s="47"/>
    </row>
    <row r="128" spans="1:13" x14ac:dyDescent="0.35">
      <c r="A128" s="73"/>
      <c r="B128" s="75"/>
      <c r="C128" s="72" t="s">
        <v>188</v>
      </c>
      <c r="D128" s="73"/>
      <c r="E128" s="73"/>
      <c r="F128" s="73"/>
      <c r="G128" s="73"/>
      <c r="H128" s="73"/>
      <c r="I128" s="73"/>
      <c r="J128" s="73"/>
      <c r="K128" s="75"/>
      <c r="L128" s="73"/>
      <c r="M128" s="46"/>
    </row>
    <row r="129" spans="1:13" x14ac:dyDescent="0.35">
      <c r="A129" s="73"/>
      <c r="B129" s="75"/>
      <c r="C129" s="72" t="s">
        <v>40</v>
      </c>
      <c r="D129" s="73"/>
      <c r="E129" s="73"/>
      <c r="F129" s="73"/>
      <c r="G129" s="73"/>
      <c r="H129" s="73"/>
      <c r="I129" s="73"/>
      <c r="J129" s="73"/>
      <c r="K129" s="75"/>
      <c r="L129" s="73"/>
      <c r="M129" s="47"/>
    </row>
    <row r="130" spans="1:13" ht="15" thickBot="1" x14ac:dyDescent="0.4">
      <c r="A130" s="76"/>
      <c r="B130" s="77"/>
      <c r="C130" s="78"/>
      <c r="D130" s="76"/>
      <c r="E130" s="76"/>
      <c r="F130" s="76"/>
      <c r="G130" s="76"/>
      <c r="H130" s="76"/>
      <c r="I130" s="76"/>
      <c r="J130" s="76"/>
      <c r="K130" s="77"/>
      <c r="L130" s="76"/>
      <c r="M130" s="47"/>
    </row>
    <row r="131" spans="1:13" ht="50.15" customHeight="1" x14ac:dyDescent="0.35">
      <c r="A131" s="70">
        <v>2022</v>
      </c>
      <c r="B131" s="71">
        <v>47774</v>
      </c>
      <c r="C131" s="72" t="s">
        <v>190</v>
      </c>
      <c r="D131" s="70" t="s">
        <v>285</v>
      </c>
      <c r="E131" s="70" t="s">
        <v>191</v>
      </c>
      <c r="F131" s="70" t="s">
        <v>178</v>
      </c>
      <c r="G131" s="70" t="s">
        <v>179</v>
      </c>
      <c r="H131" s="70" t="s">
        <v>18</v>
      </c>
      <c r="I131" s="70" t="s">
        <v>18</v>
      </c>
      <c r="J131" s="70" t="s">
        <v>286</v>
      </c>
      <c r="K131" s="72" t="s">
        <v>193</v>
      </c>
      <c r="L131" s="70" t="s">
        <v>183</v>
      </c>
      <c r="M131" s="46"/>
    </row>
    <row r="132" spans="1:13" ht="25" x14ac:dyDescent="0.35">
      <c r="A132" s="73"/>
      <c r="B132" s="74">
        <f>B131*1.234</f>
        <v>58953.116000000002</v>
      </c>
      <c r="C132" s="72" t="s">
        <v>287</v>
      </c>
      <c r="D132" s="73"/>
      <c r="E132" s="73"/>
      <c r="F132" s="73"/>
      <c r="G132" s="73"/>
      <c r="H132" s="73"/>
      <c r="I132" s="73"/>
      <c r="J132" s="73"/>
      <c r="K132" s="72" t="s">
        <v>287</v>
      </c>
      <c r="L132" s="73"/>
      <c r="M132" s="47"/>
    </row>
    <row r="133" spans="1:13" ht="15" thickBot="1" x14ac:dyDescent="0.4">
      <c r="A133" s="73"/>
      <c r="B133" s="75"/>
      <c r="C133" s="72" t="s">
        <v>185</v>
      </c>
      <c r="D133" s="73"/>
      <c r="E133" s="73"/>
      <c r="F133" s="73"/>
      <c r="G133" s="73"/>
      <c r="H133" s="73"/>
      <c r="I133" s="73"/>
      <c r="J133" s="73"/>
      <c r="K133" s="72"/>
      <c r="L133" s="73"/>
      <c r="M133" s="47"/>
    </row>
    <row r="134" spans="1:13" ht="62.5" x14ac:dyDescent="0.35">
      <c r="A134" s="73"/>
      <c r="B134" s="75"/>
      <c r="C134" s="72" t="s">
        <v>288</v>
      </c>
      <c r="D134" s="73"/>
      <c r="E134" s="73"/>
      <c r="F134" s="73"/>
      <c r="G134" s="73"/>
      <c r="H134" s="73"/>
      <c r="I134" s="73"/>
      <c r="J134" s="73"/>
      <c r="K134" s="72" t="s">
        <v>289</v>
      </c>
      <c r="L134" s="73"/>
      <c r="M134" s="46"/>
    </row>
    <row r="135" spans="1:13" x14ac:dyDescent="0.35">
      <c r="A135" s="73"/>
      <c r="B135" s="75"/>
      <c r="C135" s="72" t="s">
        <v>188</v>
      </c>
      <c r="D135" s="73"/>
      <c r="E135" s="73"/>
      <c r="F135" s="73"/>
      <c r="G135" s="73"/>
      <c r="H135" s="73"/>
      <c r="I135" s="73"/>
      <c r="J135" s="73"/>
      <c r="K135" s="72"/>
      <c r="L135" s="73"/>
      <c r="M135" s="47"/>
    </row>
    <row r="136" spans="1:13" ht="15" thickBot="1" x14ac:dyDescent="0.4">
      <c r="A136" s="76"/>
      <c r="B136" s="77"/>
      <c r="C136" s="78" t="s">
        <v>36</v>
      </c>
      <c r="D136" s="76"/>
      <c r="E136" s="76"/>
      <c r="F136" s="76"/>
      <c r="G136" s="76"/>
      <c r="H136" s="76"/>
      <c r="I136" s="76"/>
      <c r="J136" s="76"/>
      <c r="K136" s="77"/>
      <c r="L136" s="76"/>
      <c r="M136" s="47"/>
    </row>
    <row r="137" spans="1:13" ht="62.5" x14ac:dyDescent="0.35">
      <c r="A137" s="70">
        <v>2022</v>
      </c>
      <c r="B137" s="71">
        <v>37390</v>
      </c>
      <c r="C137" s="72" t="s">
        <v>190</v>
      </c>
      <c r="D137" s="70" t="s">
        <v>13</v>
      </c>
      <c r="E137" s="70" t="s">
        <v>177</v>
      </c>
      <c r="F137" s="70" t="s">
        <v>178</v>
      </c>
      <c r="G137" s="70" t="s">
        <v>179</v>
      </c>
      <c r="H137" s="70" t="s">
        <v>180</v>
      </c>
      <c r="I137" s="70" t="s">
        <v>290</v>
      </c>
      <c r="J137" s="70"/>
      <c r="K137" s="72" t="s">
        <v>291</v>
      </c>
      <c r="L137" s="70" t="s">
        <v>183</v>
      </c>
      <c r="M137" s="46"/>
    </row>
    <row r="138" spans="1:13" ht="25" x14ac:dyDescent="0.35">
      <c r="A138" s="73"/>
      <c r="B138" s="74">
        <f>B137*1.234</f>
        <v>46139.26</v>
      </c>
      <c r="C138" s="72" t="s">
        <v>292</v>
      </c>
      <c r="D138" s="73"/>
      <c r="E138" s="73"/>
      <c r="F138" s="73"/>
      <c r="G138" s="73"/>
      <c r="H138" s="73"/>
      <c r="I138" s="73"/>
      <c r="J138" s="73"/>
      <c r="K138" s="72"/>
      <c r="L138" s="73"/>
      <c r="M138" s="47"/>
    </row>
    <row r="139" spans="1:13" ht="75.5" thickBot="1" x14ac:dyDescent="0.4">
      <c r="A139" s="73"/>
      <c r="B139" s="75"/>
      <c r="C139" s="72" t="s">
        <v>185</v>
      </c>
      <c r="D139" s="73"/>
      <c r="E139" s="73"/>
      <c r="F139" s="73"/>
      <c r="G139" s="73"/>
      <c r="H139" s="73"/>
      <c r="I139" s="73"/>
      <c r="J139" s="73"/>
      <c r="K139" s="72" t="s">
        <v>293</v>
      </c>
      <c r="L139" s="73"/>
      <c r="M139" s="47"/>
    </row>
    <row r="140" spans="1:13" ht="25" x14ac:dyDescent="0.35">
      <c r="A140" s="73"/>
      <c r="B140" s="75"/>
      <c r="C140" s="72" t="s">
        <v>294</v>
      </c>
      <c r="D140" s="73"/>
      <c r="E140" s="73"/>
      <c r="F140" s="73"/>
      <c r="G140" s="73"/>
      <c r="H140" s="73"/>
      <c r="I140" s="73"/>
      <c r="J140" s="73"/>
      <c r="K140" s="75"/>
      <c r="L140" s="73"/>
      <c r="M140" s="46"/>
    </row>
    <row r="141" spans="1:13" x14ac:dyDescent="0.35">
      <c r="A141" s="73"/>
      <c r="B141" s="75"/>
      <c r="C141" s="72" t="s">
        <v>188</v>
      </c>
      <c r="D141" s="73"/>
      <c r="E141" s="73"/>
      <c r="F141" s="73"/>
      <c r="G141" s="73"/>
      <c r="H141" s="73"/>
      <c r="I141" s="73"/>
      <c r="J141" s="73"/>
      <c r="K141" s="75"/>
      <c r="L141" s="73"/>
      <c r="M141" s="47"/>
    </row>
    <row r="142" spans="1:13" ht="15" customHeight="1" thickBot="1" x14ac:dyDescent="0.4">
      <c r="A142" s="73"/>
      <c r="B142" s="75"/>
      <c r="C142" s="72" t="s">
        <v>295</v>
      </c>
      <c r="D142" s="73"/>
      <c r="E142" s="73"/>
      <c r="F142" s="73"/>
      <c r="G142" s="73"/>
      <c r="H142" s="73"/>
      <c r="I142" s="73"/>
      <c r="J142" s="73"/>
      <c r="K142" s="75"/>
      <c r="L142" s="73"/>
      <c r="M142" s="47"/>
    </row>
    <row r="143" spans="1:13" ht="15" thickBot="1" x14ac:dyDescent="0.4">
      <c r="A143" s="76"/>
      <c r="B143" s="77"/>
      <c r="C143" s="78"/>
      <c r="D143" s="76"/>
      <c r="E143" s="76"/>
      <c r="F143" s="76"/>
      <c r="G143" s="76"/>
      <c r="H143" s="76"/>
      <c r="I143" s="76"/>
      <c r="J143" s="76"/>
      <c r="K143" s="77"/>
      <c r="L143" s="76"/>
      <c r="M143" s="46"/>
    </row>
    <row r="144" spans="1:13" ht="37.5" x14ac:dyDescent="0.35">
      <c r="A144" s="70">
        <v>2022</v>
      </c>
      <c r="B144" s="71">
        <v>35147</v>
      </c>
      <c r="C144" s="72" t="s">
        <v>190</v>
      </c>
      <c r="D144" s="70" t="s">
        <v>13</v>
      </c>
      <c r="E144" s="70" t="s">
        <v>191</v>
      </c>
      <c r="F144" s="70" t="s">
        <v>178</v>
      </c>
      <c r="G144" s="70" t="s">
        <v>179</v>
      </c>
      <c r="H144" s="70" t="s">
        <v>18</v>
      </c>
      <c r="I144" s="70" t="s">
        <v>18</v>
      </c>
      <c r="J144" s="70" t="s">
        <v>181</v>
      </c>
      <c r="K144" s="72" t="s">
        <v>296</v>
      </c>
      <c r="L144" s="70" t="s">
        <v>183</v>
      </c>
      <c r="M144" s="47"/>
    </row>
    <row r="145" spans="1:13" ht="15" thickBot="1" x14ac:dyDescent="0.4">
      <c r="A145" s="73"/>
      <c r="B145" s="74">
        <f>B144*1.234</f>
        <v>43371.398000000001</v>
      </c>
      <c r="C145" s="72" t="s">
        <v>297</v>
      </c>
      <c r="D145" s="73"/>
      <c r="E145" s="73"/>
      <c r="F145" s="73"/>
      <c r="G145" s="73"/>
      <c r="H145" s="73"/>
      <c r="I145" s="73"/>
      <c r="J145" s="73"/>
      <c r="K145" s="72"/>
      <c r="L145" s="73"/>
      <c r="M145" s="47"/>
    </row>
    <row r="146" spans="1:13" ht="75" x14ac:dyDescent="0.35">
      <c r="A146" s="73"/>
      <c r="B146" s="75"/>
      <c r="C146" s="72" t="s">
        <v>185</v>
      </c>
      <c r="D146" s="73"/>
      <c r="E146" s="73"/>
      <c r="F146" s="73"/>
      <c r="G146" s="73"/>
      <c r="H146" s="73"/>
      <c r="I146" s="73"/>
      <c r="J146" s="73"/>
      <c r="K146" s="72" t="s">
        <v>298</v>
      </c>
      <c r="L146" s="73"/>
      <c r="M146" s="46"/>
    </row>
    <row r="147" spans="1:13" ht="50" x14ac:dyDescent="0.35">
      <c r="A147" s="73"/>
      <c r="B147" s="75"/>
      <c r="C147" s="72" t="s">
        <v>299</v>
      </c>
      <c r="D147" s="73"/>
      <c r="E147" s="73"/>
      <c r="F147" s="73"/>
      <c r="G147" s="73"/>
      <c r="H147" s="73"/>
      <c r="I147" s="73"/>
      <c r="J147" s="73"/>
      <c r="K147" s="75"/>
      <c r="L147" s="73"/>
      <c r="M147" s="47"/>
    </row>
    <row r="148" spans="1:13" ht="15" thickBot="1" x14ac:dyDescent="0.4">
      <c r="A148" s="73"/>
      <c r="B148" s="75"/>
      <c r="C148" s="72" t="s">
        <v>188</v>
      </c>
      <c r="D148" s="73"/>
      <c r="E148" s="73"/>
      <c r="F148" s="73"/>
      <c r="G148" s="73"/>
      <c r="H148" s="73"/>
      <c r="I148" s="73"/>
      <c r="J148" s="73"/>
      <c r="K148" s="75"/>
      <c r="L148" s="73"/>
      <c r="M148" s="47"/>
    </row>
    <row r="149" spans="1:13" x14ac:dyDescent="0.35">
      <c r="A149" s="73"/>
      <c r="B149" s="75"/>
      <c r="C149" s="72" t="s">
        <v>40</v>
      </c>
      <c r="D149" s="73"/>
      <c r="E149" s="73"/>
      <c r="F149" s="73"/>
      <c r="G149" s="73"/>
      <c r="H149" s="73"/>
      <c r="I149" s="73"/>
      <c r="J149" s="73"/>
      <c r="K149" s="75"/>
      <c r="L149" s="73"/>
      <c r="M149" s="46"/>
    </row>
    <row r="150" spans="1:13" ht="15" thickBot="1" x14ac:dyDescent="0.4">
      <c r="A150" s="76"/>
      <c r="B150" s="77"/>
      <c r="C150" s="78"/>
      <c r="D150" s="76"/>
      <c r="E150" s="76"/>
      <c r="F150" s="76"/>
      <c r="G150" s="76"/>
      <c r="H150" s="76"/>
      <c r="I150" s="76"/>
      <c r="J150" s="76"/>
      <c r="K150" s="77"/>
      <c r="L150" s="76"/>
      <c r="M150" s="47"/>
    </row>
    <row r="151" spans="1:13" ht="15" customHeight="1" thickBot="1" x14ac:dyDescent="0.4">
      <c r="A151" s="70">
        <v>2022</v>
      </c>
      <c r="B151" s="71">
        <v>46229</v>
      </c>
      <c r="C151" s="72" t="s">
        <v>190</v>
      </c>
      <c r="D151" s="70" t="s">
        <v>285</v>
      </c>
      <c r="E151" s="70" t="s">
        <v>191</v>
      </c>
      <c r="F151" s="70" t="s">
        <v>178</v>
      </c>
      <c r="G151" s="70" t="s">
        <v>179</v>
      </c>
      <c r="H151" s="70" t="s">
        <v>180</v>
      </c>
      <c r="I151" s="70" t="s">
        <v>192</v>
      </c>
      <c r="J151" s="70"/>
      <c r="K151" s="72" t="s">
        <v>193</v>
      </c>
      <c r="L151" s="70" t="s">
        <v>183</v>
      </c>
      <c r="M151" s="47"/>
    </row>
    <row r="152" spans="1:13" ht="25" x14ac:dyDescent="0.35">
      <c r="A152" s="73"/>
      <c r="B152" s="74">
        <f>B151*1.234</f>
        <v>57046.586000000003</v>
      </c>
      <c r="C152" s="72" t="s">
        <v>300</v>
      </c>
      <c r="D152" s="73"/>
      <c r="E152" s="73"/>
      <c r="F152" s="73"/>
      <c r="G152" s="73"/>
      <c r="H152" s="73"/>
      <c r="I152" s="73"/>
      <c r="J152" s="73"/>
      <c r="K152" s="72" t="s">
        <v>301</v>
      </c>
      <c r="L152" s="73"/>
      <c r="M152" s="46"/>
    </row>
    <row r="153" spans="1:13" x14ac:dyDescent="0.35">
      <c r="A153" s="73"/>
      <c r="B153" s="75"/>
      <c r="C153" s="72" t="s">
        <v>185</v>
      </c>
      <c r="D153" s="73"/>
      <c r="E153" s="73"/>
      <c r="F153" s="73"/>
      <c r="G153" s="73"/>
      <c r="H153" s="73"/>
      <c r="I153" s="73"/>
      <c r="J153" s="73"/>
      <c r="K153" s="72"/>
      <c r="L153" s="73"/>
      <c r="M153" s="47"/>
    </row>
    <row r="154" spans="1:13" ht="100.5" thickBot="1" x14ac:dyDescent="0.4">
      <c r="A154" s="73"/>
      <c r="B154" s="75"/>
      <c r="C154" s="72" t="s">
        <v>302</v>
      </c>
      <c r="D154" s="73"/>
      <c r="E154" s="73"/>
      <c r="F154" s="73"/>
      <c r="G154" s="73"/>
      <c r="H154" s="73"/>
      <c r="I154" s="73"/>
      <c r="J154" s="73"/>
      <c r="K154" s="72" t="s">
        <v>303</v>
      </c>
      <c r="L154" s="73"/>
      <c r="M154" s="47"/>
    </row>
    <row r="155" spans="1:13" x14ac:dyDescent="0.35">
      <c r="A155" s="73"/>
      <c r="B155" s="75"/>
      <c r="C155" s="72" t="s">
        <v>188</v>
      </c>
      <c r="D155" s="73"/>
      <c r="E155" s="73"/>
      <c r="F155" s="73"/>
      <c r="G155" s="73"/>
      <c r="H155" s="73"/>
      <c r="I155" s="73"/>
      <c r="J155" s="73"/>
      <c r="K155" s="75"/>
      <c r="L155" s="73"/>
      <c r="M155" s="44"/>
    </row>
    <row r="156" spans="1:13" x14ac:dyDescent="0.35">
      <c r="A156" s="73"/>
      <c r="B156" s="75"/>
      <c r="C156" s="72" t="s">
        <v>304</v>
      </c>
      <c r="D156" s="73"/>
      <c r="E156" s="73"/>
      <c r="F156" s="73"/>
      <c r="G156" s="73"/>
      <c r="H156" s="73"/>
      <c r="I156" s="73"/>
      <c r="J156" s="73"/>
      <c r="K156" s="75"/>
      <c r="L156" s="73"/>
      <c r="M156" s="45"/>
    </row>
    <row r="157" spans="1:13" ht="15" thickBot="1" x14ac:dyDescent="0.4">
      <c r="A157" s="76"/>
      <c r="B157" s="77"/>
      <c r="C157" s="78"/>
      <c r="D157" s="76"/>
      <c r="E157" s="76"/>
      <c r="F157" s="76"/>
      <c r="G157" s="76"/>
      <c r="H157" s="76"/>
      <c r="I157" s="76"/>
      <c r="J157" s="76"/>
      <c r="K157" s="77"/>
      <c r="L157" s="76"/>
      <c r="M157" s="45"/>
    </row>
    <row r="158" spans="1:13" ht="25" x14ac:dyDescent="0.35">
      <c r="A158" s="70">
        <v>2022</v>
      </c>
      <c r="B158" s="71">
        <v>50000</v>
      </c>
      <c r="C158" s="72" t="s">
        <v>190</v>
      </c>
      <c r="D158" s="70" t="s">
        <v>13</v>
      </c>
      <c r="E158" s="70" t="s">
        <v>191</v>
      </c>
      <c r="F158" s="70" t="s">
        <v>178</v>
      </c>
      <c r="G158" s="70" t="s">
        <v>179</v>
      </c>
      <c r="H158" s="70" t="s">
        <v>180</v>
      </c>
      <c r="I158" s="70" t="s">
        <v>18</v>
      </c>
      <c r="J158" s="70" t="s">
        <v>181</v>
      </c>
      <c r="K158" s="72" t="s">
        <v>193</v>
      </c>
      <c r="L158" s="70" t="s">
        <v>183</v>
      </c>
      <c r="M158" s="46"/>
    </row>
    <row r="159" spans="1:13" ht="37.5" x14ac:dyDescent="0.35">
      <c r="A159" s="73"/>
      <c r="B159" s="74">
        <f>B158*1.234</f>
        <v>61700</v>
      </c>
      <c r="C159" s="72" t="s">
        <v>305</v>
      </c>
      <c r="D159" s="73"/>
      <c r="E159" s="73"/>
      <c r="F159" s="73"/>
      <c r="G159" s="73"/>
      <c r="H159" s="73"/>
      <c r="I159" s="73"/>
      <c r="J159" s="73"/>
      <c r="K159" s="72" t="s">
        <v>306</v>
      </c>
      <c r="L159" s="73"/>
      <c r="M159" s="47"/>
    </row>
    <row r="160" spans="1:13" ht="15" thickBot="1" x14ac:dyDescent="0.4">
      <c r="A160" s="73"/>
      <c r="B160" s="72"/>
      <c r="C160" s="72" t="s">
        <v>185</v>
      </c>
      <c r="D160" s="73"/>
      <c r="E160" s="73"/>
      <c r="F160" s="73"/>
      <c r="G160" s="73"/>
      <c r="H160" s="73"/>
      <c r="I160" s="73"/>
      <c r="J160" s="73"/>
      <c r="K160" s="72"/>
      <c r="L160" s="73"/>
      <c r="M160" s="47"/>
    </row>
    <row r="161" spans="1:13" ht="150" x14ac:dyDescent="0.35">
      <c r="A161" s="73"/>
      <c r="B161" s="72"/>
      <c r="C161" s="72" t="s">
        <v>307</v>
      </c>
      <c r="D161" s="73"/>
      <c r="E161" s="73"/>
      <c r="F161" s="73"/>
      <c r="G161" s="73"/>
      <c r="H161" s="73"/>
      <c r="I161" s="73"/>
      <c r="J161" s="73"/>
      <c r="K161" s="72" t="s">
        <v>308</v>
      </c>
      <c r="L161" s="73"/>
      <c r="M161" s="44"/>
    </row>
    <row r="162" spans="1:13" x14ac:dyDescent="0.35">
      <c r="A162" s="73"/>
      <c r="B162" s="75"/>
      <c r="C162" s="72" t="s">
        <v>188</v>
      </c>
      <c r="D162" s="73"/>
      <c r="E162" s="73"/>
      <c r="F162" s="73"/>
      <c r="G162" s="73"/>
      <c r="H162" s="73"/>
      <c r="I162" s="73"/>
      <c r="J162" s="73"/>
      <c r="K162" s="75"/>
      <c r="L162" s="73"/>
      <c r="M162" s="45"/>
    </row>
    <row r="163" spans="1:13" ht="15" thickBot="1" x14ac:dyDescent="0.4">
      <c r="A163" s="73"/>
      <c r="B163" s="75"/>
      <c r="C163" s="72" t="s">
        <v>295</v>
      </c>
      <c r="D163" s="73"/>
      <c r="E163" s="73"/>
      <c r="F163" s="73"/>
      <c r="G163" s="73"/>
      <c r="H163" s="73"/>
      <c r="I163" s="73"/>
      <c r="J163" s="73"/>
      <c r="K163" s="75"/>
      <c r="L163" s="73"/>
      <c r="M163" s="45"/>
    </row>
    <row r="164" spans="1:13" ht="15" thickBot="1" x14ac:dyDescent="0.4">
      <c r="A164" s="76"/>
      <c r="B164" s="77"/>
      <c r="C164" s="78"/>
      <c r="D164" s="76"/>
      <c r="E164" s="76"/>
      <c r="F164" s="76"/>
      <c r="G164" s="76"/>
      <c r="H164" s="76"/>
      <c r="I164" s="76"/>
      <c r="J164" s="76"/>
      <c r="K164" s="77"/>
      <c r="L164" s="76"/>
      <c r="M164" s="44"/>
    </row>
    <row r="165" spans="1:13" ht="50.15" customHeight="1" x14ac:dyDescent="0.35">
      <c r="A165" s="70">
        <v>2022</v>
      </c>
      <c r="B165" s="71">
        <v>50000</v>
      </c>
      <c r="C165" s="72" t="s">
        <v>190</v>
      </c>
      <c r="D165" s="70" t="s">
        <v>13</v>
      </c>
      <c r="E165" s="70" t="s">
        <v>191</v>
      </c>
      <c r="F165" s="70" t="s">
        <v>178</v>
      </c>
      <c r="G165" s="70" t="s">
        <v>179</v>
      </c>
      <c r="H165" s="70" t="s">
        <v>18</v>
      </c>
      <c r="I165" s="70" t="s">
        <v>18</v>
      </c>
      <c r="J165" s="70" t="s">
        <v>309</v>
      </c>
      <c r="K165" s="72" t="s">
        <v>193</v>
      </c>
      <c r="L165" s="70" t="s">
        <v>183</v>
      </c>
      <c r="M165" s="45"/>
    </row>
    <row r="166" spans="1:13" ht="38" thickBot="1" x14ac:dyDescent="0.4">
      <c r="A166" s="73"/>
      <c r="B166" s="74">
        <f>B165*1.234</f>
        <v>61700</v>
      </c>
      <c r="C166" s="72" t="s">
        <v>310</v>
      </c>
      <c r="D166" s="73"/>
      <c r="E166" s="73"/>
      <c r="F166" s="73"/>
      <c r="G166" s="73"/>
      <c r="H166" s="73"/>
      <c r="I166" s="73"/>
      <c r="J166" s="73"/>
      <c r="K166" s="72" t="s">
        <v>311</v>
      </c>
      <c r="L166" s="73"/>
      <c r="M166" s="45"/>
    </row>
    <row r="167" spans="1:13" ht="25" x14ac:dyDescent="0.35">
      <c r="A167" s="73"/>
      <c r="B167" s="72"/>
      <c r="C167" s="72" t="s">
        <v>312</v>
      </c>
      <c r="D167" s="73"/>
      <c r="E167" s="73"/>
      <c r="F167" s="73"/>
      <c r="G167" s="73"/>
      <c r="H167" s="73"/>
      <c r="I167" s="73"/>
      <c r="J167" s="73"/>
      <c r="K167" s="72"/>
      <c r="L167" s="73"/>
      <c r="M167" s="44"/>
    </row>
    <row r="168" spans="1:13" ht="75" x14ac:dyDescent="0.35">
      <c r="A168" s="73"/>
      <c r="B168" s="72"/>
      <c r="C168" s="72" t="s">
        <v>188</v>
      </c>
      <c r="D168" s="73"/>
      <c r="E168" s="73"/>
      <c r="F168" s="73"/>
      <c r="G168" s="73"/>
      <c r="H168" s="73"/>
      <c r="I168" s="73"/>
      <c r="J168" s="73"/>
      <c r="K168" s="72" t="s">
        <v>313</v>
      </c>
      <c r="L168" s="73"/>
      <c r="M168" s="45"/>
    </row>
    <row r="169" spans="1:13" ht="15" customHeight="1" thickBot="1" x14ac:dyDescent="0.4">
      <c r="A169" s="73"/>
      <c r="B169" s="75"/>
      <c r="C169" s="72" t="s">
        <v>206</v>
      </c>
      <c r="D169" s="73"/>
      <c r="E169" s="73"/>
      <c r="F169" s="73"/>
      <c r="G169" s="73"/>
      <c r="H169" s="73"/>
      <c r="I169" s="73"/>
      <c r="J169" s="73"/>
      <c r="K169" s="72"/>
      <c r="L169" s="73"/>
      <c r="M169" s="45"/>
    </row>
    <row r="170" spans="1:13" ht="15" thickBot="1" x14ac:dyDescent="0.4">
      <c r="A170" s="76"/>
      <c r="B170" s="77"/>
      <c r="C170" s="78"/>
      <c r="D170" s="76"/>
      <c r="E170" s="76"/>
      <c r="F170" s="76"/>
      <c r="G170" s="76"/>
      <c r="H170" s="76"/>
      <c r="I170" s="76"/>
      <c r="J170" s="76"/>
      <c r="K170" s="77"/>
      <c r="L170" s="76"/>
      <c r="M170" s="44"/>
    </row>
    <row r="171" spans="1:13" ht="50.15" customHeight="1" x14ac:dyDescent="0.35">
      <c r="A171" s="70">
        <v>2022</v>
      </c>
      <c r="B171" s="71">
        <v>49997</v>
      </c>
      <c r="C171" s="72" t="s">
        <v>190</v>
      </c>
      <c r="D171" s="70" t="s">
        <v>13</v>
      </c>
      <c r="E171" s="70" t="s">
        <v>191</v>
      </c>
      <c r="F171" s="70" t="s">
        <v>178</v>
      </c>
      <c r="G171" s="70" t="s">
        <v>179</v>
      </c>
      <c r="H171" s="70" t="s">
        <v>18</v>
      </c>
      <c r="I171" s="70" t="s">
        <v>18</v>
      </c>
      <c r="J171" s="70" t="s">
        <v>314</v>
      </c>
      <c r="K171" s="72" t="s">
        <v>193</v>
      </c>
      <c r="L171" s="70" t="s">
        <v>183</v>
      </c>
      <c r="M171" s="45"/>
    </row>
    <row r="172" spans="1:13" ht="15" thickBot="1" x14ac:dyDescent="0.4">
      <c r="A172" s="73"/>
      <c r="B172" s="74">
        <f>B171*1.234</f>
        <v>61696.298000000003</v>
      </c>
      <c r="C172" s="72" t="s">
        <v>315</v>
      </c>
      <c r="D172" s="73"/>
      <c r="E172" s="73"/>
      <c r="F172" s="73"/>
      <c r="G172" s="73"/>
      <c r="H172" s="73"/>
      <c r="I172" s="73"/>
      <c r="J172" s="73"/>
      <c r="K172" s="72" t="s">
        <v>316</v>
      </c>
      <c r="L172" s="73"/>
      <c r="M172" s="45"/>
    </row>
    <row r="173" spans="1:13" x14ac:dyDescent="0.35">
      <c r="A173" s="73"/>
      <c r="B173" s="75"/>
      <c r="C173" s="72" t="s">
        <v>185</v>
      </c>
      <c r="D173" s="73"/>
      <c r="E173" s="73"/>
      <c r="F173" s="73"/>
      <c r="G173" s="73"/>
      <c r="H173" s="73"/>
      <c r="I173" s="73"/>
      <c r="J173" s="73"/>
      <c r="K173" s="72"/>
      <c r="L173" s="73"/>
      <c r="M173" s="46"/>
    </row>
    <row r="174" spans="1:13" ht="50" x14ac:dyDescent="0.35">
      <c r="A174" s="73"/>
      <c r="B174" s="75"/>
      <c r="C174" s="72" t="s">
        <v>317</v>
      </c>
      <c r="D174" s="73"/>
      <c r="E174" s="73"/>
      <c r="F174" s="73"/>
      <c r="G174" s="73"/>
      <c r="H174" s="73"/>
      <c r="I174" s="73"/>
      <c r="J174" s="73"/>
      <c r="K174" s="72" t="s">
        <v>318</v>
      </c>
      <c r="L174" s="73"/>
      <c r="M174" s="47"/>
    </row>
    <row r="175" spans="1:13" ht="15" thickBot="1" x14ac:dyDescent="0.4">
      <c r="A175" s="73"/>
      <c r="B175" s="75"/>
      <c r="C175" s="72" t="s">
        <v>188</v>
      </c>
      <c r="D175" s="73"/>
      <c r="E175" s="73"/>
      <c r="F175" s="73"/>
      <c r="G175" s="73"/>
      <c r="H175" s="73"/>
      <c r="I175" s="73"/>
      <c r="J175" s="73"/>
      <c r="K175" s="72"/>
      <c r="L175" s="73"/>
      <c r="M175" s="47"/>
    </row>
    <row r="176" spans="1:13" x14ac:dyDescent="0.35">
      <c r="A176" s="73"/>
      <c r="B176" s="75"/>
      <c r="C176" s="72" t="s">
        <v>319</v>
      </c>
      <c r="D176" s="73"/>
      <c r="E176" s="73"/>
      <c r="F176" s="73"/>
      <c r="G176" s="73"/>
      <c r="H176" s="73"/>
      <c r="I176" s="73"/>
      <c r="J176" s="73"/>
      <c r="K176" s="75"/>
      <c r="L176" s="73"/>
      <c r="M176" s="44"/>
    </row>
    <row r="177" spans="1:13" ht="15" thickBot="1" x14ac:dyDescent="0.4">
      <c r="A177" s="76"/>
      <c r="B177" s="77"/>
      <c r="C177" s="78"/>
      <c r="D177" s="76"/>
      <c r="E177" s="76"/>
      <c r="F177" s="76"/>
      <c r="G177" s="76"/>
      <c r="H177" s="76"/>
      <c r="I177" s="76"/>
      <c r="J177" s="76"/>
      <c r="K177" s="77"/>
      <c r="L177" s="76"/>
      <c r="M177" s="45"/>
    </row>
    <row r="178" spans="1:13" ht="50.15" customHeight="1" thickBot="1" x14ac:dyDescent="0.4">
      <c r="A178" s="70">
        <v>2022</v>
      </c>
      <c r="B178" s="71">
        <v>42873</v>
      </c>
      <c r="C178" s="72" t="s">
        <v>190</v>
      </c>
      <c r="D178" s="70" t="s">
        <v>13</v>
      </c>
      <c r="E178" s="70" t="s">
        <v>191</v>
      </c>
      <c r="F178" s="70" t="s">
        <v>178</v>
      </c>
      <c r="G178" s="70" t="s">
        <v>179</v>
      </c>
      <c r="H178" s="70" t="s">
        <v>18</v>
      </c>
      <c r="I178" s="70" t="s">
        <v>18</v>
      </c>
      <c r="J178" s="70" t="s">
        <v>314</v>
      </c>
      <c r="K178" s="72" t="s">
        <v>193</v>
      </c>
      <c r="L178" s="70" t="s">
        <v>183</v>
      </c>
      <c r="M178" s="50"/>
    </row>
    <row r="179" spans="1:13" ht="25" x14ac:dyDescent="0.35">
      <c r="A179" s="73"/>
      <c r="B179" s="74">
        <f>B178*1.234</f>
        <v>52905.281999999999</v>
      </c>
      <c r="C179" s="72" t="s">
        <v>320</v>
      </c>
      <c r="D179" s="73"/>
      <c r="E179" s="73"/>
      <c r="F179" s="73"/>
      <c r="G179" s="73"/>
      <c r="H179" s="73"/>
      <c r="I179" s="73"/>
      <c r="J179" s="73"/>
      <c r="K179" s="72" t="s">
        <v>321</v>
      </c>
      <c r="L179" s="73"/>
    </row>
    <row r="180" spans="1:13" x14ac:dyDescent="0.35">
      <c r="A180" s="73"/>
      <c r="B180" s="75"/>
      <c r="C180" s="72" t="s">
        <v>185</v>
      </c>
      <c r="D180" s="73"/>
      <c r="E180" s="73"/>
      <c r="F180" s="73"/>
      <c r="G180" s="73"/>
      <c r="H180" s="73"/>
      <c r="I180" s="73"/>
      <c r="J180" s="73"/>
      <c r="K180" s="72"/>
      <c r="L180" s="73"/>
    </row>
    <row r="181" spans="1:13" ht="100" x14ac:dyDescent="0.35">
      <c r="A181" s="73"/>
      <c r="B181" s="75"/>
      <c r="C181" s="72" t="s">
        <v>322</v>
      </c>
      <c r="D181" s="73"/>
      <c r="E181" s="73"/>
      <c r="F181" s="73"/>
      <c r="G181" s="73"/>
      <c r="H181" s="73"/>
      <c r="I181" s="73"/>
      <c r="J181" s="73"/>
      <c r="K181" s="72" t="s">
        <v>323</v>
      </c>
      <c r="L181" s="73"/>
    </row>
    <row r="182" spans="1:13" x14ac:dyDescent="0.35">
      <c r="A182" s="73"/>
      <c r="B182" s="75"/>
      <c r="C182" s="72" t="s">
        <v>188</v>
      </c>
      <c r="D182" s="73"/>
      <c r="E182" s="73"/>
      <c r="F182" s="73"/>
      <c r="G182" s="73"/>
      <c r="H182" s="73"/>
      <c r="I182" s="73"/>
      <c r="J182" s="73"/>
      <c r="K182" s="75"/>
      <c r="L182" s="73"/>
    </row>
    <row r="183" spans="1:13" x14ac:dyDescent="0.35">
      <c r="A183" s="73"/>
      <c r="B183" s="75"/>
      <c r="C183" s="72" t="s">
        <v>103</v>
      </c>
      <c r="D183" s="73"/>
      <c r="E183" s="73"/>
      <c r="F183" s="73"/>
      <c r="G183" s="73"/>
      <c r="H183" s="73"/>
      <c r="I183" s="73"/>
      <c r="J183" s="73"/>
      <c r="K183" s="75"/>
      <c r="L183" s="73"/>
    </row>
    <row r="184" spans="1:13" ht="15" thickBot="1" x14ac:dyDescent="0.4">
      <c r="A184" s="76"/>
      <c r="B184" s="77"/>
      <c r="C184" s="78"/>
      <c r="D184" s="76"/>
      <c r="E184" s="76"/>
      <c r="F184" s="76"/>
      <c r="G184" s="76"/>
      <c r="H184" s="76"/>
      <c r="I184" s="76"/>
      <c r="J184" s="76"/>
      <c r="K184" s="77"/>
      <c r="L184" s="76"/>
    </row>
    <row r="185" spans="1:13" ht="25" x14ac:dyDescent="0.35">
      <c r="A185" s="70">
        <v>2022</v>
      </c>
      <c r="B185" s="71">
        <v>50000</v>
      </c>
      <c r="C185" s="72" t="s">
        <v>190</v>
      </c>
      <c r="D185" s="70" t="s">
        <v>13</v>
      </c>
      <c r="E185" s="70" t="s">
        <v>177</v>
      </c>
      <c r="F185" s="70" t="s">
        <v>178</v>
      </c>
      <c r="G185" s="70" t="s">
        <v>179</v>
      </c>
      <c r="H185" s="70" t="s">
        <v>324</v>
      </c>
      <c r="I185" s="70" t="s">
        <v>325</v>
      </c>
      <c r="J185" s="70"/>
      <c r="K185" s="72" t="s">
        <v>193</v>
      </c>
      <c r="L185" s="70" t="s">
        <v>183</v>
      </c>
    </row>
    <row r="186" spans="1:13" ht="37.5" x14ac:dyDescent="0.35">
      <c r="A186" s="73"/>
      <c r="B186" s="74">
        <f>B185*1.234</f>
        <v>61700</v>
      </c>
      <c r="C186" s="72" t="s">
        <v>326</v>
      </c>
      <c r="D186" s="73"/>
      <c r="E186" s="73"/>
      <c r="F186" s="73"/>
      <c r="G186" s="73"/>
      <c r="H186" s="73"/>
      <c r="I186" s="73"/>
      <c r="J186" s="73"/>
      <c r="K186" s="72" t="s">
        <v>327</v>
      </c>
      <c r="L186" s="73"/>
    </row>
    <row r="187" spans="1:13" x14ac:dyDescent="0.35">
      <c r="A187" s="73"/>
      <c r="B187" s="72"/>
      <c r="C187" s="72" t="s">
        <v>185</v>
      </c>
      <c r="D187" s="73"/>
      <c r="E187" s="73"/>
      <c r="F187" s="73"/>
      <c r="G187" s="73"/>
      <c r="H187" s="73"/>
      <c r="I187" s="73"/>
      <c r="J187" s="73"/>
      <c r="K187" s="72"/>
      <c r="L187" s="73"/>
    </row>
    <row r="188" spans="1:13" ht="100" x14ac:dyDescent="0.35">
      <c r="A188" s="73"/>
      <c r="B188" s="72"/>
      <c r="C188" s="72" t="s">
        <v>328</v>
      </c>
      <c r="D188" s="73"/>
      <c r="E188" s="73"/>
      <c r="F188" s="73"/>
      <c r="G188" s="73"/>
      <c r="H188" s="73"/>
      <c r="I188" s="73"/>
      <c r="J188" s="73"/>
      <c r="K188" s="72" t="s">
        <v>329</v>
      </c>
      <c r="L188" s="73"/>
    </row>
    <row r="189" spans="1:13" x14ac:dyDescent="0.35">
      <c r="A189" s="73"/>
      <c r="B189" s="75"/>
      <c r="C189" s="72" t="s">
        <v>188</v>
      </c>
      <c r="D189" s="73"/>
      <c r="E189" s="73"/>
      <c r="F189" s="73"/>
      <c r="G189" s="73"/>
      <c r="H189" s="73"/>
      <c r="I189" s="73"/>
      <c r="J189" s="73"/>
      <c r="K189" s="75"/>
      <c r="L189" s="73"/>
    </row>
    <row r="190" spans="1:13" x14ac:dyDescent="0.35">
      <c r="A190" s="73"/>
      <c r="B190" s="75"/>
      <c r="C190" s="72" t="s">
        <v>304</v>
      </c>
      <c r="D190" s="73"/>
      <c r="E190" s="73"/>
      <c r="F190" s="73"/>
      <c r="G190" s="73"/>
      <c r="H190" s="73"/>
      <c r="I190" s="73"/>
      <c r="J190" s="73"/>
      <c r="K190" s="75"/>
      <c r="L190" s="73"/>
    </row>
    <row r="191" spans="1:13" ht="15" thickBot="1" x14ac:dyDescent="0.4">
      <c r="A191" s="76"/>
      <c r="B191" s="77"/>
      <c r="C191" s="78"/>
      <c r="D191" s="76"/>
      <c r="E191" s="76"/>
      <c r="F191" s="76"/>
      <c r="G191" s="76"/>
      <c r="H191" s="76"/>
      <c r="I191" s="76"/>
      <c r="J191" s="76"/>
      <c r="K191" s="77"/>
      <c r="L191" s="76"/>
    </row>
    <row r="192" spans="1:13" ht="75" customHeight="1" x14ac:dyDescent="0.35">
      <c r="A192" s="70">
        <v>2022</v>
      </c>
      <c r="B192" s="71">
        <v>50000</v>
      </c>
      <c r="C192" s="72" t="s">
        <v>190</v>
      </c>
      <c r="D192" s="70" t="s">
        <v>13</v>
      </c>
      <c r="E192" s="70" t="s">
        <v>191</v>
      </c>
      <c r="F192" s="70" t="s">
        <v>178</v>
      </c>
      <c r="G192" s="70" t="s">
        <v>179</v>
      </c>
      <c r="H192" s="70" t="s">
        <v>18</v>
      </c>
      <c r="I192" s="70" t="s">
        <v>18</v>
      </c>
      <c r="J192" s="70" t="s">
        <v>330</v>
      </c>
      <c r="K192" s="72" t="s">
        <v>193</v>
      </c>
      <c r="L192" s="70" t="s">
        <v>183</v>
      </c>
    </row>
    <row r="193" spans="1:12" x14ac:dyDescent="0.35">
      <c r="A193" s="73"/>
      <c r="B193" s="74">
        <f>B192*1.234</f>
        <v>61700</v>
      </c>
      <c r="C193" s="72" t="s">
        <v>331</v>
      </c>
      <c r="D193" s="73"/>
      <c r="E193" s="73"/>
      <c r="F193" s="73"/>
      <c r="G193" s="73"/>
      <c r="H193" s="73"/>
      <c r="I193" s="73"/>
      <c r="J193" s="73"/>
      <c r="K193" s="72" t="s">
        <v>332</v>
      </c>
      <c r="L193" s="73"/>
    </row>
    <row r="194" spans="1:12" x14ac:dyDescent="0.35">
      <c r="A194" s="73"/>
      <c r="B194" s="72"/>
      <c r="C194" s="72" t="s">
        <v>185</v>
      </c>
      <c r="D194" s="73"/>
      <c r="E194" s="73"/>
      <c r="F194" s="73"/>
      <c r="G194" s="73"/>
      <c r="H194" s="73"/>
      <c r="I194" s="73"/>
      <c r="J194" s="73"/>
      <c r="K194" s="72"/>
      <c r="L194" s="73"/>
    </row>
    <row r="195" spans="1:12" ht="175" x14ac:dyDescent="0.35">
      <c r="A195" s="73"/>
      <c r="B195" s="72"/>
      <c r="C195" s="72" t="s">
        <v>333</v>
      </c>
      <c r="D195" s="73"/>
      <c r="E195" s="73"/>
      <c r="F195" s="73"/>
      <c r="G195" s="73"/>
      <c r="H195" s="73"/>
      <c r="I195" s="73"/>
      <c r="J195" s="73"/>
      <c r="K195" s="72" t="s">
        <v>334</v>
      </c>
      <c r="L195" s="73"/>
    </row>
    <row r="196" spans="1:12" x14ac:dyDescent="0.35">
      <c r="A196" s="73"/>
      <c r="B196" s="75"/>
      <c r="C196" s="72" t="s">
        <v>188</v>
      </c>
      <c r="D196" s="73"/>
      <c r="E196" s="73"/>
      <c r="F196" s="73"/>
      <c r="G196" s="73"/>
      <c r="H196" s="73"/>
      <c r="I196" s="73"/>
      <c r="J196" s="73"/>
      <c r="K196" s="72"/>
      <c r="L196" s="73"/>
    </row>
    <row r="197" spans="1:12" x14ac:dyDescent="0.35">
      <c r="A197" s="73"/>
      <c r="B197" s="75"/>
      <c r="C197" s="72" t="s">
        <v>335</v>
      </c>
      <c r="D197" s="73"/>
      <c r="E197" s="73"/>
      <c r="F197" s="73"/>
      <c r="G197" s="73"/>
      <c r="H197" s="73"/>
      <c r="I197" s="73"/>
      <c r="J197" s="73"/>
      <c r="K197" s="75"/>
      <c r="L197" s="73"/>
    </row>
    <row r="198" spans="1:12" ht="15" thickBot="1" x14ac:dyDescent="0.4">
      <c r="A198" s="76"/>
      <c r="B198" s="77"/>
      <c r="C198" s="78"/>
      <c r="D198" s="76"/>
      <c r="E198" s="76"/>
      <c r="F198" s="76"/>
      <c r="G198" s="76"/>
      <c r="H198" s="76"/>
      <c r="I198" s="76"/>
      <c r="J198" s="76"/>
      <c r="K198" s="77"/>
      <c r="L198" s="76"/>
    </row>
    <row r="199" spans="1:12" ht="75" customHeight="1" x14ac:dyDescent="0.35">
      <c r="A199" s="70">
        <v>2022</v>
      </c>
      <c r="B199" s="71">
        <v>49917</v>
      </c>
      <c r="C199" s="72" t="s">
        <v>190</v>
      </c>
      <c r="D199" s="70" t="s">
        <v>13</v>
      </c>
      <c r="E199" s="70" t="s">
        <v>191</v>
      </c>
      <c r="F199" s="70" t="s">
        <v>178</v>
      </c>
      <c r="G199" s="70" t="s">
        <v>179</v>
      </c>
      <c r="H199" s="70" t="s">
        <v>180</v>
      </c>
      <c r="I199" s="70" t="s">
        <v>18</v>
      </c>
      <c r="J199" s="70" t="s">
        <v>336</v>
      </c>
      <c r="K199" s="72" t="s">
        <v>193</v>
      </c>
      <c r="L199" s="70" t="s">
        <v>183</v>
      </c>
    </row>
    <row r="200" spans="1:12" x14ac:dyDescent="0.35">
      <c r="A200" s="73"/>
      <c r="B200" s="74">
        <f>B199*1.234</f>
        <v>61597.578000000001</v>
      </c>
      <c r="C200" s="72" t="s">
        <v>337</v>
      </c>
      <c r="D200" s="73"/>
      <c r="E200" s="73"/>
      <c r="F200" s="73"/>
      <c r="G200" s="73"/>
      <c r="H200" s="73"/>
      <c r="I200" s="73"/>
      <c r="J200" s="73"/>
      <c r="K200" s="72" t="s">
        <v>338</v>
      </c>
      <c r="L200" s="73"/>
    </row>
    <row r="201" spans="1:12" x14ac:dyDescent="0.35">
      <c r="A201" s="73"/>
      <c r="B201" s="75"/>
      <c r="C201" s="72" t="s">
        <v>185</v>
      </c>
      <c r="D201" s="73"/>
      <c r="E201" s="73"/>
      <c r="F201" s="73"/>
      <c r="G201" s="73"/>
      <c r="H201" s="73"/>
      <c r="I201" s="73"/>
      <c r="J201" s="73"/>
      <c r="K201" s="72"/>
      <c r="L201" s="73"/>
    </row>
    <row r="202" spans="1:12" ht="187.5" x14ac:dyDescent="0.35">
      <c r="A202" s="73"/>
      <c r="B202" s="75"/>
      <c r="C202" s="72" t="s">
        <v>339</v>
      </c>
      <c r="D202" s="73"/>
      <c r="E202" s="73"/>
      <c r="F202" s="73"/>
      <c r="G202" s="73"/>
      <c r="H202" s="73"/>
      <c r="I202" s="73"/>
      <c r="J202" s="73"/>
      <c r="K202" s="72" t="s">
        <v>340</v>
      </c>
      <c r="L202" s="73"/>
    </row>
    <row r="203" spans="1:12" x14ac:dyDescent="0.35">
      <c r="A203" s="73"/>
      <c r="B203" s="75"/>
      <c r="C203" s="72" t="s">
        <v>188</v>
      </c>
      <c r="D203" s="73"/>
      <c r="E203" s="73"/>
      <c r="F203" s="73"/>
      <c r="G203" s="73"/>
      <c r="H203" s="73"/>
      <c r="I203" s="73"/>
      <c r="J203" s="73"/>
      <c r="K203" s="72" t="s">
        <v>341</v>
      </c>
      <c r="L203" s="73"/>
    </row>
    <row r="204" spans="1:12" x14ac:dyDescent="0.35">
      <c r="A204" s="73"/>
      <c r="B204" s="75"/>
      <c r="C204" s="72" t="s">
        <v>36</v>
      </c>
      <c r="D204" s="73"/>
      <c r="E204" s="73"/>
      <c r="F204" s="73"/>
      <c r="G204" s="73"/>
      <c r="H204" s="73"/>
      <c r="I204" s="73"/>
      <c r="J204" s="73"/>
      <c r="K204" s="75"/>
      <c r="L204" s="73"/>
    </row>
    <row r="205" spans="1:12" ht="15" thickBot="1" x14ac:dyDescent="0.4">
      <c r="A205" s="76"/>
      <c r="B205" s="77"/>
      <c r="C205" s="78"/>
      <c r="D205" s="76"/>
      <c r="E205" s="76"/>
      <c r="F205" s="76"/>
      <c r="G205" s="76"/>
      <c r="H205" s="76"/>
      <c r="I205" s="76"/>
      <c r="J205" s="76"/>
      <c r="K205" s="77"/>
      <c r="L205" s="76"/>
    </row>
    <row r="206" spans="1:12" ht="50.15" customHeight="1" x14ac:dyDescent="0.35">
      <c r="A206" s="70">
        <v>2022</v>
      </c>
      <c r="B206" s="71">
        <v>49999</v>
      </c>
      <c r="C206" s="72" t="s">
        <v>190</v>
      </c>
      <c r="D206" s="70" t="s">
        <v>13</v>
      </c>
      <c r="E206" s="70" t="s">
        <v>191</v>
      </c>
      <c r="F206" s="70" t="s">
        <v>178</v>
      </c>
      <c r="G206" s="70" t="s">
        <v>179</v>
      </c>
      <c r="H206" s="70" t="s">
        <v>18</v>
      </c>
      <c r="I206" s="70" t="s">
        <v>18</v>
      </c>
      <c r="J206" s="70" t="s">
        <v>342</v>
      </c>
      <c r="K206" s="72" t="s">
        <v>193</v>
      </c>
      <c r="L206" s="70" t="s">
        <v>183</v>
      </c>
    </row>
    <row r="207" spans="1:12" ht="25" x14ac:dyDescent="0.35">
      <c r="A207" s="73"/>
      <c r="B207" s="74">
        <f>B206*1.234</f>
        <v>61698.765999999996</v>
      </c>
      <c r="C207" s="72" t="s">
        <v>30</v>
      </c>
      <c r="D207" s="73"/>
      <c r="E207" s="73"/>
      <c r="F207" s="73"/>
      <c r="G207" s="73"/>
      <c r="H207" s="73"/>
      <c r="I207" s="73"/>
      <c r="J207" s="73"/>
      <c r="K207" s="72" t="s">
        <v>343</v>
      </c>
      <c r="L207" s="73"/>
    </row>
    <row r="208" spans="1:12" x14ac:dyDescent="0.35">
      <c r="A208" s="73"/>
      <c r="B208" s="72"/>
      <c r="C208" s="72" t="s">
        <v>185</v>
      </c>
      <c r="D208" s="73"/>
      <c r="E208" s="73"/>
      <c r="F208" s="73"/>
      <c r="G208" s="73"/>
      <c r="H208" s="73"/>
      <c r="I208" s="73"/>
      <c r="J208" s="73"/>
      <c r="K208" s="72"/>
      <c r="L208" s="73"/>
    </row>
    <row r="209" spans="1:12" ht="75" x14ac:dyDescent="0.35">
      <c r="A209" s="73"/>
      <c r="B209" s="75"/>
      <c r="C209" s="72" t="s">
        <v>344</v>
      </c>
      <c r="D209" s="73"/>
      <c r="E209" s="73"/>
      <c r="F209" s="73"/>
      <c r="G209" s="73"/>
      <c r="H209" s="73"/>
      <c r="I209" s="73"/>
      <c r="J209" s="73"/>
      <c r="K209" s="72" t="s">
        <v>345</v>
      </c>
      <c r="L209" s="73"/>
    </row>
    <row r="210" spans="1:12" x14ac:dyDescent="0.35">
      <c r="A210" s="73"/>
      <c r="B210" s="75"/>
      <c r="C210" s="72" t="s">
        <v>188</v>
      </c>
      <c r="D210" s="73"/>
      <c r="E210" s="73"/>
      <c r="F210" s="73"/>
      <c r="G210" s="73"/>
      <c r="H210" s="73"/>
      <c r="I210" s="73"/>
      <c r="J210" s="73"/>
      <c r="K210" s="75"/>
      <c r="L210" s="73"/>
    </row>
    <row r="211" spans="1:12" x14ac:dyDescent="0.35">
      <c r="A211" s="73"/>
      <c r="B211" s="75"/>
      <c r="C211" s="72" t="s">
        <v>29</v>
      </c>
      <c r="D211" s="73"/>
      <c r="E211" s="73"/>
      <c r="F211" s="73"/>
      <c r="G211" s="73"/>
      <c r="H211" s="73"/>
      <c r="I211" s="73"/>
      <c r="J211" s="73"/>
      <c r="K211" s="75"/>
      <c r="L211" s="73"/>
    </row>
    <row r="212" spans="1:12" ht="15" thickBot="1" x14ac:dyDescent="0.4">
      <c r="A212" s="76"/>
      <c r="B212" s="77"/>
      <c r="C212" s="78"/>
      <c r="D212" s="76"/>
      <c r="E212" s="76"/>
      <c r="F212" s="76"/>
      <c r="G212" s="76"/>
      <c r="H212" s="76"/>
      <c r="I212" s="76"/>
      <c r="J212" s="76"/>
      <c r="K212" s="77"/>
      <c r="L212" s="76"/>
    </row>
    <row r="213" spans="1:12" ht="50.15" customHeight="1" x14ac:dyDescent="0.35">
      <c r="A213" s="70">
        <v>2022</v>
      </c>
      <c r="B213" s="71">
        <v>49874</v>
      </c>
      <c r="C213" s="72" t="s">
        <v>190</v>
      </c>
      <c r="D213" s="70" t="s">
        <v>13</v>
      </c>
      <c r="E213" s="70" t="s">
        <v>191</v>
      </c>
      <c r="F213" s="70" t="s">
        <v>178</v>
      </c>
      <c r="G213" s="70" t="s">
        <v>179</v>
      </c>
      <c r="H213" s="70" t="s">
        <v>324</v>
      </c>
      <c r="I213" s="70" t="s">
        <v>346</v>
      </c>
      <c r="J213" s="70" t="s">
        <v>347</v>
      </c>
      <c r="K213" s="72" t="s">
        <v>193</v>
      </c>
      <c r="L213" s="70" t="s">
        <v>183</v>
      </c>
    </row>
    <row r="214" spans="1:12" ht="37.5" x14ac:dyDescent="0.35">
      <c r="A214" s="73"/>
      <c r="B214" s="74">
        <f>B213*1.234</f>
        <v>61544.515999999996</v>
      </c>
      <c r="C214" s="72" t="s">
        <v>348</v>
      </c>
      <c r="D214" s="73"/>
      <c r="E214" s="73"/>
      <c r="F214" s="73"/>
      <c r="G214" s="73"/>
      <c r="H214" s="73"/>
      <c r="I214" s="73"/>
      <c r="J214" s="73"/>
      <c r="K214" s="72" t="s">
        <v>349</v>
      </c>
      <c r="L214" s="73"/>
    </row>
    <row r="215" spans="1:12" x14ac:dyDescent="0.35">
      <c r="A215" s="73"/>
      <c r="B215" s="75"/>
      <c r="C215" s="72" t="s">
        <v>185</v>
      </c>
      <c r="D215" s="73"/>
      <c r="E215" s="73"/>
      <c r="F215" s="73"/>
      <c r="G215" s="73"/>
      <c r="H215" s="73"/>
      <c r="I215" s="73"/>
      <c r="J215" s="73"/>
      <c r="K215" s="72"/>
      <c r="L215" s="73"/>
    </row>
    <row r="216" spans="1:12" ht="62.5" x14ac:dyDescent="0.35">
      <c r="A216" s="73"/>
      <c r="B216" s="75"/>
      <c r="C216" s="72" t="s">
        <v>350</v>
      </c>
      <c r="D216" s="73"/>
      <c r="E216" s="73"/>
      <c r="F216" s="73"/>
      <c r="G216" s="73"/>
      <c r="H216" s="73"/>
      <c r="I216" s="73"/>
      <c r="J216" s="73"/>
      <c r="K216" s="72" t="s">
        <v>351</v>
      </c>
      <c r="L216" s="73"/>
    </row>
    <row r="217" spans="1:12" x14ac:dyDescent="0.35">
      <c r="A217" s="73"/>
      <c r="B217" s="75"/>
      <c r="C217" s="72" t="s">
        <v>188</v>
      </c>
      <c r="D217" s="73"/>
      <c r="E217" s="73"/>
      <c r="F217" s="73"/>
      <c r="G217" s="73"/>
      <c r="H217" s="73"/>
      <c r="I217" s="73"/>
      <c r="J217" s="73"/>
      <c r="K217" s="75"/>
      <c r="L217" s="73"/>
    </row>
    <row r="218" spans="1:12" x14ac:dyDescent="0.35">
      <c r="A218" s="73"/>
      <c r="B218" s="75"/>
      <c r="C218" s="72" t="s">
        <v>268</v>
      </c>
      <c r="D218" s="73"/>
      <c r="E218" s="73"/>
      <c r="F218" s="73"/>
      <c r="G218" s="73"/>
      <c r="H218" s="73"/>
      <c r="I218" s="73"/>
      <c r="J218" s="73"/>
      <c r="K218" s="75"/>
      <c r="L218" s="73"/>
    </row>
    <row r="219" spans="1:12" ht="15" thickBot="1" x14ac:dyDescent="0.4">
      <c r="A219" s="76"/>
      <c r="B219" s="77"/>
      <c r="C219" s="78"/>
      <c r="D219" s="76"/>
      <c r="E219" s="76"/>
      <c r="F219" s="76"/>
      <c r="G219" s="76"/>
      <c r="H219" s="76"/>
      <c r="I219" s="76"/>
      <c r="J219" s="76"/>
      <c r="K219" s="77"/>
      <c r="L219" s="76"/>
    </row>
    <row r="220" spans="1:12" ht="25" x14ac:dyDescent="0.35">
      <c r="A220" s="70">
        <v>2022</v>
      </c>
      <c r="B220" s="71">
        <v>41318</v>
      </c>
      <c r="C220" s="72" t="s">
        <v>190</v>
      </c>
      <c r="D220" s="70" t="s">
        <v>13</v>
      </c>
      <c r="E220" s="70" t="s">
        <v>191</v>
      </c>
      <c r="F220" s="70" t="s">
        <v>178</v>
      </c>
      <c r="G220" s="70" t="s">
        <v>179</v>
      </c>
      <c r="H220" s="70" t="s">
        <v>180</v>
      </c>
      <c r="I220" s="70" t="s">
        <v>192</v>
      </c>
      <c r="J220" s="70"/>
      <c r="K220" s="72" t="s">
        <v>201</v>
      </c>
      <c r="L220" s="70" t="s">
        <v>183</v>
      </c>
    </row>
    <row r="221" spans="1:12" ht="25" x14ac:dyDescent="0.35">
      <c r="A221" s="73"/>
      <c r="B221" s="74">
        <f>B220*1.234</f>
        <v>50986.411999999997</v>
      </c>
      <c r="C221" s="72" t="s">
        <v>352</v>
      </c>
      <c r="D221" s="73"/>
      <c r="E221" s="73"/>
      <c r="F221" s="73"/>
      <c r="G221" s="73"/>
      <c r="H221" s="73"/>
      <c r="I221" s="73"/>
      <c r="J221" s="73"/>
      <c r="K221" s="72" t="s">
        <v>353</v>
      </c>
      <c r="L221" s="73"/>
    </row>
    <row r="222" spans="1:12" x14ac:dyDescent="0.35">
      <c r="A222" s="73"/>
      <c r="B222" s="75"/>
      <c r="C222" s="72" t="s">
        <v>185</v>
      </c>
      <c r="D222" s="73"/>
      <c r="E222" s="73"/>
      <c r="F222" s="73"/>
      <c r="G222" s="73"/>
      <c r="H222" s="73"/>
      <c r="I222" s="73"/>
      <c r="J222" s="73"/>
      <c r="K222" s="72"/>
      <c r="L222" s="73"/>
    </row>
    <row r="223" spans="1:12" ht="112.5" x14ac:dyDescent="0.35">
      <c r="A223" s="73"/>
      <c r="B223" s="75"/>
      <c r="C223" s="72" t="s">
        <v>354</v>
      </c>
      <c r="D223" s="73"/>
      <c r="E223" s="73"/>
      <c r="F223" s="73"/>
      <c r="G223" s="73"/>
      <c r="H223" s="73"/>
      <c r="I223" s="73"/>
      <c r="J223" s="73"/>
      <c r="K223" s="72" t="s">
        <v>355</v>
      </c>
      <c r="L223" s="73"/>
    </row>
    <row r="224" spans="1:12" x14ac:dyDescent="0.35">
      <c r="A224" s="73"/>
      <c r="B224" s="75"/>
      <c r="C224" s="72" t="s">
        <v>188</v>
      </c>
      <c r="D224" s="73"/>
      <c r="E224" s="73"/>
      <c r="F224" s="73"/>
      <c r="G224" s="73"/>
      <c r="H224" s="73"/>
      <c r="I224" s="73"/>
      <c r="J224" s="73"/>
      <c r="K224" s="75"/>
      <c r="L224" s="73"/>
    </row>
    <row r="225" spans="1:12" x14ac:dyDescent="0.35">
      <c r="A225" s="73"/>
      <c r="B225" s="75"/>
      <c r="C225" s="72" t="s">
        <v>44</v>
      </c>
      <c r="D225" s="73"/>
      <c r="E225" s="73"/>
      <c r="F225" s="73"/>
      <c r="G225" s="73"/>
      <c r="H225" s="73"/>
      <c r="I225" s="73"/>
      <c r="J225" s="73"/>
      <c r="K225" s="75"/>
      <c r="L225" s="73"/>
    </row>
    <row r="226" spans="1:12" ht="15" thickBot="1" x14ac:dyDescent="0.4">
      <c r="A226" s="76"/>
      <c r="B226" s="77"/>
      <c r="C226" s="78"/>
      <c r="D226" s="76"/>
      <c r="E226" s="76"/>
      <c r="F226" s="76"/>
      <c r="G226" s="76"/>
      <c r="H226" s="76"/>
      <c r="I226" s="76"/>
      <c r="J226" s="76"/>
      <c r="K226" s="77"/>
      <c r="L226" s="76"/>
    </row>
    <row r="227" spans="1:12" ht="25" x14ac:dyDescent="0.35">
      <c r="A227" s="70">
        <v>2022</v>
      </c>
      <c r="B227" s="71">
        <v>50000</v>
      </c>
      <c r="C227" s="72" t="s">
        <v>190</v>
      </c>
      <c r="D227" s="70" t="s">
        <v>13</v>
      </c>
      <c r="E227" s="70" t="s">
        <v>191</v>
      </c>
      <c r="F227" s="70" t="s">
        <v>178</v>
      </c>
      <c r="G227" s="70" t="s">
        <v>179</v>
      </c>
      <c r="H227" s="70" t="s">
        <v>180</v>
      </c>
      <c r="I227" s="70" t="s">
        <v>192</v>
      </c>
      <c r="J227" s="70"/>
      <c r="K227" s="72" t="s">
        <v>193</v>
      </c>
      <c r="L227" s="70" t="s">
        <v>183</v>
      </c>
    </row>
    <row r="228" spans="1:12" ht="37.5" x14ac:dyDescent="0.35">
      <c r="A228" s="73"/>
      <c r="B228" s="74">
        <f>B227*1.234</f>
        <v>61700</v>
      </c>
      <c r="C228" s="72" t="s">
        <v>356</v>
      </c>
      <c r="D228" s="73"/>
      <c r="E228" s="73"/>
      <c r="F228" s="73"/>
      <c r="G228" s="73"/>
      <c r="H228" s="73"/>
      <c r="I228" s="73"/>
      <c r="J228" s="73"/>
      <c r="K228" s="72" t="s">
        <v>357</v>
      </c>
      <c r="L228" s="73"/>
    </row>
    <row r="229" spans="1:12" x14ac:dyDescent="0.35">
      <c r="A229" s="73"/>
      <c r="B229" s="72"/>
      <c r="C229" s="72" t="s">
        <v>185</v>
      </c>
      <c r="D229" s="73"/>
      <c r="E229" s="73"/>
      <c r="F229" s="73"/>
      <c r="G229" s="73"/>
      <c r="H229" s="73"/>
      <c r="I229" s="73"/>
      <c r="J229" s="73"/>
      <c r="K229" s="72"/>
      <c r="L229" s="73"/>
    </row>
    <row r="230" spans="1:12" ht="150" x14ac:dyDescent="0.35">
      <c r="A230" s="73"/>
      <c r="B230" s="72"/>
      <c r="C230" s="72" t="s">
        <v>358</v>
      </c>
      <c r="D230" s="73"/>
      <c r="E230" s="73"/>
      <c r="F230" s="73"/>
      <c r="G230" s="73"/>
      <c r="H230" s="73"/>
      <c r="I230" s="73"/>
      <c r="J230" s="73"/>
      <c r="K230" s="72" t="s">
        <v>359</v>
      </c>
      <c r="L230" s="73"/>
    </row>
    <row r="231" spans="1:12" x14ac:dyDescent="0.35">
      <c r="A231" s="73"/>
      <c r="B231" s="75"/>
      <c r="C231" s="72" t="s">
        <v>188</v>
      </c>
      <c r="D231" s="73"/>
      <c r="E231" s="73"/>
      <c r="F231" s="73"/>
      <c r="G231" s="73"/>
      <c r="H231" s="73"/>
      <c r="I231" s="73"/>
      <c r="J231" s="73"/>
      <c r="K231" s="72"/>
      <c r="L231" s="73"/>
    </row>
    <row r="232" spans="1:12" x14ac:dyDescent="0.35">
      <c r="A232" s="73"/>
      <c r="B232" s="75"/>
      <c r="C232" s="72" t="s">
        <v>360</v>
      </c>
      <c r="D232" s="73"/>
      <c r="E232" s="73"/>
      <c r="F232" s="73"/>
      <c r="G232" s="73"/>
      <c r="H232" s="73"/>
      <c r="I232" s="73"/>
      <c r="J232" s="73"/>
      <c r="K232" s="75"/>
      <c r="L232" s="73"/>
    </row>
    <row r="233" spans="1:12" ht="15" thickBot="1" x14ac:dyDescent="0.4">
      <c r="A233" s="76"/>
      <c r="B233" s="77"/>
      <c r="C233" s="78"/>
      <c r="D233" s="76"/>
      <c r="E233" s="76"/>
      <c r="F233" s="76"/>
      <c r="G233" s="76"/>
      <c r="H233" s="76"/>
      <c r="I233" s="76"/>
      <c r="J233" s="76"/>
      <c r="K233" s="77"/>
      <c r="L233" s="76"/>
    </row>
    <row r="234" spans="1:12" ht="50.15" customHeight="1" x14ac:dyDescent="0.35">
      <c r="A234" s="70" t="s">
        <v>361</v>
      </c>
      <c r="B234" s="71">
        <v>149836</v>
      </c>
      <c r="C234" s="72" t="s">
        <v>190</v>
      </c>
      <c r="D234" s="70" t="s">
        <v>362</v>
      </c>
      <c r="E234" s="70" t="s">
        <v>191</v>
      </c>
      <c r="F234" s="70" t="s">
        <v>178</v>
      </c>
      <c r="G234" s="70" t="s">
        <v>363</v>
      </c>
      <c r="H234" s="70" t="s">
        <v>180</v>
      </c>
      <c r="I234" s="70" t="s">
        <v>18</v>
      </c>
      <c r="J234" s="70" t="s">
        <v>364</v>
      </c>
      <c r="K234" s="72" t="s">
        <v>193</v>
      </c>
      <c r="L234" s="70"/>
    </row>
    <row r="235" spans="1:12" ht="25" x14ac:dyDescent="0.35">
      <c r="A235" s="73"/>
      <c r="B235" s="74">
        <f>B234*1.234</f>
        <v>184897.62400000001</v>
      </c>
      <c r="C235" s="72" t="s">
        <v>365</v>
      </c>
      <c r="D235" s="73"/>
      <c r="E235" s="73"/>
      <c r="F235" s="73"/>
      <c r="G235" s="73"/>
      <c r="H235" s="73"/>
      <c r="I235" s="73"/>
      <c r="J235" s="73"/>
      <c r="K235" s="72" t="s">
        <v>366</v>
      </c>
      <c r="L235" s="73"/>
    </row>
    <row r="236" spans="1:12" x14ac:dyDescent="0.35">
      <c r="A236" s="73"/>
      <c r="B236" s="75"/>
      <c r="C236" s="72" t="s">
        <v>185</v>
      </c>
      <c r="D236" s="73"/>
      <c r="E236" s="73"/>
      <c r="F236" s="73"/>
      <c r="G236" s="73"/>
      <c r="H236" s="73"/>
      <c r="I236" s="73"/>
      <c r="J236" s="73"/>
      <c r="K236" s="72"/>
      <c r="L236" s="73"/>
    </row>
    <row r="237" spans="1:12" ht="212.5" x14ac:dyDescent="0.35">
      <c r="A237" s="73"/>
      <c r="B237" s="75"/>
      <c r="C237" s="72" t="s">
        <v>367</v>
      </c>
      <c r="D237" s="73"/>
      <c r="E237" s="73"/>
      <c r="F237" s="73"/>
      <c r="G237" s="73"/>
      <c r="H237" s="73"/>
      <c r="I237" s="73"/>
      <c r="J237" s="73"/>
      <c r="K237" s="72" t="s">
        <v>368</v>
      </c>
      <c r="L237" s="73"/>
    </row>
    <row r="238" spans="1:12" x14ac:dyDescent="0.35">
      <c r="A238" s="73"/>
      <c r="B238" s="75"/>
      <c r="C238" s="72" t="s">
        <v>188</v>
      </c>
      <c r="D238" s="73"/>
      <c r="E238" s="73"/>
      <c r="F238" s="73"/>
      <c r="G238" s="73"/>
      <c r="H238" s="73"/>
      <c r="I238" s="73"/>
      <c r="J238" s="73"/>
      <c r="K238" s="72" t="s">
        <v>274</v>
      </c>
      <c r="L238" s="73"/>
    </row>
    <row r="239" spans="1:12" ht="15" thickBot="1" x14ac:dyDescent="0.4">
      <c r="A239" s="76"/>
      <c r="B239" s="77"/>
      <c r="C239" s="78" t="s">
        <v>36</v>
      </c>
      <c r="D239" s="76"/>
      <c r="E239" s="76"/>
      <c r="F239" s="76"/>
      <c r="G239" s="76"/>
      <c r="H239" s="76"/>
      <c r="I239" s="76"/>
      <c r="J239" s="76"/>
      <c r="K239" s="77"/>
      <c r="L239" s="76"/>
    </row>
    <row r="240" spans="1:12" ht="100" customHeight="1" x14ac:dyDescent="0.35">
      <c r="A240" s="70" t="s">
        <v>361</v>
      </c>
      <c r="B240" s="71">
        <v>150000</v>
      </c>
      <c r="C240" s="72" t="s">
        <v>190</v>
      </c>
      <c r="D240" s="70" t="s">
        <v>362</v>
      </c>
      <c r="E240" s="70" t="s">
        <v>191</v>
      </c>
      <c r="F240" s="70" t="s">
        <v>178</v>
      </c>
      <c r="G240" s="70" t="s">
        <v>363</v>
      </c>
      <c r="H240" s="70" t="s">
        <v>180</v>
      </c>
      <c r="I240" s="70" t="s">
        <v>18</v>
      </c>
      <c r="J240" s="70" t="s">
        <v>369</v>
      </c>
      <c r="K240" s="72" t="s">
        <v>193</v>
      </c>
      <c r="L240" s="70"/>
    </row>
    <row r="241" spans="1:12" ht="62.5" x14ac:dyDescent="0.35">
      <c r="A241" s="73"/>
      <c r="B241" s="74">
        <f>B240*1.234</f>
        <v>185100</v>
      </c>
      <c r="C241" s="72" t="s">
        <v>370</v>
      </c>
      <c r="D241" s="73"/>
      <c r="E241" s="73"/>
      <c r="F241" s="73"/>
      <c r="G241" s="73"/>
      <c r="H241" s="73"/>
      <c r="I241" s="73"/>
      <c r="J241" s="73"/>
      <c r="K241" s="72" t="s">
        <v>371</v>
      </c>
      <c r="L241" s="73"/>
    </row>
    <row r="242" spans="1:12" x14ac:dyDescent="0.35">
      <c r="A242" s="73"/>
      <c r="B242" s="75"/>
      <c r="C242" s="72" t="s">
        <v>185</v>
      </c>
      <c r="D242" s="73"/>
      <c r="E242" s="73"/>
      <c r="F242" s="73"/>
      <c r="G242" s="73"/>
      <c r="H242" s="73"/>
      <c r="I242" s="73"/>
      <c r="J242" s="73"/>
      <c r="K242" s="72"/>
      <c r="L242" s="73"/>
    </row>
    <row r="243" spans="1:12" ht="125" x14ac:dyDescent="0.35">
      <c r="A243" s="73"/>
      <c r="B243" s="75"/>
      <c r="C243" s="72" t="s">
        <v>372</v>
      </c>
      <c r="D243" s="73"/>
      <c r="E243" s="73"/>
      <c r="F243" s="73"/>
      <c r="G243" s="73"/>
      <c r="H243" s="73"/>
      <c r="I243" s="73"/>
      <c r="J243" s="73"/>
      <c r="K243" s="72" t="s">
        <v>373</v>
      </c>
      <c r="L243" s="73"/>
    </row>
    <row r="244" spans="1:12" x14ac:dyDescent="0.35">
      <c r="A244" s="73"/>
      <c r="B244" s="75"/>
      <c r="C244" s="72" t="s">
        <v>188</v>
      </c>
      <c r="D244" s="73"/>
      <c r="E244" s="73"/>
      <c r="F244" s="73"/>
      <c r="G244" s="73"/>
      <c r="H244" s="73"/>
      <c r="I244" s="73"/>
      <c r="J244" s="73"/>
      <c r="K244" s="72"/>
      <c r="L244" s="73"/>
    </row>
    <row r="245" spans="1:12" x14ac:dyDescent="0.35">
      <c r="A245" s="73"/>
      <c r="B245" s="75"/>
      <c r="C245" s="72" t="s">
        <v>60</v>
      </c>
      <c r="D245" s="73"/>
      <c r="E245" s="73"/>
      <c r="F245" s="73"/>
      <c r="G245" s="73"/>
      <c r="H245" s="73"/>
      <c r="I245" s="73"/>
      <c r="J245" s="73"/>
      <c r="K245" s="75"/>
      <c r="L245" s="73"/>
    </row>
    <row r="246" spans="1:12" ht="15" thickBot="1" x14ac:dyDescent="0.4">
      <c r="A246" s="76"/>
      <c r="B246" s="77"/>
      <c r="C246" s="78"/>
      <c r="D246" s="76"/>
      <c r="E246" s="76"/>
      <c r="F246" s="76"/>
      <c r="G246" s="76"/>
      <c r="H246" s="76"/>
      <c r="I246" s="76"/>
      <c r="J246" s="76"/>
      <c r="K246" s="77"/>
      <c r="L246" s="76"/>
    </row>
    <row r="247" spans="1:12" ht="62.5" customHeight="1" x14ac:dyDescent="0.35">
      <c r="A247" s="70" t="s">
        <v>361</v>
      </c>
      <c r="B247" s="71">
        <v>150000</v>
      </c>
      <c r="C247" s="72" t="s">
        <v>190</v>
      </c>
      <c r="D247" s="70" t="s">
        <v>362</v>
      </c>
      <c r="E247" s="70" t="s">
        <v>191</v>
      </c>
      <c r="F247" s="70" t="s">
        <v>178</v>
      </c>
      <c r="G247" s="70" t="s">
        <v>363</v>
      </c>
      <c r="H247" s="70" t="s">
        <v>18</v>
      </c>
      <c r="I247" s="70" t="s">
        <v>18</v>
      </c>
      <c r="J247" s="70" t="s">
        <v>374</v>
      </c>
      <c r="K247" s="72" t="s">
        <v>193</v>
      </c>
      <c r="L247" s="70"/>
    </row>
    <row r="248" spans="1:12" ht="25" x14ac:dyDescent="0.35">
      <c r="A248" s="73"/>
      <c r="B248" s="74">
        <f>B247*1.234</f>
        <v>185100</v>
      </c>
      <c r="C248" s="72" t="s">
        <v>375</v>
      </c>
      <c r="D248" s="73"/>
      <c r="E248" s="73"/>
      <c r="F248" s="73"/>
      <c r="G248" s="73"/>
      <c r="H248" s="73"/>
      <c r="I248" s="73"/>
      <c r="J248" s="73"/>
      <c r="K248" s="72" t="s">
        <v>376</v>
      </c>
      <c r="L248" s="73"/>
    </row>
    <row r="249" spans="1:12" x14ac:dyDescent="0.35">
      <c r="A249" s="73"/>
      <c r="B249" s="75"/>
      <c r="C249" s="72" t="s">
        <v>185</v>
      </c>
      <c r="D249" s="73"/>
      <c r="E249" s="73"/>
      <c r="F249" s="73"/>
      <c r="G249" s="73"/>
      <c r="H249" s="73"/>
      <c r="I249" s="73"/>
      <c r="J249" s="73"/>
      <c r="K249" s="72"/>
      <c r="L249" s="73"/>
    </row>
    <row r="250" spans="1:12" ht="200" x14ac:dyDescent="0.35">
      <c r="A250" s="73"/>
      <c r="B250" s="75"/>
      <c r="C250" s="72" t="s">
        <v>377</v>
      </c>
      <c r="D250" s="73"/>
      <c r="E250" s="73"/>
      <c r="F250" s="73"/>
      <c r="G250" s="73"/>
      <c r="H250" s="73"/>
      <c r="I250" s="73"/>
      <c r="J250" s="73"/>
      <c r="K250" s="72" t="s">
        <v>378</v>
      </c>
      <c r="L250" s="73"/>
    </row>
    <row r="251" spans="1:12" x14ac:dyDescent="0.35">
      <c r="A251" s="73"/>
      <c r="B251" s="75"/>
      <c r="C251" s="72" t="s">
        <v>188</v>
      </c>
      <c r="D251" s="73"/>
      <c r="E251" s="73"/>
      <c r="F251" s="73"/>
      <c r="G251" s="73"/>
      <c r="H251" s="73"/>
      <c r="I251" s="73"/>
      <c r="J251" s="73"/>
      <c r="K251" s="72"/>
      <c r="L251" s="73"/>
    </row>
    <row r="252" spans="1:12" x14ac:dyDescent="0.35">
      <c r="A252" s="73"/>
      <c r="B252" s="75"/>
      <c r="C252" s="72" t="s">
        <v>40</v>
      </c>
      <c r="D252" s="73"/>
      <c r="E252" s="73"/>
      <c r="F252" s="73"/>
      <c r="G252" s="73"/>
      <c r="H252" s="73"/>
      <c r="I252" s="73"/>
      <c r="J252" s="73"/>
      <c r="K252" s="75"/>
      <c r="L252" s="73"/>
    </row>
    <row r="253" spans="1:12" ht="15" thickBot="1" x14ac:dyDescent="0.4">
      <c r="A253" s="76"/>
      <c r="B253" s="77"/>
      <c r="C253" s="78"/>
      <c r="D253" s="76"/>
      <c r="E253" s="76"/>
      <c r="F253" s="76"/>
      <c r="G253" s="76"/>
      <c r="H253" s="76"/>
      <c r="I253" s="76"/>
      <c r="J253" s="76"/>
      <c r="K253" s="77"/>
      <c r="L253" s="76"/>
    </row>
    <row r="254" spans="1:12" ht="75" customHeight="1" x14ac:dyDescent="0.35">
      <c r="A254" s="70" t="s">
        <v>361</v>
      </c>
      <c r="B254" s="71">
        <v>149984</v>
      </c>
      <c r="C254" s="72" t="s">
        <v>190</v>
      </c>
      <c r="D254" s="70" t="s">
        <v>362</v>
      </c>
      <c r="E254" s="70" t="s">
        <v>191</v>
      </c>
      <c r="F254" s="70" t="s">
        <v>178</v>
      </c>
      <c r="G254" s="70" t="s">
        <v>363</v>
      </c>
      <c r="H254" s="70" t="s">
        <v>180</v>
      </c>
      <c r="I254" s="70" t="s">
        <v>18</v>
      </c>
      <c r="J254" s="70" t="s">
        <v>379</v>
      </c>
      <c r="K254" s="72" t="s">
        <v>193</v>
      </c>
      <c r="L254" s="70"/>
    </row>
    <row r="255" spans="1:12" ht="37.5" x14ac:dyDescent="0.35">
      <c r="A255" s="73"/>
      <c r="B255" s="74">
        <f>B254*1.234</f>
        <v>185080.25599999999</v>
      </c>
      <c r="C255" s="72" t="s">
        <v>380</v>
      </c>
      <c r="D255" s="73"/>
      <c r="E255" s="73"/>
      <c r="F255" s="73"/>
      <c r="G255" s="73"/>
      <c r="H255" s="73"/>
      <c r="I255" s="73"/>
      <c r="J255" s="73"/>
      <c r="K255" s="72" t="s">
        <v>381</v>
      </c>
      <c r="L255" s="73"/>
    </row>
    <row r="256" spans="1:12" x14ac:dyDescent="0.35">
      <c r="A256" s="73"/>
      <c r="B256" s="75"/>
      <c r="C256" s="72" t="s">
        <v>185</v>
      </c>
      <c r="D256" s="73"/>
      <c r="E256" s="73"/>
      <c r="F256" s="73"/>
      <c r="G256" s="73"/>
      <c r="H256" s="73"/>
      <c r="I256" s="73"/>
      <c r="J256" s="73"/>
      <c r="K256" s="72"/>
      <c r="L256" s="73"/>
    </row>
    <row r="257" spans="1:12" ht="312.5" x14ac:dyDescent="0.35">
      <c r="A257" s="73"/>
      <c r="B257" s="75"/>
      <c r="C257" s="72" t="s">
        <v>382</v>
      </c>
      <c r="D257" s="73"/>
      <c r="E257" s="73"/>
      <c r="F257" s="73"/>
      <c r="G257" s="73"/>
      <c r="H257" s="73"/>
      <c r="I257" s="73"/>
      <c r="J257" s="73"/>
      <c r="K257" s="72" t="s">
        <v>383</v>
      </c>
      <c r="L257" s="73"/>
    </row>
    <row r="258" spans="1:12" x14ac:dyDescent="0.35">
      <c r="A258" s="73"/>
      <c r="B258" s="75"/>
      <c r="C258" s="72" t="s">
        <v>188</v>
      </c>
      <c r="D258" s="73"/>
      <c r="E258" s="73"/>
      <c r="F258" s="73"/>
      <c r="G258" s="73"/>
      <c r="H258" s="73"/>
      <c r="I258" s="73"/>
      <c r="J258" s="73"/>
      <c r="K258" s="72"/>
      <c r="L258" s="73"/>
    </row>
    <row r="259" spans="1:12" x14ac:dyDescent="0.35">
      <c r="A259" s="73"/>
      <c r="B259" s="75"/>
      <c r="C259" s="72" t="s">
        <v>29</v>
      </c>
      <c r="D259" s="73"/>
      <c r="E259" s="73"/>
      <c r="F259" s="73"/>
      <c r="G259" s="73"/>
      <c r="H259" s="73"/>
      <c r="I259" s="73"/>
      <c r="J259" s="73"/>
      <c r="K259" s="75"/>
      <c r="L259" s="73"/>
    </row>
    <row r="260" spans="1:12" ht="15" thickBot="1" x14ac:dyDescent="0.4">
      <c r="A260" s="76"/>
      <c r="B260" s="77"/>
      <c r="C260" s="78"/>
      <c r="D260" s="76"/>
      <c r="E260" s="76"/>
      <c r="F260" s="76"/>
      <c r="G260" s="76"/>
      <c r="H260" s="76"/>
      <c r="I260" s="76"/>
      <c r="J260" s="76"/>
      <c r="K260" s="77"/>
      <c r="L260" s="76"/>
    </row>
    <row r="261" spans="1:12" ht="25" x14ac:dyDescent="0.35">
      <c r="A261" s="70" t="s">
        <v>361</v>
      </c>
      <c r="B261" s="71">
        <v>149605</v>
      </c>
      <c r="C261" s="72" t="s">
        <v>190</v>
      </c>
      <c r="D261" s="70" t="s">
        <v>362</v>
      </c>
      <c r="E261" s="70" t="s">
        <v>191</v>
      </c>
      <c r="F261" s="70" t="s">
        <v>178</v>
      </c>
      <c r="G261" s="70" t="s">
        <v>363</v>
      </c>
      <c r="H261" s="70" t="s">
        <v>180</v>
      </c>
      <c r="I261" s="70" t="s">
        <v>192</v>
      </c>
      <c r="J261" s="70"/>
      <c r="K261" s="72" t="s">
        <v>193</v>
      </c>
      <c r="L261" s="70"/>
    </row>
    <row r="262" spans="1:12" ht="25" x14ac:dyDescent="0.35">
      <c r="A262" s="73"/>
      <c r="B262" s="74">
        <f>B261*1.234</f>
        <v>184612.57</v>
      </c>
      <c r="C262" s="72" t="s">
        <v>384</v>
      </c>
      <c r="D262" s="73"/>
      <c r="E262" s="73"/>
      <c r="F262" s="73"/>
      <c r="G262" s="73"/>
      <c r="H262" s="73"/>
      <c r="I262" s="73"/>
      <c r="J262" s="73"/>
      <c r="K262" s="72" t="s">
        <v>385</v>
      </c>
      <c r="L262" s="73"/>
    </row>
    <row r="263" spans="1:12" x14ac:dyDescent="0.35">
      <c r="A263" s="73"/>
      <c r="B263" s="75"/>
      <c r="C263" s="72" t="s">
        <v>185</v>
      </c>
      <c r="D263" s="73"/>
      <c r="E263" s="73"/>
      <c r="F263" s="73"/>
      <c r="G263" s="73"/>
      <c r="H263" s="73"/>
      <c r="I263" s="73"/>
      <c r="J263" s="73"/>
      <c r="K263" s="72"/>
      <c r="L263" s="73"/>
    </row>
    <row r="264" spans="1:12" ht="50" x14ac:dyDescent="0.35">
      <c r="A264" s="73"/>
      <c r="B264" s="75"/>
      <c r="C264" s="72" t="s">
        <v>386</v>
      </c>
      <c r="D264" s="73"/>
      <c r="E264" s="73"/>
      <c r="F264" s="73"/>
      <c r="G264" s="73"/>
      <c r="H264" s="73"/>
      <c r="I264" s="73"/>
      <c r="J264" s="73"/>
      <c r="K264" s="72" t="s">
        <v>387</v>
      </c>
      <c r="L264" s="73"/>
    </row>
    <row r="265" spans="1:12" x14ac:dyDescent="0.35">
      <c r="A265" s="73"/>
      <c r="B265" s="75"/>
      <c r="C265" s="72" t="s">
        <v>188</v>
      </c>
      <c r="D265" s="73"/>
      <c r="E265" s="73"/>
      <c r="F265" s="73"/>
      <c r="G265" s="73"/>
      <c r="H265" s="73"/>
      <c r="I265" s="73"/>
      <c r="J265" s="73"/>
      <c r="K265" s="72"/>
      <c r="L265" s="73"/>
    </row>
    <row r="266" spans="1:12" x14ac:dyDescent="0.35">
      <c r="A266" s="73"/>
      <c r="B266" s="75"/>
      <c r="C266" s="72" t="s">
        <v>206</v>
      </c>
      <c r="D266" s="73"/>
      <c r="E266" s="73"/>
      <c r="F266" s="73"/>
      <c r="G266" s="73"/>
      <c r="H266" s="73"/>
      <c r="I266" s="73"/>
      <c r="J266" s="73"/>
      <c r="K266" s="72"/>
      <c r="L266" s="73"/>
    </row>
    <row r="267" spans="1:12" ht="15" thickBot="1" x14ac:dyDescent="0.4">
      <c r="A267" s="76"/>
      <c r="B267" s="77"/>
      <c r="C267" s="78"/>
      <c r="D267" s="76"/>
      <c r="E267" s="76"/>
      <c r="F267" s="76"/>
      <c r="G267" s="76"/>
      <c r="H267" s="76"/>
      <c r="I267" s="76"/>
      <c r="J267" s="76"/>
      <c r="K267" s="77"/>
      <c r="L267" s="76"/>
    </row>
    <row r="268" spans="1:12" ht="50.15" customHeight="1" x14ac:dyDescent="0.35">
      <c r="A268" s="70" t="s">
        <v>388</v>
      </c>
      <c r="B268" s="71">
        <v>150000</v>
      </c>
      <c r="C268" s="72" t="s">
        <v>190</v>
      </c>
      <c r="D268" s="70" t="s">
        <v>362</v>
      </c>
      <c r="E268" s="70" t="s">
        <v>191</v>
      </c>
      <c r="F268" s="70" t="s">
        <v>178</v>
      </c>
      <c r="G268" s="70" t="s">
        <v>363</v>
      </c>
      <c r="H268" s="70" t="s">
        <v>18</v>
      </c>
      <c r="I268" s="70" t="s">
        <v>18</v>
      </c>
      <c r="J268" s="70" t="s">
        <v>364</v>
      </c>
      <c r="K268" s="72" t="s">
        <v>193</v>
      </c>
      <c r="L268" s="70"/>
    </row>
    <row r="269" spans="1:12" ht="62.5" x14ac:dyDescent="0.35">
      <c r="A269" s="73"/>
      <c r="B269" s="74">
        <f>B268*1.234</f>
        <v>185100</v>
      </c>
      <c r="C269" s="72" t="s">
        <v>389</v>
      </c>
      <c r="D269" s="73"/>
      <c r="E269" s="73"/>
      <c r="F269" s="73"/>
      <c r="G269" s="73"/>
      <c r="H269" s="73"/>
      <c r="I269" s="73"/>
      <c r="J269" s="73"/>
      <c r="K269" s="72" t="s">
        <v>390</v>
      </c>
      <c r="L269" s="73"/>
    </row>
    <row r="270" spans="1:12" x14ac:dyDescent="0.35">
      <c r="A270" s="73"/>
      <c r="B270" s="75"/>
      <c r="C270" s="72" t="s">
        <v>185</v>
      </c>
      <c r="D270" s="73"/>
      <c r="E270" s="73"/>
      <c r="F270" s="73"/>
      <c r="G270" s="73"/>
      <c r="H270" s="73"/>
      <c r="I270" s="73"/>
      <c r="J270" s="73"/>
      <c r="K270" s="72"/>
      <c r="L270" s="73"/>
    </row>
    <row r="271" spans="1:12" ht="175" x14ac:dyDescent="0.35">
      <c r="A271" s="73"/>
      <c r="B271" s="75"/>
      <c r="C271" s="72" t="s">
        <v>391</v>
      </c>
      <c r="D271" s="73"/>
      <c r="E271" s="73"/>
      <c r="F271" s="73"/>
      <c r="G271" s="73"/>
      <c r="H271" s="73"/>
      <c r="I271" s="73"/>
      <c r="J271" s="73"/>
      <c r="K271" s="72" t="s">
        <v>392</v>
      </c>
      <c r="L271" s="73"/>
    </row>
    <row r="272" spans="1:12" x14ac:dyDescent="0.35">
      <c r="A272" s="73"/>
      <c r="B272" s="75"/>
      <c r="C272" s="72" t="s">
        <v>188</v>
      </c>
      <c r="D272" s="73"/>
      <c r="E272" s="73"/>
      <c r="F272" s="73"/>
      <c r="G272" s="73"/>
      <c r="H272" s="73"/>
      <c r="I272" s="73"/>
      <c r="J272" s="73"/>
      <c r="K272" s="72"/>
      <c r="L272" s="73"/>
    </row>
    <row r="273" spans="1:12" x14ac:dyDescent="0.35">
      <c r="A273" s="73"/>
      <c r="B273" s="75"/>
      <c r="C273" s="72" t="s">
        <v>103</v>
      </c>
      <c r="D273" s="73"/>
      <c r="E273" s="73"/>
      <c r="F273" s="73"/>
      <c r="G273" s="73"/>
      <c r="H273" s="73"/>
      <c r="I273" s="73"/>
      <c r="J273" s="73"/>
      <c r="K273" s="75"/>
      <c r="L273" s="73"/>
    </row>
    <row r="274" spans="1:12" ht="15" thickBot="1" x14ac:dyDescent="0.4">
      <c r="A274" s="76"/>
      <c r="B274" s="77"/>
      <c r="C274" s="78"/>
      <c r="D274" s="76"/>
      <c r="E274" s="76"/>
      <c r="F274" s="76"/>
      <c r="G274" s="76"/>
      <c r="H274" s="76"/>
      <c r="I274" s="76"/>
      <c r="J274" s="76"/>
      <c r="K274" s="77"/>
      <c r="L274" s="76"/>
    </row>
    <row r="275" spans="1:12" ht="62.5" customHeight="1" x14ac:dyDescent="0.35">
      <c r="A275" s="70">
        <v>2022</v>
      </c>
      <c r="B275" s="71">
        <v>50000</v>
      </c>
      <c r="C275" s="72" t="s">
        <v>190</v>
      </c>
      <c r="D275" s="70" t="s">
        <v>13</v>
      </c>
      <c r="E275" s="70" t="s">
        <v>191</v>
      </c>
      <c r="F275" s="70" t="s">
        <v>178</v>
      </c>
      <c r="G275" s="70" t="s">
        <v>393</v>
      </c>
      <c r="H275" s="70" t="s">
        <v>180</v>
      </c>
      <c r="I275" s="70" t="s">
        <v>199</v>
      </c>
      <c r="J275" s="70" t="s">
        <v>394</v>
      </c>
      <c r="K275" s="72" t="s">
        <v>193</v>
      </c>
      <c r="L275" s="70"/>
    </row>
    <row r="276" spans="1:12" ht="25" x14ac:dyDescent="0.35">
      <c r="A276" s="73"/>
      <c r="B276" s="74">
        <f>B275*1.234</f>
        <v>61700</v>
      </c>
      <c r="C276" s="72" t="s">
        <v>315</v>
      </c>
      <c r="D276" s="73"/>
      <c r="E276" s="73"/>
      <c r="F276" s="73"/>
      <c r="G276" s="73"/>
      <c r="H276" s="73"/>
      <c r="I276" s="73"/>
      <c r="J276" s="73"/>
      <c r="K276" s="72" t="s">
        <v>395</v>
      </c>
      <c r="L276" s="73"/>
    </row>
    <row r="277" spans="1:12" x14ac:dyDescent="0.35">
      <c r="A277" s="73"/>
      <c r="B277" s="75"/>
      <c r="C277" s="72" t="s">
        <v>185</v>
      </c>
      <c r="D277" s="73"/>
      <c r="E277" s="73"/>
      <c r="F277" s="73"/>
      <c r="G277" s="73"/>
      <c r="H277" s="73"/>
      <c r="I277" s="73"/>
      <c r="J277" s="73"/>
      <c r="K277" s="72"/>
      <c r="L277" s="73"/>
    </row>
    <row r="278" spans="1:12" ht="25" x14ac:dyDescent="0.35">
      <c r="A278" s="73"/>
      <c r="B278" s="75"/>
      <c r="C278" s="72" t="s">
        <v>396</v>
      </c>
      <c r="D278" s="73"/>
      <c r="E278" s="73"/>
      <c r="F278" s="73"/>
      <c r="G278" s="73"/>
      <c r="H278" s="73"/>
      <c r="I278" s="73"/>
      <c r="J278" s="73"/>
      <c r="K278" s="72" t="s">
        <v>397</v>
      </c>
      <c r="L278" s="73"/>
    </row>
    <row r="279" spans="1:12" x14ac:dyDescent="0.35">
      <c r="A279" s="73"/>
      <c r="B279" s="75"/>
      <c r="C279" s="72" t="s">
        <v>188</v>
      </c>
      <c r="D279" s="73"/>
      <c r="E279" s="73"/>
      <c r="F279" s="73"/>
      <c r="G279" s="73"/>
      <c r="H279" s="73"/>
      <c r="I279" s="73"/>
      <c r="J279" s="73"/>
      <c r="K279" s="72"/>
      <c r="L279" s="73"/>
    </row>
    <row r="280" spans="1:12" x14ac:dyDescent="0.35">
      <c r="A280" s="73"/>
      <c r="B280" s="75"/>
      <c r="C280" s="72" t="s">
        <v>89</v>
      </c>
      <c r="D280" s="73"/>
      <c r="E280" s="73"/>
      <c r="F280" s="73"/>
      <c r="G280" s="73"/>
      <c r="H280" s="73"/>
      <c r="I280" s="73"/>
      <c r="J280" s="73"/>
      <c r="K280" s="75"/>
      <c r="L280" s="73"/>
    </row>
    <row r="281" spans="1:12" ht="15" thickBot="1" x14ac:dyDescent="0.4">
      <c r="A281" s="76"/>
      <c r="B281" s="77"/>
      <c r="C281" s="78"/>
      <c r="D281" s="76"/>
      <c r="E281" s="76"/>
      <c r="F281" s="76"/>
      <c r="G281" s="76"/>
      <c r="H281" s="76"/>
      <c r="I281" s="76"/>
      <c r="J281" s="76"/>
      <c r="K281" s="77"/>
      <c r="L281" s="76"/>
    </row>
    <row r="282" spans="1:12" ht="62.5" customHeight="1" x14ac:dyDescent="0.35">
      <c r="A282" s="70">
        <v>2022</v>
      </c>
      <c r="B282" s="71">
        <v>25000</v>
      </c>
      <c r="C282" s="72" t="s">
        <v>190</v>
      </c>
      <c r="D282" s="70" t="s">
        <v>13</v>
      </c>
      <c r="E282" s="70" t="s">
        <v>191</v>
      </c>
      <c r="F282" s="70" t="s">
        <v>178</v>
      </c>
      <c r="G282" s="70" t="s">
        <v>398</v>
      </c>
      <c r="H282" s="70" t="s">
        <v>180</v>
      </c>
      <c r="I282" s="70" t="s">
        <v>18</v>
      </c>
      <c r="J282" s="70" t="s">
        <v>394</v>
      </c>
      <c r="K282" s="72" t="s">
        <v>193</v>
      </c>
      <c r="L282" s="70"/>
    </row>
    <row r="283" spans="1:12" x14ac:dyDescent="0.35">
      <c r="A283" s="73"/>
      <c r="B283" s="74">
        <f>B282*1.234</f>
        <v>30850</v>
      </c>
      <c r="C283" s="72" t="s">
        <v>246</v>
      </c>
      <c r="D283" s="73"/>
      <c r="E283" s="73"/>
      <c r="F283" s="73"/>
      <c r="G283" s="73"/>
      <c r="H283" s="73"/>
      <c r="I283" s="73"/>
      <c r="J283" s="73"/>
      <c r="K283" s="72" t="s">
        <v>399</v>
      </c>
      <c r="L283" s="73"/>
    </row>
    <row r="284" spans="1:12" x14ac:dyDescent="0.35">
      <c r="A284" s="73"/>
      <c r="B284" s="75"/>
      <c r="C284" s="72" t="s">
        <v>185</v>
      </c>
      <c r="D284" s="73"/>
      <c r="E284" s="73"/>
      <c r="F284" s="73"/>
      <c r="G284" s="73"/>
      <c r="H284" s="73"/>
      <c r="I284" s="73"/>
      <c r="J284" s="73"/>
      <c r="K284" s="72"/>
      <c r="L284" s="73"/>
    </row>
    <row r="285" spans="1:12" ht="50" x14ac:dyDescent="0.35">
      <c r="A285" s="73"/>
      <c r="B285" s="75"/>
      <c r="C285" s="72" t="s">
        <v>400</v>
      </c>
      <c r="D285" s="73"/>
      <c r="E285" s="73"/>
      <c r="F285" s="73"/>
      <c r="G285" s="73"/>
      <c r="H285" s="73"/>
      <c r="I285" s="73"/>
      <c r="J285" s="73"/>
      <c r="K285" s="72" t="s">
        <v>401</v>
      </c>
      <c r="L285" s="73"/>
    </row>
    <row r="286" spans="1:12" x14ac:dyDescent="0.35">
      <c r="A286" s="73"/>
      <c r="B286" s="75"/>
      <c r="C286" s="72" t="s">
        <v>188</v>
      </c>
      <c r="D286" s="73"/>
      <c r="E286" s="73"/>
      <c r="F286" s="73"/>
      <c r="G286" s="73"/>
      <c r="H286" s="73"/>
      <c r="I286" s="73"/>
      <c r="J286" s="73"/>
      <c r="K286" s="72"/>
      <c r="L286" s="73"/>
    </row>
    <row r="287" spans="1:12" x14ac:dyDescent="0.35">
      <c r="A287" s="73"/>
      <c r="B287" s="75"/>
      <c r="C287" s="72" t="s">
        <v>40</v>
      </c>
      <c r="D287" s="73"/>
      <c r="E287" s="73"/>
      <c r="F287" s="73"/>
      <c r="G287" s="73"/>
      <c r="H287" s="73"/>
      <c r="I287" s="73"/>
      <c r="J287" s="73"/>
      <c r="K287" s="75"/>
      <c r="L287" s="73"/>
    </row>
    <row r="288" spans="1:12" ht="15" thickBot="1" x14ac:dyDescent="0.4">
      <c r="A288" s="76"/>
      <c r="B288" s="77"/>
      <c r="C288" s="78"/>
      <c r="D288" s="76"/>
      <c r="E288" s="76"/>
      <c r="F288" s="76"/>
      <c r="G288" s="76"/>
      <c r="H288" s="76"/>
      <c r="I288" s="76"/>
      <c r="J288" s="76"/>
      <c r="K288" s="77"/>
      <c r="L288" s="76"/>
    </row>
    <row r="289" spans="1:12" ht="62.5" customHeight="1" x14ac:dyDescent="0.35">
      <c r="A289" s="70">
        <v>2022</v>
      </c>
      <c r="B289" s="71">
        <v>46000</v>
      </c>
      <c r="C289" s="72" t="s">
        <v>190</v>
      </c>
      <c r="D289" s="70" t="s">
        <v>13</v>
      </c>
      <c r="E289" s="70" t="s">
        <v>191</v>
      </c>
      <c r="F289" s="70" t="s">
        <v>178</v>
      </c>
      <c r="G289" s="70" t="s">
        <v>398</v>
      </c>
      <c r="H289" s="70" t="s">
        <v>180</v>
      </c>
      <c r="I289" s="70" t="s">
        <v>18</v>
      </c>
      <c r="J289" s="70" t="s">
        <v>394</v>
      </c>
      <c r="K289" s="72" t="s">
        <v>193</v>
      </c>
      <c r="L289" s="70"/>
    </row>
    <row r="290" spans="1:12" x14ac:dyDescent="0.35">
      <c r="A290" s="73"/>
      <c r="B290" s="74">
        <f>B289*1.234</f>
        <v>56764</v>
      </c>
      <c r="C290" s="72" t="s">
        <v>402</v>
      </c>
      <c r="D290" s="73"/>
      <c r="E290" s="73"/>
      <c r="F290" s="73"/>
      <c r="G290" s="73"/>
      <c r="H290" s="73"/>
      <c r="I290" s="73"/>
      <c r="J290" s="73"/>
      <c r="K290" s="72" t="s">
        <v>403</v>
      </c>
      <c r="L290" s="73"/>
    </row>
    <row r="291" spans="1:12" x14ac:dyDescent="0.35">
      <c r="A291" s="73"/>
      <c r="B291" s="75"/>
      <c r="C291" s="72" t="s">
        <v>185</v>
      </c>
      <c r="D291" s="73"/>
      <c r="E291" s="73"/>
      <c r="F291" s="73"/>
      <c r="G291" s="73"/>
      <c r="H291" s="73"/>
      <c r="I291" s="73"/>
      <c r="J291" s="73"/>
      <c r="K291" s="72"/>
      <c r="L291" s="73"/>
    </row>
    <row r="292" spans="1:12" ht="50" x14ac:dyDescent="0.35">
      <c r="A292" s="73"/>
      <c r="B292" s="75"/>
      <c r="C292" s="72" t="s">
        <v>404</v>
      </c>
      <c r="D292" s="73"/>
      <c r="E292" s="73"/>
      <c r="F292" s="73"/>
      <c r="G292" s="73"/>
      <c r="H292" s="73"/>
      <c r="I292" s="73"/>
      <c r="J292" s="73"/>
      <c r="K292" s="72" t="s">
        <v>405</v>
      </c>
      <c r="L292" s="73"/>
    </row>
    <row r="293" spans="1:12" x14ac:dyDescent="0.35">
      <c r="A293" s="73"/>
      <c r="B293" s="75"/>
      <c r="C293" s="72" t="s">
        <v>188</v>
      </c>
      <c r="D293" s="73"/>
      <c r="E293" s="73"/>
      <c r="F293" s="73"/>
      <c r="G293" s="73"/>
      <c r="H293" s="73"/>
      <c r="I293" s="73"/>
      <c r="J293" s="73"/>
      <c r="K293" s="72"/>
      <c r="L293" s="73"/>
    </row>
    <row r="294" spans="1:12" x14ac:dyDescent="0.35">
      <c r="A294" s="73"/>
      <c r="B294" s="75"/>
      <c r="C294" s="72" t="s">
        <v>150</v>
      </c>
      <c r="D294" s="73"/>
      <c r="E294" s="73"/>
      <c r="F294" s="73"/>
      <c r="G294" s="73"/>
      <c r="H294" s="73"/>
      <c r="I294" s="73"/>
      <c r="J294" s="73"/>
      <c r="K294" s="75"/>
      <c r="L294" s="73"/>
    </row>
    <row r="295" spans="1:12" ht="15" thickBot="1" x14ac:dyDescent="0.4">
      <c r="A295" s="76"/>
      <c r="B295" s="77"/>
      <c r="C295" s="78"/>
      <c r="D295" s="76"/>
      <c r="E295" s="76"/>
      <c r="F295" s="76"/>
      <c r="G295" s="76"/>
      <c r="H295" s="76"/>
      <c r="I295" s="76"/>
      <c r="J295" s="76"/>
      <c r="K295" s="77"/>
      <c r="L295" s="76"/>
    </row>
    <row r="296" spans="1:12" ht="62.5" customHeight="1" x14ac:dyDescent="0.35">
      <c r="A296" s="70">
        <v>2022</v>
      </c>
      <c r="B296" s="71">
        <v>20000</v>
      </c>
      <c r="C296" s="72" t="s">
        <v>190</v>
      </c>
      <c r="D296" s="70" t="s">
        <v>13</v>
      </c>
      <c r="E296" s="70" t="s">
        <v>191</v>
      </c>
      <c r="F296" s="70" t="s">
        <v>178</v>
      </c>
      <c r="G296" s="70" t="s">
        <v>398</v>
      </c>
      <c r="H296" s="70" t="s">
        <v>180</v>
      </c>
      <c r="I296" s="70" t="s">
        <v>18</v>
      </c>
      <c r="J296" s="70" t="s">
        <v>394</v>
      </c>
      <c r="K296" s="72" t="s">
        <v>193</v>
      </c>
      <c r="L296" s="70"/>
    </row>
    <row r="297" spans="1:12" x14ac:dyDescent="0.35">
      <c r="A297" s="73"/>
      <c r="B297" s="74">
        <f>B296*1.234</f>
        <v>24680</v>
      </c>
      <c r="C297" s="72" t="s">
        <v>406</v>
      </c>
      <c r="D297" s="73"/>
      <c r="E297" s="73"/>
      <c r="F297" s="73"/>
      <c r="G297" s="73"/>
      <c r="H297" s="73"/>
      <c r="I297" s="73"/>
      <c r="J297" s="73"/>
      <c r="K297" s="72" t="s">
        <v>407</v>
      </c>
      <c r="L297" s="73"/>
    </row>
    <row r="298" spans="1:12" x14ac:dyDescent="0.35">
      <c r="A298" s="73"/>
      <c r="B298" s="75"/>
      <c r="C298" s="72" t="s">
        <v>185</v>
      </c>
      <c r="D298" s="73"/>
      <c r="E298" s="73"/>
      <c r="F298" s="73"/>
      <c r="G298" s="73"/>
      <c r="H298" s="73"/>
      <c r="I298" s="73"/>
      <c r="J298" s="73"/>
      <c r="K298" s="72"/>
      <c r="L298" s="73"/>
    </row>
    <row r="299" spans="1:12" ht="37.5" x14ac:dyDescent="0.35">
      <c r="A299" s="73"/>
      <c r="B299" s="75"/>
      <c r="C299" s="72" t="s">
        <v>404</v>
      </c>
      <c r="D299" s="73"/>
      <c r="E299" s="73"/>
      <c r="F299" s="73"/>
      <c r="G299" s="73"/>
      <c r="H299" s="73"/>
      <c r="I299" s="73"/>
      <c r="J299" s="73"/>
      <c r="K299" s="72" t="s">
        <v>408</v>
      </c>
      <c r="L299" s="73"/>
    </row>
    <row r="300" spans="1:12" x14ac:dyDescent="0.35">
      <c r="A300" s="73"/>
      <c r="B300" s="75"/>
      <c r="C300" s="72" t="s">
        <v>188</v>
      </c>
      <c r="D300" s="73"/>
      <c r="E300" s="73"/>
      <c r="F300" s="73"/>
      <c r="G300" s="73"/>
      <c r="H300" s="73"/>
      <c r="I300" s="73"/>
      <c r="J300" s="73"/>
      <c r="K300" s="72"/>
      <c r="L300" s="73"/>
    </row>
    <row r="301" spans="1:12" x14ac:dyDescent="0.35">
      <c r="A301" s="73"/>
      <c r="B301" s="75"/>
      <c r="C301" s="72" t="s">
        <v>150</v>
      </c>
      <c r="D301" s="73"/>
      <c r="E301" s="73"/>
      <c r="F301" s="73"/>
      <c r="G301" s="73"/>
      <c r="H301" s="73"/>
      <c r="I301" s="73"/>
      <c r="J301" s="73"/>
      <c r="K301" s="72"/>
      <c r="L301" s="73"/>
    </row>
    <row r="302" spans="1:12" ht="15" thickBot="1" x14ac:dyDescent="0.4">
      <c r="A302" s="76"/>
      <c r="B302" s="77"/>
      <c r="C302" s="78"/>
      <c r="D302" s="76"/>
      <c r="E302" s="76"/>
      <c r="F302" s="76"/>
      <c r="G302" s="76"/>
      <c r="H302" s="76"/>
      <c r="I302" s="76"/>
      <c r="J302" s="76"/>
      <c r="K302" s="77"/>
      <c r="L302" s="76"/>
    </row>
    <row r="303" spans="1:12" ht="62.5" customHeight="1" x14ac:dyDescent="0.35">
      <c r="A303" s="70">
        <v>2022</v>
      </c>
      <c r="B303" s="79">
        <v>48.08</v>
      </c>
      <c r="C303" s="72" t="s">
        <v>190</v>
      </c>
      <c r="D303" s="70" t="s">
        <v>13</v>
      </c>
      <c r="E303" s="70" t="s">
        <v>191</v>
      </c>
      <c r="F303" s="70" t="s">
        <v>178</v>
      </c>
      <c r="G303" s="70" t="s">
        <v>398</v>
      </c>
      <c r="H303" s="70" t="s">
        <v>180</v>
      </c>
      <c r="I303" s="70" t="s">
        <v>18</v>
      </c>
      <c r="J303" s="70" t="s">
        <v>394</v>
      </c>
      <c r="K303" s="72" t="s">
        <v>193</v>
      </c>
      <c r="L303" s="70"/>
    </row>
    <row r="304" spans="1:12" ht="25" x14ac:dyDescent="0.35">
      <c r="A304" s="73"/>
      <c r="B304" s="74">
        <f>B303*1.234</f>
        <v>59.330719999999999</v>
      </c>
      <c r="C304" s="72" t="s">
        <v>409</v>
      </c>
      <c r="D304" s="73"/>
      <c r="E304" s="73"/>
      <c r="F304" s="73"/>
      <c r="G304" s="73"/>
      <c r="H304" s="73"/>
      <c r="I304" s="73"/>
      <c r="J304" s="73"/>
      <c r="K304" s="72" t="s">
        <v>410</v>
      </c>
      <c r="L304" s="73"/>
    </row>
    <row r="305" spans="1:12" x14ac:dyDescent="0.35">
      <c r="A305" s="73"/>
      <c r="B305" s="75"/>
      <c r="C305" s="72" t="s">
        <v>185</v>
      </c>
      <c r="D305" s="73"/>
      <c r="E305" s="73"/>
      <c r="F305" s="73"/>
      <c r="G305" s="73"/>
      <c r="H305" s="73"/>
      <c r="I305" s="73"/>
      <c r="J305" s="73"/>
      <c r="K305" s="72"/>
      <c r="L305" s="73"/>
    </row>
    <row r="306" spans="1:12" ht="25" x14ac:dyDescent="0.35">
      <c r="A306" s="73"/>
      <c r="B306" s="75"/>
      <c r="C306" s="72" t="s">
        <v>411</v>
      </c>
      <c r="D306" s="73"/>
      <c r="E306" s="73"/>
      <c r="F306" s="73"/>
      <c r="G306" s="73"/>
      <c r="H306" s="73"/>
      <c r="I306" s="73"/>
      <c r="J306" s="73"/>
      <c r="K306" s="72" t="s">
        <v>401</v>
      </c>
      <c r="L306" s="73"/>
    </row>
    <row r="307" spans="1:12" x14ac:dyDescent="0.35">
      <c r="A307" s="73"/>
      <c r="B307" s="75"/>
      <c r="C307" s="72" t="s">
        <v>188</v>
      </c>
      <c r="D307" s="73"/>
      <c r="E307" s="73"/>
      <c r="F307" s="73"/>
      <c r="G307" s="73"/>
      <c r="H307" s="73"/>
      <c r="I307" s="73"/>
      <c r="J307" s="73"/>
      <c r="K307" s="72"/>
      <c r="L307" s="73"/>
    </row>
    <row r="308" spans="1:12" x14ac:dyDescent="0.35">
      <c r="A308" s="73"/>
      <c r="B308" s="75"/>
      <c r="C308" s="72" t="s">
        <v>124</v>
      </c>
      <c r="D308" s="73"/>
      <c r="E308" s="73"/>
      <c r="F308" s="73"/>
      <c r="G308" s="73"/>
      <c r="H308" s="73"/>
      <c r="I308" s="73"/>
      <c r="J308" s="73"/>
      <c r="K308" s="75"/>
      <c r="L308" s="73"/>
    </row>
    <row r="309" spans="1:12" ht="15" thickBot="1" x14ac:dyDescent="0.4">
      <c r="A309" s="76"/>
      <c r="B309" s="77"/>
      <c r="C309" s="78"/>
      <c r="D309" s="76"/>
      <c r="E309" s="76"/>
      <c r="F309" s="76"/>
      <c r="G309" s="76"/>
      <c r="H309" s="76"/>
      <c r="I309" s="76"/>
      <c r="J309" s="76"/>
      <c r="K309" s="77"/>
      <c r="L309" s="76"/>
    </row>
    <row r="310" spans="1:12" ht="62.5" customHeight="1" x14ac:dyDescent="0.35">
      <c r="A310" s="70">
        <v>2022</v>
      </c>
      <c r="B310" s="71">
        <v>50000</v>
      </c>
      <c r="C310" s="72" t="s">
        <v>190</v>
      </c>
      <c r="D310" s="70" t="s">
        <v>13</v>
      </c>
      <c r="E310" s="70" t="s">
        <v>191</v>
      </c>
      <c r="F310" s="70" t="s">
        <v>178</v>
      </c>
      <c r="G310" s="70" t="s">
        <v>398</v>
      </c>
      <c r="H310" s="70" t="s">
        <v>180</v>
      </c>
      <c r="I310" s="70" t="s">
        <v>18</v>
      </c>
      <c r="J310" s="70" t="s">
        <v>394</v>
      </c>
      <c r="K310" s="72" t="s">
        <v>193</v>
      </c>
      <c r="L310" s="70"/>
    </row>
    <row r="311" spans="1:12" ht="25" x14ac:dyDescent="0.35">
      <c r="A311" s="73"/>
      <c r="B311" s="74">
        <f>B310*1.234</f>
        <v>61700</v>
      </c>
      <c r="C311" s="72" t="s">
        <v>412</v>
      </c>
      <c r="D311" s="73"/>
      <c r="E311" s="73"/>
      <c r="F311" s="73"/>
      <c r="G311" s="73"/>
      <c r="H311" s="73"/>
      <c r="I311" s="73"/>
      <c r="J311" s="73"/>
      <c r="K311" s="72" t="s">
        <v>413</v>
      </c>
      <c r="L311" s="73"/>
    </row>
    <row r="312" spans="1:12" x14ac:dyDescent="0.35">
      <c r="A312" s="73"/>
      <c r="B312" s="75"/>
      <c r="C312" s="72" t="s">
        <v>185</v>
      </c>
      <c r="D312" s="73"/>
      <c r="E312" s="73"/>
      <c r="F312" s="73"/>
      <c r="G312" s="73"/>
      <c r="H312" s="73"/>
      <c r="I312" s="73"/>
      <c r="J312" s="73"/>
      <c r="K312" s="72"/>
      <c r="L312" s="73"/>
    </row>
    <row r="313" spans="1:12" ht="37.5" x14ac:dyDescent="0.35">
      <c r="A313" s="73"/>
      <c r="B313" s="75"/>
      <c r="C313" s="72" t="s">
        <v>414</v>
      </c>
      <c r="D313" s="73"/>
      <c r="E313" s="73"/>
      <c r="F313" s="73"/>
      <c r="G313" s="73"/>
      <c r="H313" s="73"/>
      <c r="I313" s="73"/>
      <c r="J313" s="73"/>
      <c r="K313" s="72" t="s">
        <v>415</v>
      </c>
      <c r="L313" s="73"/>
    </row>
    <row r="314" spans="1:12" x14ac:dyDescent="0.35">
      <c r="A314" s="73"/>
      <c r="B314" s="75"/>
      <c r="C314" s="72" t="s">
        <v>188</v>
      </c>
      <c r="D314" s="73"/>
      <c r="E314" s="73"/>
      <c r="F314" s="73"/>
      <c r="G314" s="73"/>
      <c r="H314" s="73"/>
      <c r="I314" s="73"/>
      <c r="J314" s="73"/>
      <c r="K314" s="75"/>
      <c r="L314" s="73"/>
    </row>
    <row r="315" spans="1:12" x14ac:dyDescent="0.35">
      <c r="A315" s="73"/>
      <c r="B315" s="75"/>
      <c r="C315" s="72" t="s">
        <v>416</v>
      </c>
      <c r="D315" s="73"/>
      <c r="E315" s="73"/>
      <c r="F315" s="73"/>
      <c r="G315" s="73"/>
      <c r="H315" s="73"/>
      <c r="I315" s="73"/>
      <c r="J315" s="73"/>
      <c r="K315" s="75"/>
      <c r="L315" s="73"/>
    </row>
    <row r="316" spans="1:12" ht="15" thickBot="1" x14ac:dyDescent="0.4">
      <c r="A316" s="76"/>
      <c r="B316" s="77"/>
      <c r="C316" s="78"/>
      <c r="D316" s="76"/>
      <c r="E316" s="76"/>
      <c r="F316" s="76"/>
      <c r="G316" s="76"/>
      <c r="H316" s="76"/>
      <c r="I316" s="76"/>
      <c r="J316" s="76"/>
      <c r="K316" s="77"/>
      <c r="L316" s="76"/>
    </row>
    <row r="317" spans="1:12" ht="29" x14ac:dyDescent="0.35">
      <c r="A317" s="80">
        <v>2021</v>
      </c>
      <c r="B317" s="81">
        <v>50000</v>
      </c>
      <c r="C317" s="82" t="s">
        <v>176</v>
      </c>
      <c r="D317" s="80" t="s">
        <v>13</v>
      </c>
      <c r="E317" s="80" t="s">
        <v>191</v>
      </c>
      <c r="F317" s="80" t="s">
        <v>178</v>
      </c>
      <c r="G317" s="80" t="s">
        <v>179</v>
      </c>
      <c r="H317" s="80" t="s">
        <v>180</v>
      </c>
      <c r="I317" s="80" t="s">
        <v>192</v>
      </c>
      <c r="J317" s="80"/>
      <c r="K317" s="82" t="s">
        <v>193</v>
      </c>
      <c r="L317" s="80" t="s">
        <v>183</v>
      </c>
    </row>
    <row r="318" spans="1:12" ht="43.5" x14ac:dyDescent="0.35">
      <c r="A318" s="83"/>
      <c r="B318" s="84">
        <f>B317*1.376</f>
        <v>68800</v>
      </c>
      <c r="C318" s="85" t="s">
        <v>417</v>
      </c>
      <c r="D318" s="83"/>
      <c r="E318" s="83"/>
      <c r="F318" s="83"/>
      <c r="G318" s="83"/>
      <c r="H318" s="83"/>
      <c r="I318" s="83"/>
      <c r="J318" s="83"/>
      <c r="K318" s="85" t="s">
        <v>418</v>
      </c>
      <c r="L318" s="83"/>
    </row>
    <row r="319" spans="1:12" x14ac:dyDescent="0.35">
      <c r="A319" s="83"/>
      <c r="B319" s="3"/>
      <c r="C319" s="85" t="s">
        <v>185</v>
      </c>
      <c r="D319" s="83"/>
      <c r="E319" s="83"/>
      <c r="F319" s="83"/>
      <c r="G319" s="83"/>
      <c r="H319" s="83"/>
      <c r="I319" s="83"/>
      <c r="J319" s="83"/>
      <c r="K319" s="3"/>
      <c r="L319" s="83"/>
    </row>
    <row r="320" spans="1:12" ht="29" x14ac:dyDescent="0.35">
      <c r="A320" s="83"/>
      <c r="B320" s="3"/>
      <c r="C320" s="85" t="s">
        <v>419</v>
      </c>
      <c r="D320" s="83"/>
      <c r="E320" s="83"/>
      <c r="F320" s="83"/>
      <c r="G320" s="83"/>
      <c r="H320" s="83"/>
      <c r="I320" s="83"/>
      <c r="J320" s="83"/>
      <c r="K320" s="3"/>
      <c r="L320" s="83"/>
    </row>
    <row r="321" spans="1:12" x14ac:dyDescent="0.35">
      <c r="A321" s="83"/>
      <c r="B321" s="3"/>
      <c r="C321" s="85" t="s">
        <v>420</v>
      </c>
      <c r="D321" s="83"/>
      <c r="E321" s="83"/>
      <c r="F321" s="83"/>
      <c r="G321" s="83"/>
      <c r="H321" s="83"/>
      <c r="I321" s="83"/>
      <c r="J321" s="83"/>
      <c r="K321" s="3"/>
      <c r="L321" s="83"/>
    </row>
    <row r="322" spans="1:12" ht="15" thickBot="1" x14ac:dyDescent="0.4">
      <c r="A322" s="86"/>
      <c r="B322" s="2"/>
      <c r="C322" s="87"/>
      <c r="D322" s="86"/>
      <c r="E322" s="86"/>
      <c r="F322" s="86"/>
      <c r="G322" s="86"/>
      <c r="H322" s="86"/>
      <c r="I322" s="86"/>
      <c r="J322" s="86"/>
      <c r="K322" s="2"/>
      <c r="L322" s="86"/>
    </row>
    <row r="323" spans="1:12" ht="29" x14ac:dyDescent="0.35">
      <c r="A323" s="80">
        <v>2021</v>
      </c>
      <c r="B323" s="88">
        <v>49760</v>
      </c>
      <c r="C323" s="85" t="s">
        <v>176</v>
      </c>
      <c r="D323" s="80" t="s">
        <v>13</v>
      </c>
      <c r="E323" s="80" t="s">
        <v>191</v>
      </c>
      <c r="F323" s="80" t="s">
        <v>178</v>
      </c>
      <c r="G323" s="80" t="s">
        <v>179</v>
      </c>
      <c r="H323" s="80" t="s">
        <v>180</v>
      </c>
      <c r="I323" s="80" t="s">
        <v>192</v>
      </c>
      <c r="J323" s="80"/>
      <c r="K323" s="85" t="s">
        <v>193</v>
      </c>
      <c r="L323" s="80" t="s">
        <v>183</v>
      </c>
    </row>
    <row r="324" spans="1:12" ht="43.5" x14ac:dyDescent="0.35">
      <c r="A324" s="83"/>
      <c r="B324" s="84">
        <f>B323*1.376</f>
        <v>68469.759999999995</v>
      </c>
      <c r="C324" s="85" t="s">
        <v>421</v>
      </c>
      <c r="D324" s="83"/>
      <c r="E324" s="83"/>
      <c r="F324" s="83"/>
      <c r="G324" s="83"/>
      <c r="H324" s="83"/>
      <c r="I324" s="83"/>
      <c r="J324" s="83"/>
      <c r="K324" s="85" t="s">
        <v>385</v>
      </c>
      <c r="L324" s="83"/>
    </row>
    <row r="325" spans="1:12" x14ac:dyDescent="0.35">
      <c r="A325" s="83"/>
      <c r="B325" s="85"/>
      <c r="C325" s="85" t="s">
        <v>185</v>
      </c>
      <c r="D325" s="83"/>
      <c r="E325" s="83"/>
      <c r="F325" s="83"/>
      <c r="G325" s="83"/>
      <c r="H325" s="83"/>
      <c r="I325" s="83"/>
      <c r="J325" s="83"/>
      <c r="K325" s="3"/>
      <c r="L325" s="83"/>
    </row>
    <row r="326" spans="1:12" ht="72.5" x14ac:dyDescent="0.35">
      <c r="A326" s="83"/>
      <c r="B326" s="85"/>
      <c r="C326" s="85" t="s">
        <v>422</v>
      </c>
      <c r="D326" s="83"/>
      <c r="E326" s="83"/>
      <c r="F326" s="83"/>
      <c r="G326" s="83"/>
      <c r="H326" s="83"/>
      <c r="I326" s="83"/>
      <c r="J326" s="83"/>
      <c r="K326" s="3"/>
      <c r="L326" s="83"/>
    </row>
    <row r="327" spans="1:12" x14ac:dyDescent="0.35">
      <c r="A327" s="83"/>
      <c r="B327" s="3"/>
      <c r="C327" s="85" t="s">
        <v>423</v>
      </c>
      <c r="D327" s="83"/>
      <c r="E327" s="83"/>
      <c r="F327" s="83"/>
      <c r="G327" s="83"/>
      <c r="H327" s="83"/>
      <c r="I327" s="83"/>
      <c r="J327" s="83"/>
      <c r="K327" s="3"/>
      <c r="L327" s="83"/>
    </row>
    <row r="328" spans="1:12" x14ac:dyDescent="0.35">
      <c r="A328" s="83"/>
      <c r="B328" s="3"/>
      <c r="C328" s="85" t="s">
        <v>254</v>
      </c>
      <c r="D328" s="83"/>
      <c r="E328" s="83"/>
      <c r="F328" s="83"/>
      <c r="G328" s="83"/>
      <c r="H328" s="83"/>
      <c r="I328" s="83"/>
      <c r="J328" s="83"/>
      <c r="K328" s="3"/>
      <c r="L328" s="83"/>
    </row>
    <row r="329" spans="1:12" ht="15" thickBot="1" x14ac:dyDescent="0.4">
      <c r="A329" s="86"/>
      <c r="B329" s="2"/>
      <c r="C329" s="87"/>
      <c r="D329" s="86"/>
      <c r="E329" s="86"/>
      <c r="F329" s="86"/>
      <c r="G329" s="86"/>
      <c r="H329" s="86"/>
      <c r="I329" s="86"/>
      <c r="J329" s="86"/>
      <c r="K329" s="2"/>
      <c r="L329" s="86"/>
    </row>
    <row r="330" spans="1:12" ht="29" x14ac:dyDescent="0.35">
      <c r="A330" s="80">
        <v>2021</v>
      </c>
      <c r="B330" s="88">
        <v>42757</v>
      </c>
      <c r="C330" s="85" t="s">
        <v>176</v>
      </c>
      <c r="D330" s="80" t="s">
        <v>13</v>
      </c>
      <c r="E330" s="80" t="s">
        <v>191</v>
      </c>
      <c r="F330" s="80" t="s">
        <v>178</v>
      </c>
      <c r="G330" s="80" t="s">
        <v>179</v>
      </c>
      <c r="H330" s="80" t="s">
        <v>424</v>
      </c>
      <c r="I330" s="80" t="s">
        <v>192</v>
      </c>
      <c r="J330" s="80"/>
      <c r="K330" s="85" t="s">
        <v>193</v>
      </c>
      <c r="L330" s="80" t="s">
        <v>183</v>
      </c>
    </row>
    <row r="331" spans="1:12" x14ac:dyDescent="0.35">
      <c r="A331" s="83"/>
      <c r="B331" s="84">
        <f>B330*1.376</f>
        <v>58833.631999999998</v>
      </c>
      <c r="C331" s="85" t="s">
        <v>425</v>
      </c>
      <c r="D331" s="83"/>
      <c r="E331" s="83"/>
      <c r="F331" s="83"/>
      <c r="G331" s="83"/>
      <c r="H331" s="83"/>
      <c r="I331" s="83"/>
      <c r="J331" s="83"/>
      <c r="K331" s="85" t="s">
        <v>426</v>
      </c>
      <c r="L331" s="83"/>
    </row>
    <row r="332" spans="1:12" x14ac:dyDescent="0.35">
      <c r="A332" s="83"/>
      <c r="B332" s="3"/>
      <c r="C332" s="85" t="s">
        <v>185</v>
      </c>
      <c r="D332" s="83"/>
      <c r="E332" s="83"/>
      <c r="F332" s="83"/>
      <c r="G332" s="83"/>
      <c r="H332" s="83"/>
      <c r="I332" s="83"/>
      <c r="J332" s="83"/>
      <c r="K332" s="3"/>
      <c r="L332" s="83"/>
    </row>
    <row r="333" spans="1:12" ht="43.5" x14ac:dyDescent="0.35">
      <c r="A333" s="83"/>
      <c r="B333" s="3"/>
      <c r="C333" s="85" t="s">
        <v>427</v>
      </c>
      <c r="D333" s="83"/>
      <c r="E333" s="83"/>
      <c r="F333" s="83"/>
      <c r="G333" s="83"/>
      <c r="H333" s="83"/>
      <c r="I333" s="83"/>
      <c r="J333" s="83"/>
      <c r="K333" s="3"/>
      <c r="L333" s="83"/>
    </row>
    <row r="334" spans="1:12" x14ac:dyDescent="0.35">
      <c r="A334" s="83"/>
      <c r="B334" s="3"/>
      <c r="C334" s="85" t="s">
        <v>423</v>
      </c>
      <c r="D334" s="83"/>
      <c r="E334" s="83"/>
      <c r="F334" s="83"/>
      <c r="G334" s="83"/>
      <c r="H334" s="83"/>
      <c r="I334" s="83"/>
      <c r="J334" s="83"/>
      <c r="K334" s="3"/>
      <c r="L334" s="83"/>
    </row>
    <row r="335" spans="1:12" x14ac:dyDescent="0.35">
      <c r="A335" s="83"/>
      <c r="B335" s="3"/>
      <c r="C335" s="85" t="s">
        <v>124</v>
      </c>
      <c r="D335" s="83"/>
      <c r="E335" s="83"/>
      <c r="F335" s="83"/>
      <c r="G335" s="83"/>
      <c r="H335" s="83"/>
      <c r="I335" s="83"/>
      <c r="J335" s="83"/>
      <c r="K335" s="3"/>
      <c r="L335" s="83"/>
    </row>
    <row r="336" spans="1:12" ht="15" thickBot="1" x14ac:dyDescent="0.4">
      <c r="A336" s="86"/>
      <c r="B336" s="2"/>
      <c r="C336" s="87"/>
      <c r="D336" s="86"/>
      <c r="E336" s="86"/>
      <c r="F336" s="86"/>
      <c r="G336" s="86"/>
      <c r="H336" s="86"/>
      <c r="I336" s="86"/>
      <c r="J336" s="86"/>
      <c r="K336" s="2"/>
      <c r="L336" s="86"/>
    </row>
    <row r="337" spans="1:12" ht="29" x14ac:dyDescent="0.35">
      <c r="A337" s="80">
        <v>2021</v>
      </c>
      <c r="B337" s="88">
        <v>48543</v>
      </c>
      <c r="C337" s="85" t="s">
        <v>176</v>
      </c>
      <c r="D337" s="80" t="s">
        <v>13</v>
      </c>
      <c r="E337" s="80" t="s">
        <v>191</v>
      </c>
      <c r="F337" s="80" t="s">
        <v>178</v>
      </c>
      <c r="G337" s="80" t="s">
        <v>179</v>
      </c>
      <c r="H337" s="80" t="s">
        <v>424</v>
      </c>
      <c r="I337" s="80" t="s">
        <v>192</v>
      </c>
      <c r="J337" s="80"/>
      <c r="K337" s="85" t="s">
        <v>193</v>
      </c>
      <c r="L337" s="80" t="s">
        <v>183</v>
      </c>
    </row>
    <row r="338" spans="1:12" ht="29" x14ac:dyDescent="0.35">
      <c r="A338" s="83"/>
      <c r="B338" s="84">
        <f>B337*1.376</f>
        <v>66795.167999999991</v>
      </c>
      <c r="C338" s="85" t="s">
        <v>428</v>
      </c>
      <c r="D338" s="83"/>
      <c r="E338" s="83"/>
      <c r="F338" s="83"/>
      <c r="G338" s="83"/>
      <c r="H338" s="83"/>
      <c r="I338" s="83"/>
      <c r="J338" s="83"/>
      <c r="K338" s="85" t="s">
        <v>429</v>
      </c>
      <c r="L338" s="83"/>
    </row>
    <row r="339" spans="1:12" x14ac:dyDescent="0.35">
      <c r="A339" s="83"/>
      <c r="B339" s="3"/>
      <c r="C339" s="85" t="s">
        <v>185</v>
      </c>
      <c r="D339" s="83"/>
      <c r="E339" s="83"/>
      <c r="F339" s="83"/>
      <c r="G339" s="83"/>
      <c r="H339" s="83"/>
      <c r="I339" s="83"/>
      <c r="J339" s="83"/>
      <c r="K339" s="3"/>
      <c r="L339" s="83"/>
    </row>
    <row r="340" spans="1:12" ht="58" x14ac:dyDescent="0.35">
      <c r="A340" s="83"/>
      <c r="B340" s="3"/>
      <c r="C340" s="85" t="s">
        <v>430</v>
      </c>
      <c r="D340" s="83"/>
      <c r="E340" s="83"/>
      <c r="F340" s="83"/>
      <c r="G340" s="83"/>
      <c r="H340" s="83"/>
      <c r="I340" s="83"/>
      <c r="J340" s="83"/>
      <c r="K340" s="3"/>
      <c r="L340" s="83"/>
    </row>
    <row r="341" spans="1:12" x14ac:dyDescent="0.35">
      <c r="A341" s="83"/>
      <c r="B341" s="3"/>
      <c r="C341" s="85" t="s">
        <v>423</v>
      </c>
      <c r="D341" s="83"/>
      <c r="E341" s="83"/>
      <c r="F341" s="83"/>
      <c r="G341" s="83"/>
      <c r="H341" s="83"/>
      <c r="I341" s="83"/>
      <c r="J341" s="83"/>
      <c r="K341" s="3"/>
      <c r="L341" s="83"/>
    </row>
    <row r="342" spans="1:12" x14ac:dyDescent="0.35">
      <c r="A342" s="83"/>
      <c r="B342" s="3"/>
      <c r="C342" s="85" t="s">
        <v>198</v>
      </c>
      <c r="D342" s="83"/>
      <c r="E342" s="83"/>
      <c r="F342" s="83"/>
      <c r="G342" s="83"/>
      <c r="H342" s="83"/>
      <c r="I342" s="83"/>
      <c r="J342" s="83"/>
      <c r="K342" s="3"/>
      <c r="L342" s="83"/>
    </row>
    <row r="343" spans="1:12" ht="15" thickBot="1" x14ac:dyDescent="0.4">
      <c r="A343" s="86"/>
      <c r="B343" s="2"/>
      <c r="C343" s="87"/>
      <c r="D343" s="86"/>
      <c r="E343" s="86"/>
      <c r="F343" s="86"/>
      <c r="G343" s="86"/>
      <c r="H343" s="86"/>
      <c r="I343" s="86"/>
      <c r="J343" s="86"/>
      <c r="K343" s="2"/>
      <c r="L343" s="86"/>
    </row>
    <row r="344" spans="1:12" ht="29" x14ac:dyDescent="0.35">
      <c r="A344" s="80">
        <v>2021</v>
      </c>
      <c r="B344" s="88">
        <v>48800</v>
      </c>
      <c r="C344" s="85" t="s">
        <v>176</v>
      </c>
      <c r="D344" s="80" t="s">
        <v>13</v>
      </c>
      <c r="E344" s="80" t="s">
        <v>191</v>
      </c>
      <c r="F344" s="80" t="s">
        <v>178</v>
      </c>
      <c r="G344" s="80" t="s">
        <v>179</v>
      </c>
      <c r="H344" s="80" t="s">
        <v>424</v>
      </c>
      <c r="I344" s="80" t="s">
        <v>424</v>
      </c>
      <c r="J344" s="80" t="s">
        <v>431</v>
      </c>
      <c r="K344" s="85" t="s">
        <v>193</v>
      </c>
      <c r="L344" s="80" t="s">
        <v>183</v>
      </c>
    </row>
    <row r="345" spans="1:12" ht="58" x14ac:dyDescent="0.35">
      <c r="A345" s="83"/>
      <c r="B345" s="84">
        <f>B344*1.376</f>
        <v>67148.799999999988</v>
      </c>
      <c r="C345" s="85" t="s">
        <v>432</v>
      </c>
      <c r="D345" s="83"/>
      <c r="E345" s="83"/>
      <c r="F345" s="83"/>
      <c r="G345" s="83"/>
      <c r="H345" s="83"/>
      <c r="I345" s="83"/>
      <c r="J345" s="83"/>
      <c r="K345" s="85" t="s">
        <v>433</v>
      </c>
      <c r="L345" s="83"/>
    </row>
    <row r="346" spans="1:12" x14ac:dyDescent="0.35">
      <c r="A346" s="83"/>
      <c r="B346" s="3"/>
      <c r="C346" s="85" t="s">
        <v>185</v>
      </c>
      <c r="D346" s="83"/>
      <c r="E346" s="83"/>
      <c r="F346" s="83"/>
      <c r="G346" s="83"/>
      <c r="H346" s="83"/>
      <c r="I346" s="83"/>
      <c r="J346" s="83"/>
      <c r="K346" s="3"/>
      <c r="L346" s="83"/>
    </row>
    <row r="347" spans="1:12" x14ac:dyDescent="0.35">
      <c r="A347" s="83"/>
      <c r="B347" s="3"/>
      <c r="C347" s="85" t="s">
        <v>434</v>
      </c>
      <c r="D347" s="83"/>
      <c r="E347" s="83"/>
      <c r="F347" s="83"/>
      <c r="G347" s="83"/>
      <c r="H347" s="83"/>
      <c r="I347" s="83"/>
      <c r="J347" s="83"/>
      <c r="K347" s="3"/>
      <c r="L347" s="83"/>
    </row>
    <row r="348" spans="1:12" x14ac:dyDescent="0.35">
      <c r="A348" s="83"/>
      <c r="B348" s="3"/>
      <c r="C348" s="85" t="s">
        <v>423</v>
      </c>
      <c r="D348" s="83"/>
      <c r="E348" s="83"/>
      <c r="F348" s="83"/>
      <c r="G348" s="83"/>
      <c r="H348" s="83"/>
      <c r="I348" s="83"/>
      <c r="J348" s="83"/>
      <c r="K348" s="3"/>
      <c r="L348" s="83"/>
    </row>
    <row r="349" spans="1:12" x14ac:dyDescent="0.35">
      <c r="A349" s="83"/>
      <c r="B349" s="3"/>
      <c r="C349" s="85" t="s">
        <v>40</v>
      </c>
      <c r="D349" s="83"/>
      <c r="E349" s="83"/>
      <c r="F349" s="83"/>
      <c r="G349" s="83"/>
      <c r="H349" s="83"/>
      <c r="I349" s="83"/>
      <c r="J349" s="83"/>
      <c r="K349" s="3"/>
      <c r="L349" s="83"/>
    </row>
    <row r="350" spans="1:12" ht="15" thickBot="1" x14ac:dyDescent="0.4">
      <c r="A350" s="86"/>
      <c r="B350" s="2"/>
      <c r="C350" s="87"/>
      <c r="D350" s="86"/>
      <c r="E350" s="86"/>
      <c r="F350" s="86"/>
      <c r="G350" s="86"/>
      <c r="H350" s="86"/>
      <c r="I350" s="86"/>
      <c r="J350" s="86"/>
      <c r="K350" s="2"/>
      <c r="L350" s="86"/>
    </row>
    <row r="351" spans="1:12" ht="29" x14ac:dyDescent="0.35">
      <c r="A351" s="80">
        <v>2021</v>
      </c>
      <c r="B351" s="88">
        <v>50000</v>
      </c>
      <c r="C351" s="85" t="s">
        <v>176</v>
      </c>
      <c r="D351" s="80" t="s">
        <v>13</v>
      </c>
      <c r="E351" s="80" t="s">
        <v>191</v>
      </c>
      <c r="F351" s="80" t="s">
        <v>178</v>
      </c>
      <c r="G351" s="80" t="s">
        <v>179</v>
      </c>
      <c r="H351" s="80" t="s">
        <v>180</v>
      </c>
      <c r="I351" s="80" t="s">
        <v>424</v>
      </c>
      <c r="J351" s="80" t="s">
        <v>435</v>
      </c>
      <c r="K351" s="85" t="s">
        <v>193</v>
      </c>
      <c r="L351" s="80" t="s">
        <v>183</v>
      </c>
    </row>
    <row r="352" spans="1:12" ht="29" x14ac:dyDescent="0.35">
      <c r="A352" s="83"/>
      <c r="B352" s="84">
        <f>B351*1.376</f>
        <v>68800</v>
      </c>
      <c r="C352" s="85" t="s">
        <v>436</v>
      </c>
      <c r="D352" s="83"/>
      <c r="E352" s="83"/>
      <c r="F352" s="83"/>
      <c r="G352" s="83"/>
      <c r="H352" s="83"/>
      <c r="I352" s="83"/>
      <c r="J352" s="83"/>
      <c r="K352" s="85" t="s">
        <v>437</v>
      </c>
      <c r="L352" s="83"/>
    </row>
    <row r="353" spans="1:12" x14ac:dyDescent="0.35">
      <c r="A353" s="83"/>
      <c r="B353" s="3"/>
      <c r="C353" s="85" t="s">
        <v>185</v>
      </c>
      <c r="D353" s="83"/>
      <c r="E353" s="83"/>
      <c r="F353" s="83"/>
      <c r="G353" s="83"/>
      <c r="H353" s="83"/>
      <c r="I353" s="83"/>
      <c r="J353" s="83"/>
      <c r="K353" s="3"/>
      <c r="L353" s="83"/>
    </row>
    <row r="354" spans="1:12" ht="72.5" x14ac:dyDescent="0.35">
      <c r="A354" s="83"/>
      <c r="B354" s="3"/>
      <c r="C354" s="85" t="s">
        <v>438</v>
      </c>
      <c r="D354" s="83"/>
      <c r="E354" s="83"/>
      <c r="F354" s="83"/>
      <c r="G354" s="83"/>
      <c r="H354" s="83"/>
      <c r="I354" s="83"/>
      <c r="J354" s="83"/>
      <c r="K354" s="3"/>
      <c r="L354" s="83"/>
    </row>
    <row r="355" spans="1:12" x14ac:dyDescent="0.35">
      <c r="A355" s="83"/>
      <c r="B355" s="3"/>
      <c r="C355" s="85" t="s">
        <v>423</v>
      </c>
      <c r="D355" s="83"/>
      <c r="E355" s="83"/>
      <c r="F355" s="83"/>
      <c r="G355" s="83"/>
      <c r="H355" s="83"/>
      <c r="I355" s="83"/>
      <c r="J355" s="83"/>
      <c r="K355" s="3"/>
      <c r="L355" s="83"/>
    </row>
    <row r="356" spans="1:12" x14ac:dyDescent="0.35">
      <c r="A356" s="83"/>
      <c r="B356" s="3"/>
      <c r="C356" s="85" t="s">
        <v>206</v>
      </c>
      <c r="D356" s="83"/>
      <c r="E356" s="83"/>
      <c r="F356" s="83"/>
      <c r="G356" s="83"/>
      <c r="H356" s="83"/>
      <c r="I356" s="83"/>
      <c r="J356" s="83"/>
      <c r="K356" s="3"/>
      <c r="L356" s="83"/>
    </row>
    <row r="357" spans="1:12" ht="15" thickBot="1" x14ac:dyDescent="0.4">
      <c r="A357" s="86"/>
      <c r="B357" s="2"/>
      <c r="C357" s="87"/>
      <c r="D357" s="86"/>
      <c r="E357" s="86"/>
      <c r="F357" s="86"/>
      <c r="G357" s="86"/>
      <c r="H357" s="86"/>
      <c r="I357" s="86"/>
      <c r="J357" s="86"/>
      <c r="K357" s="2"/>
      <c r="L357" s="86"/>
    </row>
    <row r="358" spans="1:12" ht="29" x14ac:dyDescent="0.35">
      <c r="A358" s="80">
        <v>2021</v>
      </c>
      <c r="B358" s="88">
        <v>20410</v>
      </c>
      <c r="C358" s="85" t="s">
        <v>176</v>
      </c>
      <c r="D358" s="80" t="s">
        <v>13</v>
      </c>
      <c r="E358" s="80" t="s">
        <v>191</v>
      </c>
      <c r="F358" s="80" t="s">
        <v>178</v>
      </c>
      <c r="G358" s="80" t="s">
        <v>179</v>
      </c>
      <c r="H358" s="80" t="s">
        <v>424</v>
      </c>
      <c r="I358" s="80" t="s">
        <v>17</v>
      </c>
      <c r="J358" s="80" t="s">
        <v>439</v>
      </c>
      <c r="K358" s="85" t="s">
        <v>193</v>
      </c>
      <c r="L358" s="80" t="s">
        <v>183</v>
      </c>
    </row>
    <row r="359" spans="1:12" ht="43.5" x14ac:dyDescent="0.35">
      <c r="A359" s="83"/>
      <c r="B359" s="84">
        <f>B358*1.376</f>
        <v>28084.159999999996</v>
      </c>
      <c r="C359" s="85" t="s">
        <v>440</v>
      </c>
      <c r="D359" s="83"/>
      <c r="E359" s="83"/>
      <c r="F359" s="83"/>
      <c r="G359" s="83"/>
      <c r="H359" s="83"/>
      <c r="I359" s="83"/>
      <c r="J359" s="83"/>
      <c r="K359" s="85" t="s">
        <v>441</v>
      </c>
      <c r="L359" s="83"/>
    </row>
    <row r="360" spans="1:12" x14ac:dyDescent="0.35">
      <c r="A360" s="83"/>
      <c r="B360" s="3"/>
      <c r="C360" s="85" t="s">
        <v>185</v>
      </c>
      <c r="D360" s="83"/>
      <c r="E360" s="83"/>
      <c r="F360" s="83"/>
      <c r="G360" s="83"/>
      <c r="H360" s="83"/>
      <c r="I360" s="83"/>
      <c r="J360" s="83"/>
      <c r="K360" s="3"/>
      <c r="L360" s="83"/>
    </row>
    <row r="361" spans="1:12" ht="43.5" x14ac:dyDescent="0.35">
      <c r="A361" s="83"/>
      <c r="B361" s="3"/>
      <c r="C361" s="85" t="s">
        <v>442</v>
      </c>
      <c r="D361" s="83"/>
      <c r="E361" s="83"/>
      <c r="F361" s="83"/>
      <c r="G361" s="83"/>
      <c r="H361" s="83"/>
      <c r="I361" s="83"/>
      <c r="J361" s="83"/>
      <c r="K361" s="3"/>
      <c r="L361" s="83"/>
    </row>
    <row r="362" spans="1:12" x14ac:dyDescent="0.35">
      <c r="A362" s="83"/>
      <c r="B362" s="3"/>
      <c r="C362" s="85" t="s">
        <v>423</v>
      </c>
      <c r="D362" s="83"/>
      <c r="E362" s="83"/>
      <c r="F362" s="83"/>
      <c r="G362" s="83"/>
      <c r="H362" s="83"/>
      <c r="I362" s="83"/>
      <c r="J362" s="83"/>
      <c r="K362" s="3"/>
      <c r="L362" s="83"/>
    </row>
    <row r="363" spans="1:12" x14ac:dyDescent="0.35">
      <c r="A363" s="83"/>
      <c r="B363" s="3"/>
      <c r="C363" s="85" t="s">
        <v>29</v>
      </c>
      <c r="D363" s="83"/>
      <c r="E363" s="83"/>
      <c r="F363" s="83"/>
      <c r="G363" s="83"/>
      <c r="H363" s="83"/>
      <c r="I363" s="83"/>
      <c r="J363" s="83"/>
      <c r="K363" s="3"/>
      <c r="L363" s="83"/>
    </row>
    <row r="364" spans="1:12" ht="15" thickBot="1" x14ac:dyDescent="0.4">
      <c r="A364" s="86"/>
      <c r="B364" s="2"/>
      <c r="C364" s="87"/>
      <c r="D364" s="86"/>
      <c r="E364" s="86"/>
      <c r="F364" s="86"/>
      <c r="G364" s="86"/>
      <c r="H364" s="86"/>
      <c r="I364" s="86"/>
      <c r="J364" s="86"/>
      <c r="K364" s="2"/>
      <c r="L364" s="86"/>
    </row>
    <row r="365" spans="1:12" ht="29" x14ac:dyDescent="0.35">
      <c r="A365" s="80">
        <v>2021</v>
      </c>
      <c r="B365" s="88">
        <v>26000</v>
      </c>
      <c r="C365" s="85" t="s">
        <v>176</v>
      </c>
      <c r="D365" s="80" t="s">
        <v>13</v>
      </c>
      <c r="E365" s="80" t="s">
        <v>191</v>
      </c>
      <c r="F365" s="80" t="s">
        <v>178</v>
      </c>
      <c r="G365" s="80" t="s">
        <v>179</v>
      </c>
      <c r="H365" s="80" t="s">
        <v>180</v>
      </c>
      <c r="I365" s="80" t="s">
        <v>424</v>
      </c>
      <c r="J365" s="80" t="s">
        <v>181</v>
      </c>
      <c r="K365" s="85" t="s">
        <v>193</v>
      </c>
      <c r="L365" s="80" t="s">
        <v>183</v>
      </c>
    </row>
    <row r="366" spans="1:12" ht="29" x14ac:dyDescent="0.35">
      <c r="A366" s="83"/>
      <c r="B366" s="84">
        <f>B365*1.376</f>
        <v>35776</v>
      </c>
      <c r="C366" s="85" t="s">
        <v>443</v>
      </c>
      <c r="D366" s="83"/>
      <c r="E366" s="83"/>
      <c r="F366" s="83"/>
      <c r="G366" s="83"/>
      <c r="H366" s="83"/>
      <c r="I366" s="83"/>
      <c r="J366" s="83"/>
      <c r="K366" s="85" t="s">
        <v>443</v>
      </c>
      <c r="L366" s="83"/>
    </row>
    <row r="367" spans="1:12" x14ac:dyDescent="0.35">
      <c r="A367" s="83"/>
      <c r="B367" s="3"/>
      <c r="C367" s="85" t="s">
        <v>185</v>
      </c>
      <c r="D367" s="83"/>
      <c r="E367" s="83"/>
      <c r="F367" s="83"/>
      <c r="G367" s="83"/>
      <c r="H367" s="83"/>
      <c r="I367" s="83"/>
      <c r="J367" s="83"/>
      <c r="K367" s="3"/>
      <c r="L367" s="83"/>
    </row>
    <row r="368" spans="1:12" ht="58" x14ac:dyDescent="0.35">
      <c r="A368" s="83"/>
      <c r="B368" s="3"/>
      <c r="C368" s="85" t="s">
        <v>444</v>
      </c>
      <c r="D368" s="83"/>
      <c r="E368" s="83"/>
      <c r="F368" s="83"/>
      <c r="G368" s="83"/>
      <c r="H368" s="83"/>
      <c r="I368" s="83"/>
      <c r="J368" s="83"/>
      <c r="K368" s="3"/>
      <c r="L368" s="83"/>
    </row>
    <row r="369" spans="1:12" x14ac:dyDescent="0.35">
      <c r="A369" s="83"/>
      <c r="B369" s="3"/>
      <c r="C369" s="85" t="s">
        <v>423</v>
      </c>
      <c r="D369" s="83"/>
      <c r="E369" s="83"/>
      <c r="F369" s="83"/>
      <c r="G369" s="83"/>
      <c r="H369" s="83"/>
      <c r="I369" s="83"/>
      <c r="J369" s="83"/>
      <c r="K369" s="3"/>
      <c r="L369" s="83"/>
    </row>
    <row r="370" spans="1:12" x14ac:dyDescent="0.35">
      <c r="A370" s="83"/>
      <c r="B370" s="3"/>
      <c r="C370" s="85" t="s">
        <v>103</v>
      </c>
      <c r="D370" s="83"/>
      <c r="E370" s="83"/>
      <c r="F370" s="83"/>
      <c r="G370" s="83"/>
      <c r="H370" s="83"/>
      <c r="I370" s="83"/>
      <c r="J370" s="83"/>
      <c r="K370" s="3"/>
      <c r="L370" s="83"/>
    </row>
    <row r="371" spans="1:12" ht="15" thickBot="1" x14ac:dyDescent="0.4">
      <c r="A371" s="86"/>
      <c r="B371" s="2"/>
      <c r="C371" s="87"/>
      <c r="D371" s="86"/>
      <c r="E371" s="86"/>
      <c r="F371" s="86"/>
      <c r="G371" s="86"/>
      <c r="H371" s="86"/>
      <c r="I371" s="86"/>
      <c r="J371" s="86"/>
      <c r="K371" s="2"/>
      <c r="L371" s="86"/>
    </row>
    <row r="372" spans="1:12" ht="29" x14ac:dyDescent="0.35">
      <c r="A372" s="80">
        <v>2021</v>
      </c>
      <c r="B372" s="88">
        <v>49884</v>
      </c>
      <c r="C372" s="85" t="s">
        <v>176</v>
      </c>
      <c r="D372" s="80" t="s">
        <v>13</v>
      </c>
      <c r="E372" s="80" t="s">
        <v>191</v>
      </c>
      <c r="F372" s="80" t="s">
        <v>178</v>
      </c>
      <c r="G372" s="80" t="s">
        <v>179</v>
      </c>
      <c r="H372" s="80" t="s">
        <v>180</v>
      </c>
      <c r="I372" s="80" t="s">
        <v>424</v>
      </c>
      <c r="J372" s="80" t="s">
        <v>181</v>
      </c>
      <c r="K372" s="85" t="s">
        <v>193</v>
      </c>
      <c r="L372" s="80" t="s">
        <v>183</v>
      </c>
    </row>
    <row r="373" spans="1:12" ht="58" x14ac:dyDescent="0.35">
      <c r="A373" s="83"/>
      <c r="B373" s="84">
        <f>B372*1.376</f>
        <v>68640.383999999991</v>
      </c>
      <c r="C373" s="85" t="s">
        <v>399</v>
      </c>
      <c r="D373" s="83"/>
      <c r="E373" s="83"/>
      <c r="F373" s="83"/>
      <c r="G373" s="83"/>
      <c r="H373" s="83"/>
      <c r="I373" s="83"/>
      <c r="J373" s="83"/>
      <c r="K373" s="85" t="s">
        <v>445</v>
      </c>
      <c r="L373" s="83"/>
    </row>
    <row r="374" spans="1:12" x14ac:dyDescent="0.35">
      <c r="A374" s="83"/>
      <c r="B374" s="3"/>
      <c r="C374" s="85" t="s">
        <v>185</v>
      </c>
      <c r="D374" s="83"/>
      <c r="E374" s="83"/>
      <c r="F374" s="83"/>
      <c r="G374" s="83"/>
      <c r="H374" s="83"/>
      <c r="I374" s="83"/>
      <c r="J374" s="83"/>
      <c r="K374" s="85"/>
      <c r="L374" s="83"/>
    </row>
    <row r="375" spans="1:12" ht="72.5" x14ac:dyDescent="0.35">
      <c r="A375" s="83"/>
      <c r="B375" s="3"/>
      <c r="C375" s="85" t="s">
        <v>446</v>
      </c>
      <c r="D375" s="83"/>
      <c r="E375" s="83"/>
      <c r="F375" s="83"/>
      <c r="G375" s="83"/>
      <c r="H375" s="83"/>
      <c r="I375" s="83"/>
      <c r="J375" s="83"/>
      <c r="K375" s="3"/>
      <c r="L375" s="83"/>
    </row>
    <row r="376" spans="1:12" x14ac:dyDescent="0.35">
      <c r="A376" s="83"/>
      <c r="B376" s="3"/>
      <c r="C376" s="85" t="s">
        <v>423</v>
      </c>
      <c r="D376" s="83"/>
      <c r="E376" s="83"/>
      <c r="F376" s="83"/>
      <c r="G376" s="83"/>
      <c r="H376" s="83"/>
      <c r="I376" s="83"/>
      <c r="J376" s="83"/>
      <c r="K376" s="3"/>
      <c r="L376" s="83"/>
    </row>
    <row r="377" spans="1:12" x14ac:dyDescent="0.35">
      <c r="A377" s="83"/>
      <c r="B377" s="3"/>
      <c r="C377" s="85" t="s">
        <v>40</v>
      </c>
      <c r="D377" s="83"/>
      <c r="E377" s="83"/>
      <c r="F377" s="83"/>
      <c r="G377" s="83"/>
      <c r="H377" s="83"/>
      <c r="I377" s="83"/>
      <c r="J377" s="83"/>
      <c r="K377" s="3"/>
      <c r="L377" s="83"/>
    </row>
    <row r="378" spans="1:12" ht="15" thickBot="1" x14ac:dyDescent="0.4">
      <c r="A378" s="86"/>
      <c r="B378" s="2"/>
      <c r="C378" s="87"/>
      <c r="D378" s="86"/>
      <c r="E378" s="86"/>
      <c r="F378" s="86"/>
      <c r="G378" s="86"/>
      <c r="H378" s="86"/>
      <c r="I378" s="86"/>
      <c r="J378" s="86"/>
      <c r="K378" s="2"/>
      <c r="L378" s="86"/>
    </row>
    <row r="379" spans="1:12" ht="29" x14ac:dyDescent="0.35">
      <c r="A379" s="80">
        <v>2021</v>
      </c>
      <c r="B379" s="88">
        <v>50000</v>
      </c>
      <c r="C379" s="85" t="s">
        <v>176</v>
      </c>
      <c r="D379" s="80" t="s">
        <v>13</v>
      </c>
      <c r="E379" s="80" t="s">
        <v>191</v>
      </c>
      <c r="F379" s="80" t="s">
        <v>178</v>
      </c>
      <c r="G379" s="80" t="s">
        <v>179</v>
      </c>
      <c r="H379" s="80" t="s">
        <v>180</v>
      </c>
      <c r="I379" s="80" t="s">
        <v>424</v>
      </c>
      <c r="J379" s="80" t="s">
        <v>447</v>
      </c>
      <c r="K379" s="85" t="s">
        <v>193</v>
      </c>
      <c r="L379" s="80" t="s">
        <v>183</v>
      </c>
    </row>
    <row r="380" spans="1:12" ht="43.5" x14ac:dyDescent="0.35">
      <c r="A380" s="83"/>
      <c r="B380" s="84">
        <f>B379*1.376</f>
        <v>68800</v>
      </c>
      <c r="C380" s="85" t="s">
        <v>448</v>
      </c>
      <c r="D380" s="83"/>
      <c r="E380" s="83"/>
      <c r="F380" s="83"/>
      <c r="G380" s="83"/>
      <c r="H380" s="83"/>
      <c r="I380" s="83"/>
      <c r="J380" s="83"/>
      <c r="K380" s="85" t="s">
        <v>260</v>
      </c>
      <c r="L380" s="83"/>
    </row>
    <row r="381" spans="1:12" x14ac:dyDescent="0.35">
      <c r="A381" s="83"/>
      <c r="B381" s="3"/>
      <c r="C381" s="85" t="s">
        <v>185</v>
      </c>
      <c r="D381" s="83"/>
      <c r="E381" s="83"/>
      <c r="F381" s="83"/>
      <c r="G381" s="83"/>
      <c r="H381" s="83"/>
      <c r="I381" s="83"/>
      <c r="J381" s="83"/>
      <c r="K381" s="3"/>
      <c r="L381" s="83"/>
    </row>
    <row r="382" spans="1:12" ht="72.5" x14ac:dyDescent="0.35">
      <c r="A382" s="83"/>
      <c r="B382" s="3"/>
      <c r="C382" s="85" t="s">
        <v>449</v>
      </c>
      <c r="D382" s="83"/>
      <c r="E382" s="83"/>
      <c r="F382" s="83"/>
      <c r="G382" s="83"/>
      <c r="H382" s="83"/>
      <c r="I382" s="83"/>
      <c r="J382" s="83"/>
      <c r="K382" s="3"/>
      <c r="L382" s="83"/>
    </row>
    <row r="383" spans="1:12" x14ac:dyDescent="0.35">
      <c r="A383" s="83"/>
      <c r="B383" s="3"/>
      <c r="C383" s="85" t="s">
        <v>423</v>
      </c>
      <c r="D383" s="83"/>
      <c r="E383" s="83"/>
      <c r="F383" s="83"/>
      <c r="G383" s="83"/>
      <c r="H383" s="83"/>
      <c r="I383" s="83"/>
      <c r="J383" s="83"/>
      <c r="K383" s="3"/>
      <c r="L383" s="83"/>
    </row>
    <row r="384" spans="1:12" x14ac:dyDescent="0.35">
      <c r="A384" s="83"/>
      <c r="B384" s="3"/>
      <c r="C384" s="85" t="s">
        <v>93</v>
      </c>
      <c r="D384" s="83"/>
      <c r="E384" s="83"/>
      <c r="F384" s="83"/>
      <c r="G384" s="83"/>
      <c r="H384" s="83"/>
      <c r="I384" s="83"/>
      <c r="J384" s="83"/>
      <c r="K384" s="3"/>
      <c r="L384" s="83"/>
    </row>
    <row r="385" spans="1:12" ht="15" thickBot="1" x14ac:dyDescent="0.4">
      <c r="A385" s="86"/>
      <c r="B385" s="2"/>
      <c r="C385" s="87"/>
      <c r="D385" s="86"/>
      <c r="E385" s="86"/>
      <c r="F385" s="86"/>
      <c r="G385" s="86"/>
      <c r="H385" s="86"/>
      <c r="I385" s="86"/>
      <c r="J385" s="86"/>
      <c r="K385" s="2"/>
      <c r="L385" s="86"/>
    </row>
    <row r="386" spans="1:12" ht="29" x14ac:dyDescent="0.35">
      <c r="A386" s="80">
        <v>2021</v>
      </c>
      <c r="B386" s="88">
        <v>17354</v>
      </c>
      <c r="C386" s="85" t="s">
        <v>176</v>
      </c>
      <c r="D386" s="80" t="s">
        <v>13</v>
      </c>
      <c r="E386" s="80" t="s">
        <v>191</v>
      </c>
      <c r="F386" s="80" t="s">
        <v>178</v>
      </c>
      <c r="G386" s="80" t="s">
        <v>179</v>
      </c>
      <c r="H386" s="80" t="s">
        <v>180</v>
      </c>
      <c r="I386" s="80" t="s">
        <v>192</v>
      </c>
      <c r="J386" s="80"/>
      <c r="K386" s="85" t="s">
        <v>193</v>
      </c>
      <c r="L386" s="80" t="s">
        <v>183</v>
      </c>
    </row>
    <row r="387" spans="1:12" x14ac:dyDescent="0.35">
      <c r="A387" s="83"/>
      <c r="B387" s="84">
        <f>B386*1.376</f>
        <v>23879.103999999999</v>
      </c>
      <c r="C387" s="85" t="s">
        <v>450</v>
      </c>
      <c r="D387" s="83"/>
      <c r="E387" s="83"/>
      <c r="F387" s="83"/>
      <c r="G387" s="83"/>
      <c r="H387" s="83"/>
      <c r="I387" s="83"/>
      <c r="J387" s="83"/>
      <c r="K387" s="85" t="s">
        <v>451</v>
      </c>
      <c r="L387" s="83"/>
    </row>
    <row r="388" spans="1:12" x14ac:dyDescent="0.35">
      <c r="A388" s="83"/>
      <c r="B388" s="3"/>
      <c r="C388" s="85" t="s">
        <v>185</v>
      </c>
      <c r="D388" s="83"/>
      <c r="E388" s="83"/>
      <c r="F388" s="83"/>
      <c r="G388" s="83"/>
      <c r="H388" s="83"/>
      <c r="I388" s="83"/>
      <c r="J388" s="83"/>
      <c r="K388" s="3"/>
      <c r="L388" s="83"/>
    </row>
    <row r="389" spans="1:12" ht="43.5" x14ac:dyDescent="0.35">
      <c r="A389" s="83"/>
      <c r="B389" s="3"/>
      <c r="C389" s="85" t="s">
        <v>452</v>
      </c>
      <c r="D389" s="83"/>
      <c r="E389" s="83"/>
      <c r="F389" s="83"/>
      <c r="G389" s="83"/>
      <c r="H389" s="83"/>
      <c r="I389" s="83"/>
      <c r="J389" s="83"/>
      <c r="K389" s="3"/>
      <c r="L389" s="83"/>
    </row>
    <row r="390" spans="1:12" x14ac:dyDescent="0.35">
      <c r="A390" s="83"/>
      <c r="B390" s="3"/>
      <c r="C390" s="85" t="s">
        <v>423</v>
      </c>
      <c r="D390" s="83"/>
      <c r="E390" s="83"/>
      <c r="F390" s="83"/>
      <c r="G390" s="83"/>
      <c r="H390" s="83"/>
      <c r="I390" s="83"/>
      <c r="J390" s="83"/>
      <c r="K390" s="3"/>
      <c r="L390" s="83"/>
    </row>
    <row r="391" spans="1:12" x14ac:dyDescent="0.35">
      <c r="A391" s="83"/>
      <c r="B391" s="3"/>
      <c r="C391" s="85" t="s">
        <v>453</v>
      </c>
      <c r="D391" s="83"/>
      <c r="E391" s="83"/>
      <c r="F391" s="83"/>
      <c r="G391" s="83"/>
      <c r="H391" s="83"/>
      <c r="I391" s="83"/>
      <c r="J391" s="83"/>
      <c r="K391" s="3"/>
      <c r="L391" s="83"/>
    </row>
    <row r="392" spans="1:12" ht="15" thickBot="1" x14ac:dyDescent="0.4">
      <c r="A392" s="86"/>
      <c r="B392" s="2"/>
      <c r="C392" s="87"/>
      <c r="D392" s="86"/>
      <c r="E392" s="86"/>
      <c r="F392" s="86"/>
      <c r="G392" s="86"/>
      <c r="H392" s="86"/>
      <c r="I392" s="86"/>
      <c r="J392" s="86"/>
      <c r="K392" s="2"/>
      <c r="L392" s="86"/>
    </row>
    <row r="393" spans="1:12" ht="29" x14ac:dyDescent="0.35">
      <c r="A393" s="80">
        <v>2021</v>
      </c>
      <c r="B393" s="88">
        <v>25774</v>
      </c>
      <c r="C393" s="85" t="s">
        <v>176</v>
      </c>
      <c r="D393" s="80" t="s">
        <v>13</v>
      </c>
      <c r="E393" s="80" t="s">
        <v>191</v>
      </c>
      <c r="F393" s="80" t="s">
        <v>178</v>
      </c>
      <c r="G393" s="80" t="s">
        <v>179</v>
      </c>
      <c r="H393" s="80" t="s">
        <v>180</v>
      </c>
      <c r="I393" s="80" t="s">
        <v>290</v>
      </c>
      <c r="J393" s="80"/>
      <c r="K393" s="85" t="s">
        <v>193</v>
      </c>
      <c r="L393" s="80" t="s">
        <v>183</v>
      </c>
    </row>
    <row r="394" spans="1:12" ht="43.5" x14ac:dyDescent="0.35">
      <c r="A394" s="83"/>
      <c r="B394" s="84">
        <f>B393*1.376</f>
        <v>35465.023999999998</v>
      </c>
      <c r="C394" s="85" t="s">
        <v>454</v>
      </c>
      <c r="D394" s="83"/>
      <c r="E394" s="83"/>
      <c r="F394" s="83"/>
      <c r="G394" s="83"/>
      <c r="H394" s="83"/>
      <c r="I394" s="83"/>
      <c r="J394" s="83"/>
      <c r="K394" s="85" t="s">
        <v>455</v>
      </c>
      <c r="L394" s="83"/>
    </row>
    <row r="395" spans="1:12" x14ac:dyDescent="0.35">
      <c r="A395" s="83"/>
      <c r="B395" s="3"/>
      <c r="C395" s="85" t="s">
        <v>185</v>
      </c>
      <c r="D395" s="83"/>
      <c r="E395" s="83"/>
      <c r="F395" s="83"/>
      <c r="G395" s="83"/>
      <c r="H395" s="83"/>
      <c r="I395" s="83"/>
      <c r="J395" s="83"/>
      <c r="K395" s="3"/>
      <c r="L395" s="83"/>
    </row>
    <row r="396" spans="1:12" ht="58" x14ac:dyDescent="0.35">
      <c r="A396" s="83"/>
      <c r="B396" s="3"/>
      <c r="C396" s="85" t="s">
        <v>456</v>
      </c>
      <c r="D396" s="83"/>
      <c r="E396" s="83"/>
      <c r="F396" s="83"/>
      <c r="G396" s="83"/>
      <c r="H396" s="83"/>
      <c r="I396" s="83"/>
      <c r="J396" s="83"/>
      <c r="K396" s="3"/>
      <c r="L396" s="83"/>
    </row>
    <row r="397" spans="1:12" x14ac:dyDescent="0.35">
      <c r="A397" s="83"/>
      <c r="B397" s="3"/>
      <c r="C397" s="85" t="s">
        <v>423</v>
      </c>
      <c r="D397" s="83"/>
      <c r="E397" s="83"/>
      <c r="F397" s="83"/>
      <c r="G397" s="83"/>
      <c r="H397" s="83"/>
      <c r="I397" s="83"/>
      <c r="J397" s="83"/>
      <c r="K397" s="3"/>
      <c r="L397" s="83"/>
    </row>
    <row r="398" spans="1:12" x14ac:dyDescent="0.35">
      <c r="A398" s="83"/>
      <c r="B398" s="3"/>
      <c r="C398" s="85" t="s">
        <v>40</v>
      </c>
      <c r="D398" s="83"/>
      <c r="E398" s="83"/>
      <c r="F398" s="83"/>
      <c r="G398" s="83"/>
      <c r="H398" s="83"/>
      <c r="I398" s="83"/>
      <c r="J398" s="83"/>
      <c r="K398" s="3"/>
      <c r="L398" s="83"/>
    </row>
    <row r="399" spans="1:12" ht="15" thickBot="1" x14ac:dyDescent="0.4">
      <c r="A399" s="86"/>
      <c r="B399" s="2"/>
      <c r="C399" s="87"/>
      <c r="D399" s="86"/>
      <c r="E399" s="86"/>
      <c r="F399" s="86"/>
      <c r="G399" s="86"/>
      <c r="H399" s="86"/>
      <c r="I399" s="86"/>
      <c r="J399" s="86"/>
      <c r="K399" s="2"/>
      <c r="L399" s="86"/>
    </row>
    <row r="400" spans="1:12" ht="29" x14ac:dyDescent="0.35">
      <c r="A400" s="80">
        <v>2021</v>
      </c>
      <c r="B400" s="88">
        <v>48445</v>
      </c>
      <c r="C400" s="85" t="s">
        <v>176</v>
      </c>
      <c r="D400" s="80" t="s">
        <v>13</v>
      </c>
      <c r="E400" s="80" t="s">
        <v>191</v>
      </c>
      <c r="F400" s="80" t="s">
        <v>178</v>
      </c>
      <c r="G400" s="80" t="s">
        <v>179</v>
      </c>
      <c r="H400" s="80" t="s">
        <v>180</v>
      </c>
      <c r="I400" s="80" t="s">
        <v>192</v>
      </c>
      <c r="J400" s="80"/>
      <c r="K400" s="85" t="s">
        <v>193</v>
      </c>
      <c r="L400" s="80" t="s">
        <v>183</v>
      </c>
    </row>
    <row r="401" spans="1:12" ht="43.5" x14ac:dyDescent="0.35">
      <c r="A401" s="83"/>
      <c r="B401" s="84">
        <f>B400*1.376</f>
        <v>66660.319999999992</v>
      </c>
      <c r="C401" s="85" t="s">
        <v>457</v>
      </c>
      <c r="D401" s="83"/>
      <c r="E401" s="83"/>
      <c r="F401" s="83"/>
      <c r="G401" s="83"/>
      <c r="H401" s="83"/>
      <c r="I401" s="83"/>
      <c r="J401" s="83"/>
      <c r="K401" s="85" t="s">
        <v>458</v>
      </c>
      <c r="L401" s="83"/>
    </row>
    <row r="402" spans="1:12" x14ac:dyDescent="0.35">
      <c r="A402" s="83"/>
      <c r="B402" s="3"/>
      <c r="C402" s="85" t="s">
        <v>185</v>
      </c>
      <c r="D402" s="83"/>
      <c r="E402" s="83"/>
      <c r="F402" s="83"/>
      <c r="G402" s="83"/>
      <c r="H402" s="83"/>
      <c r="I402" s="83"/>
      <c r="J402" s="83"/>
      <c r="K402" s="3"/>
      <c r="L402" s="83"/>
    </row>
    <row r="403" spans="1:12" ht="29" x14ac:dyDescent="0.35">
      <c r="A403" s="83"/>
      <c r="B403" s="3"/>
      <c r="C403" s="85" t="s">
        <v>459</v>
      </c>
      <c r="D403" s="83"/>
      <c r="E403" s="83"/>
      <c r="F403" s="83"/>
      <c r="G403" s="83"/>
      <c r="H403" s="83"/>
      <c r="I403" s="83"/>
      <c r="J403" s="83"/>
      <c r="K403" s="3"/>
      <c r="L403" s="83"/>
    </row>
    <row r="404" spans="1:12" x14ac:dyDescent="0.35">
      <c r="A404" s="83"/>
      <c r="B404" s="3"/>
      <c r="C404" s="85" t="s">
        <v>423</v>
      </c>
      <c r="D404" s="83"/>
      <c r="E404" s="83"/>
      <c r="F404" s="83"/>
      <c r="G404" s="83"/>
      <c r="H404" s="83"/>
      <c r="I404" s="83"/>
      <c r="J404" s="83"/>
      <c r="K404" s="3"/>
      <c r="L404" s="83"/>
    </row>
    <row r="405" spans="1:12" x14ac:dyDescent="0.35">
      <c r="A405" s="83"/>
      <c r="B405" s="3"/>
      <c r="C405" s="85" t="s">
        <v>254</v>
      </c>
      <c r="D405" s="83"/>
      <c r="E405" s="83"/>
      <c r="F405" s="83"/>
      <c r="G405" s="83"/>
      <c r="H405" s="83"/>
      <c r="I405" s="83"/>
      <c r="J405" s="83"/>
      <c r="K405" s="3"/>
      <c r="L405" s="83"/>
    </row>
    <row r="406" spans="1:12" ht="15" thickBot="1" x14ac:dyDescent="0.4">
      <c r="A406" s="86"/>
      <c r="B406" s="2"/>
      <c r="C406" s="87"/>
      <c r="D406" s="86"/>
      <c r="E406" s="86"/>
      <c r="F406" s="86"/>
      <c r="G406" s="86"/>
      <c r="H406" s="86"/>
      <c r="I406" s="86"/>
      <c r="J406" s="86"/>
      <c r="K406" s="2"/>
      <c r="L406" s="86"/>
    </row>
    <row r="407" spans="1:12" ht="29" x14ac:dyDescent="0.35">
      <c r="A407" s="80">
        <v>2021</v>
      </c>
      <c r="B407" s="88">
        <v>49991</v>
      </c>
      <c r="C407" s="85" t="s">
        <v>176</v>
      </c>
      <c r="D407" s="80" t="s">
        <v>13</v>
      </c>
      <c r="E407" s="80" t="s">
        <v>191</v>
      </c>
      <c r="F407" s="80" t="s">
        <v>178</v>
      </c>
      <c r="G407" s="80" t="s">
        <v>179</v>
      </c>
      <c r="H407" s="80" t="s">
        <v>180</v>
      </c>
      <c r="I407" s="80" t="s">
        <v>424</v>
      </c>
      <c r="J407" s="80" t="s">
        <v>263</v>
      </c>
      <c r="K407" s="85" t="s">
        <v>193</v>
      </c>
      <c r="L407" s="80" t="s">
        <v>183</v>
      </c>
    </row>
    <row r="408" spans="1:12" ht="29" x14ac:dyDescent="0.35">
      <c r="A408" s="83"/>
      <c r="B408" s="84">
        <f>B407*1.376</f>
        <v>68787.615999999995</v>
      </c>
      <c r="C408" s="85" t="s">
        <v>265</v>
      </c>
      <c r="D408" s="83"/>
      <c r="E408" s="83"/>
      <c r="F408" s="83"/>
      <c r="G408" s="83"/>
      <c r="H408" s="83"/>
      <c r="I408" s="83"/>
      <c r="J408" s="83"/>
      <c r="K408" s="85" t="s">
        <v>265</v>
      </c>
      <c r="L408" s="83"/>
    </row>
    <row r="409" spans="1:12" x14ac:dyDescent="0.35">
      <c r="A409" s="83"/>
      <c r="B409" s="3"/>
      <c r="C409" s="85" t="s">
        <v>185</v>
      </c>
      <c r="D409" s="83"/>
      <c r="E409" s="83"/>
      <c r="F409" s="83"/>
      <c r="G409" s="83"/>
      <c r="H409" s="83"/>
      <c r="I409" s="83"/>
      <c r="J409" s="83"/>
      <c r="K409" s="3"/>
      <c r="L409" s="83"/>
    </row>
    <row r="410" spans="1:12" ht="72.5" x14ac:dyDescent="0.35">
      <c r="A410" s="83"/>
      <c r="B410" s="3"/>
      <c r="C410" s="85" t="s">
        <v>460</v>
      </c>
      <c r="D410" s="83"/>
      <c r="E410" s="83"/>
      <c r="F410" s="83"/>
      <c r="G410" s="83"/>
      <c r="H410" s="83"/>
      <c r="I410" s="83"/>
      <c r="J410" s="83"/>
      <c r="K410" s="3"/>
      <c r="L410" s="83"/>
    </row>
    <row r="411" spans="1:12" x14ac:dyDescent="0.35">
      <c r="A411" s="83"/>
      <c r="B411" s="3"/>
      <c r="C411" s="85" t="s">
        <v>423</v>
      </c>
      <c r="D411" s="83"/>
      <c r="E411" s="83"/>
      <c r="F411" s="83"/>
      <c r="G411" s="83"/>
      <c r="H411" s="83"/>
      <c r="I411" s="83"/>
      <c r="J411" s="83"/>
      <c r="K411" s="3"/>
      <c r="L411" s="83"/>
    </row>
    <row r="412" spans="1:12" x14ac:dyDescent="0.35">
      <c r="A412" s="83"/>
      <c r="B412" s="3"/>
      <c r="C412" s="85" t="s">
        <v>268</v>
      </c>
      <c r="D412" s="83"/>
      <c r="E412" s="83"/>
      <c r="F412" s="83"/>
      <c r="G412" s="83"/>
      <c r="H412" s="83"/>
      <c r="I412" s="83"/>
      <c r="J412" s="83"/>
      <c r="K412" s="3"/>
      <c r="L412" s="83"/>
    </row>
    <row r="413" spans="1:12" ht="15" thickBot="1" x14ac:dyDescent="0.4">
      <c r="A413" s="86"/>
      <c r="B413" s="2"/>
      <c r="C413" s="87"/>
      <c r="D413" s="86"/>
      <c r="E413" s="86"/>
      <c r="F413" s="86"/>
      <c r="G413" s="86"/>
      <c r="H413" s="86"/>
      <c r="I413" s="86"/>
      <c r="J413" s="86"/>
      <c r="K413" s="2"/>
      <c r="L413" s="86"/>
    </row>
    <row r="414" spans="1:12" ht="29" x14ac:dyDescent="0.35">
      <c r="A414" s="80">
        <v>2021</v>
      </c>
      <c r="B414" s="88">
        <v>34563</v>
      </c>
      <c r="C414" s="85" t="s">
        <v>176</v>
      </c>
      <c r="D414" s="80" t="s">
        <v>13</v>
      </c>
      <c r="E414" s="80" t="s">
        <v>191</v>
      </c>
      <c r="F414" s="80" t="s">
        <v>178</v>
      </c>
      <c r="G414" s="80" t="s">
        <v>179</v>
      </c>
      <c r="H414" s="80" t="s">
        <v>424</v>
      </c>
      <c r="I414" s="80" t="s">
        <v>192</v>
      </c>
      <c r="J414" s="80"/>
      <c r="K414" s="85" t="s">
        <v>193</v>
      </c>
      <c r="L414" s="80" t="s">
        <v>183</v>
      </c>
    </row>
    <row r="415" spans="1:12" ht="43.5" x14ac:dyDescent="0.35">
      <c r="A415" s="83"/>
      <c r="B415" s="84">
        <f>B414*1.376</f>
        <v>47558.687999999995</v>
      </c>
      <c r="C415" s="85" t="s">
        <v>287</v>
      </c>
      <c r="D415" s="83"/>
      <c r="E415" s="83"/>
      <c r="F415" s="83"/>
      <c r="G415" s="83"/>
      <c r="H415" s="83"/>
      <c r="I415" s="83"/>
      <c r="J415" s="83"/>
      <c r="K415" s="85" t="s">
        <v>461</v>
      </c>
      <c r="L415" s="83"/>
    </row>
    <row r="416" spans="1:12" x14ac:dyDescent="0.35">
      <c r="A416" s="83"/>
      <c r="B416" s="3"/>
      <c r="C416" s="85" t="s">
        <v>185</v>
      </c>
      <c r="D416" s="83"/>
      <c r="E416" s="83"/>
      <c r="F416" s="83"/>
      <c r="G416" s="83"/>
      <c r="H416" s="83"/>
      <c r="I416" s="83"/>
      <c r="J416" s="83"/>
      <c r="K416" s="3"/>
      <c r="L416" s="83"/>
    </row>
    <row r="417" spans="1:12" x14ac:dyDescent="0.35">
      <c r="A417" s="83"/>
      <c r="B417" s="3"/>
      <c r="C417" s="85" t="s">
        <v>462</v>
      </c>
      <c r="D417" s="83"/>
      <c r="E417" s="83"/>
      <c r="F417" s="83"/>
      <c r="G417" s="83"/>
      <c r="H417" s="83"/>
      <c r="I417" s="83"/>
      <c r="J417" s="83"/>
      <c r="K417" s="3"/>
      <c r="L417" s="83"/>
    </row>
    <row r="418" spans="1:12" x14ac:dyDescent="0.35">
      <c r="A418" s="83"/>
      <c r="B418" s="3"/>
      <c r="C418" s="85" t="s">
        <v>423</v>
      </c>
      <c r="D418" s="83"/>
      <c r="E418" s="83"/>
      <c r="F418" s="83"/>
      <c r="G418" s="83"/>
      <c r="H418" s="83"/>
      <c r="I418" s="83"/>
      <c r="J418" s="83"/>
      <c r="K418" s="3"/>
      <c r="L418" s="83"/>
    </row>
    <row r="419" spans="1:12" x14ac:dyDescent="0.35">
      <c r="A419" s="83"/>
      <c r="B419" s="3"/>
      <c r="C419" s="85" t="s">
        <v>463</v>
      </c>
      <c r="D419" s="83"/>
      <c r="E419" s="83"/>
      <c r="F419" s="83"/>
      <c r="G419" s="83"/>
      <c r="H419" s="83"/>
      <c r="I419" s="83"/>
      <c r="J419" s="83"/>
      <c r="K419" s="3"/>
      <c r="L419" s="83"/>
    </row>
    <row r="420" spans="1:12" ht="15" thickBot="1" x14ac:dyDescent="0.4">
      <c r="A420" s="86"/>
      <c r="B420" s="2"/>
      <c r="C420" s="87"/>
      <c r="D420" s="86"/>
      <c r="E420" s="86"/>
      <c r="F420" s="86"/>
      <c r="G420" s="86"/>
      <c r="H420" s="86"/>
      <c r="I420" s="86"/>
      <c r="J420" s="86"/>
      <c r="K420" s="2"/>
      <c r="L420" s="86"/>
    </row>
    <row r="421" spans="1:12" ht="29" x14ac:dyDescent="0.35">
      <c r="A421" s="80">
        <v>2021</v>
      </c>
      <c r="B421" s="88">
        <v>49909</v>
      </c>
      <c r="C421" s="85" t="s">
        <v>176</v>
      </c>
      <c r="D421" s="80" t="s">
        <v>13</v>
      </c>
      <c r="E421" s="80" t="s">
        <v>191</v>
      </c>
      <c r="F421" s="80" t="s">
        <v>178</v>
      </c>
      <c r="G421" s="80" t="s">
        <v>179</v>
      </c>
      <c r="H421" s="80" t="s">
        <v>424</v>
      </c>
      <c r="I421" s="80" t="s">
        <v>424</v>
      </c>
      <c r="J421" s="80" t="s">
        <v>464</v>
      </c>
      <c r="K421" s="85" t="s">
        <v>193</v>
      </c>
      <c r="L421" s="80" t="s">
        <v>183</v>
      </c>
    </row>
    <row r="422" spans="1:12" ht="72.5" x14ac:dyDescent="0.35">
      <c r="A422" s="83"/>
      <c r="B422" s="84">
        <f>B421*1.376</f>
        <v>68674.784</v>
      </c>
      <c r="C422" s="85" t="s">
        <v>465</v>
      </c>
      <c r="D422" s="83"/>
      <c r="E422" s="83"/>
      <c r="F422" s="83"/>
      <c r="G422" s="83"/>
      <c r="H422" s="83"/>
      <c r="I422" s="83"/>
      <c r="J422" s="83"/>
      <c r="K422" s="85" t="s">
        <v>466</v>
      </c>
      <c r="L422" s="83"/>
    </row>
    <row r="423" spans="1:12" x14ac:dyDescent="0.35">
      <c r="A423" s="83"/>
      <c r="B423" s="3"/>
      <c r="C423" s="85" t="s">
        <v>185</v>
      </c>
      <c r="D423" s="83"/>
      <c r="E423" s="83"/>
      <c r="F423" s="83"/>
      <c r="G423" s="83"/>
      <c r="H423" s="83"/>
      <c r="I423" s="83"/>
      <c r="J423" s="83"/>
      <c r="K423" s="3"/>
      <c r="L423" s="83"/>
    </row>
    <row r="424" spans="1:12" ht="72.5" x14ac:dyDescent="0.35">
      <c r="A424" s="83"/>
      <c r="B424" s="3"/>
      <c r="C424" s="89" t="s">
        <v>467</v>
      </c>
      <c r="D424" s="83"/>
      <c r="E424" s="83"/>
      <c r="F424" s="83"/>
      <c r="G424" s="83"/>
      <c r="H424" s="83"/>
      <c r="I424" s="83"/>
      <c r="J424" s="83"/>
      <c r="K424" s="3"/>
      <c r="L424" s="83"/>
    </row>
    <row r="425" spans="1:12" x14ac:dyDescent="0.35">
      <c r="A425" s="83"/>
      <c r="B425" s="3"/>
      <c r="C425" s="85" t="s">
        <v>423</v>
      </c>
      <c r="D425" s="83"/>
      <c r="E425" s="83"/>
      <c r="F425" s="83"/>
      <c r="G425" s="83"/>
      <c r="H425" s="83"/>
      <c r="I425" s="83"/>
      <c r="J425" s="83"/>
      <c r="K425" s="3"/>
      <c r="L425" s="83"/>
    </row>
    <row r="426" spans="1:12" x14ac:dyDescent="0.35">
      <c r="A426" s="83"/>
      <c r="B426" s="3"/>
      <c r="C426" s="85" t="s">
        <v>60</v>
      </c>
      <c r="D426" s="83"/>
      <c r="E426" s="83"/>
      <c r="F426" s="83"/>
      <c r="G426" s="83"/>
      <c r="H426" s="83"/>
      <c r="I426" s="83"/>
      <c r="J426" s="83"/>
      <c r="K426" s="3"/>
      <c r="L426" s="83"/>
    </row>
    <row r="427" spans="1:12" ht="15" thickBot="1" x14ac:dyDescent="0.4">
      <c r="A427" s="86"/>
      <c r="B427" s="2"/>
      <c r="C427" s="87"/>
      <c r="D427" s="86"/>
      <c r="E427" s="86"/>
      <c r="F427" s="86"/>
      <c r="G427" s="86"/>
      <c r="H427" s="86"/>
      <c r="I427" s="86"/>
      <c r="J427" s="86"/>
      <c r="K427" s="2"/>
      <c r="L427" s="86"/>
    </row>
    <row r="428" spans="1:12" ht="29" x14ac:dyDescent="0.35">
      <c r="A428" s="80">
        <v>2021</v>
      </c>
      <c r="B428" s="88">
        <v>50000</v>
      </c>
      <c r="C428" s="85" t="s">
        <v>176</v>
      </c>
      <c r="D428" s="80" t="s">
        <v>13</v>
      </c>
      <c r="E428" s="80" t="s">
        <v>191</v>
      </c>
      <c r="F428" s="80" t="s">
        <v>178</v>
      </c>
      <c r="G428" s="80" t="s">
        <v>179</v>
      </c>
      <c r="H428" s="80" t="s">
        <v>180</v>
      </c>
      <c r="I428" s="80" t="s">
        <v>192</v>
      </c>
      <c r="J428" s="80"/>
      <c r="K428" s="85" t="s">
        <v>193</v>
      </c>
      <c r="L428" s="80" t="s">
        <v>183</v>
      </c>
    </row>
    <row r="429" spans="1:12" ht="58" x14ac:dyDescent="0.35">
      <c r="A429" s="83"/>
      <c r="B429" s="84">
        <f>B428*1.376</f>
        <v>68800</v>
      </c>
      <c r="C429" s="85" t="s">
        <v>152</v>
      </c>
      <c r="D429" s="83"/>
      <c r="E429" s="83"/>
      <c r="F429" s="83"/>
      <c r="G429" s="83"/>
      <c r="H429" s="83"/>
      <c r="I429" s="83"/>
      <c r="J429" s="83"/>
      <c r="K429" s="85" t="s">
        <v>468</v>
      </c>
      <c r="L429" s="83"/>
    </row>
    <row r="430" spans="1:12" x14ac:dyDescent="0.35">
      <c r="A430" s="83"/>
      <c r="B430" s="3"/>
      <c r="C430" s="85" t="s">
        <v>185</v>
      </c>
      <c r="D430" s="83"/>
      <c r="E430" s="83"/>
      <c r="F430" s="83"/>
      <c r="G430" s="83"/>
      <c r="H430" s="83"/>
      <c r="I430" s="83"/>
      <c r="J430" s="83"/>
      <c r="K430" s="3"/>
      <c r="L430" s="83"/>
    </row>
    <row r="431" spans="1:12" ht="58" x14ac:dyDescent="0.35">
      <c r="A431" s="83"/>
      <c r="B431" s="3"/>
      <c r="C431" s="85" t="s">
        <v>469</v>
      </c>
      <c r="D431" s="83"/>
      <c r="E431" s="83"/>
      <c r="F431" s="83"/>
      <c r="G431" s="83"/>
      <c r="H431" s="83"/>
      <c r="I431" s="83"/>
      <c r="J431" s="83"/>
      <c r="K431" s="3"/>
      <c r="L431" s="83"/>
    </row>
    <row r="432" spans="1:12" x14ac:dyDescent="0.35">
      <c r="A432" s="83"/>
      <c r="B432" s="3"/>
      <c r="C432" s="85" t="s">
        <v>423</v>
      </c>
      <c r="D432" s="83"/>
      <c r="E432" s="83"/>
      <c r="F432" s="83"/>
      <c r="G432" s="83"/>
      <c r="H432" s="83"/>
      <c r="I432" s="83"/>
      <c r="J432" s="83"/>
      <c r="K432" s="3"/>
      <c r="L432" s="83"/>
    </row>
    <row r="433" spans="1:12" x14ac:dyDescent="0.35">
      <c r="A433" s="83"/>
      <c r="B433" s="3"/>
      <c r="C433" s="85" t="s">
        <v>36</v>
      </c>
      <c r="D433" s="83"/>
      <c r="E433" s="83"/>
      <c r="F433" s="83"/>
      <c r="G433" s="83"/>
      <c r="H433" s="83"/>
      <c r="I433" s="83"/>
      <c r="J433" s="83"/>
      <c r="K433" s="3"/>
      <c r="L433" s="83"/>
    </row>
    <row r="434" spans="1:12" ht="15" thickBot="1" x14ac:dyDescent="0.4">
      <c r="A434" s="86"/>
      <c r="B434" s="2"/>
      <c r="C434" s="87"/>
      <c r="D434" s="86"/>
      <c r="E434" s="86"/>
      <c r="F434" s="86"/>
      <c r="G434" s="86"/>
      <c r="H434" s="86"/>
      <c r="I434" s="86"/>
      <c r="J434" s="86"/>
      <c r="K434" s="2"/>
      <c r="L434" s="86"/>
    </row>
    <row r="435" spans="1:12" ht="29" x14ac:dyDescent="0.35">
      <c r="A435" s="80">
        <v>2021</v>
      </c>
      <c r="B435" s="88">
        <v>48120</v>
      </c>
      <c r="C435" s="85" t="s">
        <v>176</v>
      </c>
      <c r="D435" s="80" t="s">
        <v>13</v>
      </c>
      <c r="E435" s="80" t="s">
        <v>191</v>
      </c>
      <c r="F435" s="80" t="s">
        <v>178</v>
      </c>
      <c r="G435" s="80" t="s">
        <v>179</v>
      </c>
      <c r="H435" s="80" t="s">
        <v>180</v>
      </c>
      <c r="I435" s="80" t="s">
        <v>192</v>
      </c>
      <c r="J435" s="80"/>
      <c r="K435" s="85" t="s">
        <v>193</v>
      </c>
      <c r="L435" s="80" t="s">
        <v>183</v>
      </c>
    </row>
    <row r="436" spans="1:12" ht="29" x14ac:dyDescent="0.35">
      <c r="A436" s="83"/>
      <c r="B436" s="84">
        <f>B435*1.376</f>
        <v>66213.119999999995</v>
      </c>
      <c r="C436" s="85" t="s">
        <v>470</v>
      </c>
      <c r="D436" s="83"/>
      <c r="E436" s="83"/>
      <c r="F436" s="83"/>
      <c r="G436" s="83"/>
      <c r="H436" s="83"/>
      <c r="I436" s="83"/>
      <c r="J436" s="83"/>
      <c r="K436" s="85" t="s">
        <v>470</v>
      </c>
      <c r="L436" s="83"/>
    </row>
    <row r="437" spans="1:12" x14ac:dyDescent="0.35">
      <c r="A437" s="83"/>
      <c r="B437" s="85"/>
      <c r="C437" s="85" t="s">
        <v>185</v>
      </c>
      <c r="D437" s="83"/>
      <c r="E437" s="83"/>
      <c r="F437" s="83"/>
      <c r="G437" s="83"/>
      <c r="H437" s="83"/>
      <c r="I437" s="83"/>
      <c r="J437" s="83"/>
      <c r="K437" s="3"/>
      <c r="L437" s="83"/>
    </row>
    <row r="438" spans="1:12" ht="43.5" x14ac:dyDescent="0.35">
      <c r="A438" s="83"/>
      <c r="B438" s="3"/>
      <c r="C438" s="85" t="s">
        <v>471</v>
      </c>
      <c r="D438" s="83"/>
      <c r="E438" s="83"/>
      <c r="F438" s="83"/>
      <c r="G438" s="83"/>
      <c r="H438" s="83"/>
      <c r="I438" s="83"/>
      <c r="J438" s="83"/>
      <c r="K438" s="3"/>
      <c r="L438" s="83"/>
    </row>
    <row r="439" spans="1:12" x14ac:dyDescent="0.35">
      <c r="A439" s="83"/>
      <c r="B439" s="3"/>
      <c r="C439" s="85" t="s">
        <v>423</v>
      </c>
      <c r="D439" s="83"/>
      <c r="E439" s="83"/>
      <c r="F439" s="83"/>
      <c r="G439" s="83"/>
      <c r="H439" s="83"/>
      <c r="I439" s="83"/>
      <c r="J439" s="83"/>
      <c r="K439" s="3"/>
      <c r="L439" s="83"/>
    </row>
    <row r="440" spans="1:12" x14ac:dyDescent="0.35">
      <c r="A440" s="83"/>
      <c r="B440" s="3"/>
      <c r="C440" s="85" t="s">
        <v>93</v>
      </c>
      <c r="D440" s="83"/>
      <c r="E440" s="83"/>
      <c r="F440" s="83"/>
      <c r="G440" s="83"/>
      <c r="H440" s="83"/>
      <c r="I440" s="83"/>
      <c r="J440" s="83"/>
      <c r="K440" s="3"/>
      <c r="L440" s="83"/>
    </row>
    <row r="441" spans="1:12" ht="15" thickBot="1" x14ac:dyDescent="0.4">
      <c r="A441" s="86"/>
      <c r="B441" s="2"/>
      <c r="C441" s="87"/>
      <c r="D441" s="86"/>
      <c r="E441" s="86"/>
      <c r="F441" s="86"/>
      <c r="G441" s="86"/>
      <c r="H441" s="86"/>
      <c r="I441" s="86"/>
      <c r="J441" s="86"/>
      <c r="K441" s="2"/>
      <c r="L441" s="86"/>
    </row>
    <row r="442" spans="1:12" ht="29" x14ac:dyDescent="0.35">
      <c r="A442" s="80">
        <v>2021</v>
      </c>
      <c r="B442" s="88">
        <v>49717</v>
      </c>
      <c r="C442" s="85" t="s">
        <v>176</v>
      </c>
      <c r="D442" s="80" t="s">
        <v>13</v>
      </c>
      <c r="E442" s="80" t="s">
        <v>191</v>
      </c>
      <c r="F442" s="80" t="s">
        <v>178</v>
      </c>
      <c r="G442" s="80" t="s">
        <v>179</v>
      </c>
      <c r="H442" s="80" t="s">
        <v>180</v>
      </c>
      <c r="I442" s="80" t="s">
        <v>17</v>
      </c>
      <c r="J442" s="80" t="s">
        <v>263</v>
      </c>
      <c r="K442" s="85" t="s">
        <v>193</v>
      </c>
      <c r="L442" s="80" t="s">
        <v>183</v>
      </c>
    </row>
    <row r="443" spans="1:12" ht="29" x14ac:dyDescent="0.35">
      <c r="A443" s="83"/>
      <c r="B443" s="84">
        <f>B442*1.376</f>
        <v>68410.59199999999</v>
      </c>
      <c r="C443" s="85" t="s">
        <v>472</v>
      </c>
      <c r="D443" s="83"/>
      <c r="E443" s="83"/>
      <c r="F443" s="83"/>
      <c r="G443" s="83"/>
      <c r="H443" s="83"/>
      <c r="I443" s="83"/>
      <c r="J443" s="83"/>
      <c r="K443" s="85" t="s">
        <v>473</v>
      </c>
      <c r="L443" s="83"/>
    </row>
    <row r="444" spans="1:12" x14ac:dyDescent="0.35">
      <c r="A444" s="83"/>
      <c r="B444" s="85"/>
      <c r="C444" s="85" t="s">
        <v>185</v>
      </c>
      <c r="D444" s="83"/>
      <c r="E444" s="83"/>
      <c r="F444" s="83"/>
      <c r="G444" s="83"/>
      <c r="H444" s="83"/>
      <c r="I444" s="83"/>
      <c r="J444" s="83"/>
      <c r="K444" s="3"/>
      <c r="L444" s="83"/>
    </row>
    <row r="445" spans="1:12" ht="29" x14ac:dyDescent="0.35">
      <c r="A445" s="83"/>
      <c r="B445" s="3"/>
      <c r="C445" s="85" t="s">
        <v>474</v>
      </c>
      <c r="D445" s="83"/>
      <c r="E445" s="83"/>
      <c r="F445" s="83"/>
      <c r="G445" s="83"/>
      <c r="H445" s="83"/>
      <c r="I445" s="83"/>
      <c r="J445" s="83"/>
      <c r="K445" s="3"/>
      <c r="L445" s="83"/>
    </row>
    <row r="446" spans="1:12" x14ac:dyDescent="0.35">
      <c r="A446" s="83"/>
      <c r="B446" s="3"/>
      <c r="C446" s="85" t="s">
        <v>423</v>
      </c>
      <c r="D446" s="83"/>
      <c r="E446" s="83"/>
      <c r="F446" s="83"/>
      <c r="G446" s="83"/>
      <c r="H446" s="83"/>
      <c r="I446" s="83"/>
      <c r="J446" s="83"/>
      <c r="K446" s="3"/>
      <c r="L446" s="83"/>
    </row>
    <row r="447" spans="1:12" x14ac:dyDescent="0.35">
      <c r="A447" s="83"/>
      <c r="B447" s="3"/>
      <c r="C447" s="85" t="s">
        <v>268</v>
      </c>
      <c r="D447" s="83"/>
      <c r="E447" s="83"/>
      <c r="F447" s="83"/>
      <c r="G447" s="83"/>
      <c r="H447" s="83"/>
      <c r="I447" s="83"/>
      <c r="J447" s="83"/>
      <c r="K447" s="3"/>
      <c r="L447" s="83"/>
    </row>
    <row r="448" spans="1:12" ht="15" thickBot="1" x14ac:dyDescent="0.4">
      <c r="A448" s="86"/>
      <c r="B448" s="2"/>
      <c r="C448" s="87"/>
      <c r="D448" s="86"/>
      <c r="E448" s="86"/>
      <c r="F448" s="86"/>
      <c r="G448" s="86"/>
      <c r="H448" s="86"/>
      <c r="I448" s="86"/>
      <c r="J448" s="86"/>
      <c r="K448" s="2"/>
      <c r="L448" s="86"/>
    </row>
    <row r="449" spans="1:12" ht="29" x14ac:dyDescent="0.35">
      <c r="A449" s="80">
        <v>2021</v>
      </c>
      <c r="B449" s="88">
        <v>47202</v>
      </c>
      <c r="C449" s="85" t="s">
        <v>176</v>
      </c>
      <c r="D449" s="80" t="s">
        <v>13</v>
      </c>
      <c r="E449" s="80" t="s">
        <v>191</v>
      </c>
      <c r="F449" s="80" t="s">
        <v>178</v>
      </c>
      <c r="G449" s="80" t="s">
        <v>179</v>
      </c>
      <c r="H449" s="80" t="s">
        <v>180</v>
      </c>
      <c r="I449" s="80" t="s">
        <v>192</v>
      </c>
      <c r="J449" s="80"/>
      <c r="K449" s="85" t="s">
        <v>193</v>
      </c>
      <c r="L449" s="80" t="s">
        <v>183</v>
      </c>
    </row>
    <row r="450" spans="1:12" ht="29" x14ac:dyDescent="0.35">
      <c r="A450" s="83"/>
      <c r="B450" s="84">
        <f>B449*1.376</f>
        <v>64949.951999999997</v>
      </c>
      <c r="C450" s="85" t="s">
        <v>475</v>
      </c>
      <c r="D450" s="83"/>
      <c r="E450" s="83"/>
      <c r="F450" s="83"/>
      <c r="G450" s="83"/>
      <c r="H450" s="83"/>
      <c r="I450" s="83"/>
      <c r="J450" s="83"/>
      <c r="K450" s="85" t="s">
        <v>256</v>
      </c>
      <c r="L450" s="83"/>
    </row>
    <row r="451" spans="1:12" x14ac:dyDescent="0.35">
      <c r="A451" s="83"/>
      <c r="B451" s="3"/>
      <c r="C451" s="85" t="s">
        <v>185</v>
      </c>
      <c r="D451" s="83"/>
      <c r="E451" s="83"/>
      <c r="F451" s="83"/>
      <c r="G451" s="83"/>
      <c r="H451" s="83"/>
      <c r="I451" s="83"/>
      <c r="J451" s="83"/>
      <c r="K451" s="3"/>
      <c r="L451" s="83"/>
    </row>
    <row r="452" spans="1:12" ht="58" x14ac:dyDescent="0.35">
      <c r="A452" s="83"/>
      <c r="B452" s="3"/>
      <c r="C452" s="85" t="s">
        <v>257</v>
      </c>
      <c r="D452" s="83"/>
      <c r="E452" s="83"/>
      <c r="F452" s="83"/>
      <c r="G452" s="83"/>
      <c r="H452" s="83"/>
      <c r="I452" s="83"/>
      <c r="J452" s="83"/>
      <c r="K452" s="3"/>
      <c r="L452" s="83"/>
    </row>
    <row r="453" spans="1:12" x14ac:dyDescent="0.35">
      <c r="A453" s="83"/>
      <c r="B453" s="3"/>
      <c r="C453" s="85" t="s">
        <v>423</v>
      </c>
      <c r="D453" s="83"/>
      <c r="E453" s="83"/>
      <c r="F453" s="83"/>
      <c r="G453" s="83"/>
      <c r="H453" s="83"/>
      <c r="I453" s="83"/>
      <c r="J453" s="83"/>
      <c r="K453" s="3"/>
      <c r="L453" s="83"/>
    </row>
    <row r="454" spans="1:12" x14ac:dyDescent="0.35">
      <c r="A454" s="83"/>
      <c r="B454" s="3"/>
      <c r="C454" s="85" t="s">
        <v>29</v>
      </c>
      <c r="D454" s="83"/>
      <c r="E454" s="83"/>
      <c r="F454" s="83"/>
      <c r="G454" s="83"/>
      <c r="H454" s="83"/>
      <c r="I454" s="83"/>
      <c r="J454" s="83"/>
      <c r="K454" s="3"/>
      <c r="L454" s="83"/>
    </row>
    <row r="455" spans="1:12" ht="15" thickBot="1" x14ac:dyDescent="0.4">
      <c r="A455" s="86"/>
      <c r="B455" s="2"/>
      <c r="C455" s="87"/>
      <c r="D455" s="86"/>
      <c r="E455" s="86"/>
      <c r="F455" s="86"/>
      <c r="G455" s="86"/>
      <c r="H455" s="86"/>
      <c r="I455" s="86"/>
      <c r="J455" s="86"/>
      <c r="K455" s="2"/>
      <c r="L455" s="86"/>
    </row>
    <row r="456" spans="1:12" ht="29" x14ac:dyDescent="0.35">
      <c r="A456" s="80">
        <v>2021</v>
      </c>
      <c r="B456" s="88">
        <v>49977</v>
      </c>
      <c r="C456" s="85" t="s">
        <v>176</v>
      </c>
      <c r="D456" s="80" t="s">
        <v>13</v>
      </c>
      <c r="E456" s="80" t="s">
        <v>191</v>
      </c>
      <c r="F456" s="80" t="s">
        <v>178</v>
      </c>
      <c r="G456" s="80" t="s">
        <v>179</v>
      </c>
      <c r="H456" s="80" t="s">
        <v>180</v>
      </c>
      <c r="I456" s="80" t="s">
        <v>424</v>
      </c>
      <c r="J456" s="80" t="s">
        <v>263</v>
      </c>
      <c r="K456" s="85" t="s">
        <v>193</v>
      </c>
      <c r="L456" s="80" t="s">
        <v>183</v>
      </c>
    </row>
    <row r="457" spans="1:12" ht="43.5" x14ac:dyDescent="0.35">
      <c r="A457" s="83"/>
      <c r="B457" s="84">
        <f>B456*1.376</f>
        <v>68768.351999999999</v>
      </c>
      <c r="C457" s="85" t="s">
        <v>476</v>
      </c>
      <c r="D457" s="83"/>
      <c r="E457" s="83"/>
      <c r="F457" s="83"/>
      <c r="G457" s="83"/>
      <c r="H457" s="83"/>
      <c r="I457" s="83"/>
      <c r="J457" s="83"/>
      <c r="K457" s="85" t="s">
        <v>306</v>
      </c>
      <c r="L457" s="83"/>
    </row>
    <row r="458" spans="1:12" x14ac:dyDescent="0.35">
      <c r="A458" s="83"/>
      <c r="B458" s="3"/>
      <c r="C458" s="85" t="s">
        <v>185</v>
      </c>
      <c r="D458" s="83"/>
      <c r="E458" s="83"/>
      <c r="F458" s="83"/>
      <c r="G458" s="83"/>
      <c r="H458" s="83"/>
      <c r="I458" s="83"/>
      <c r="J458" s="83"/>
      <c r="K458" s="3"/>
      <c r="L458" s="83"/>
    </row>
    <row r="459" spans="1:12" ht="43.5" x14ac:dyDescent="0.35">
      <c r="A459" s="83"/>
      <c r="B459" s="3"/>
      <c r="C459" s="85" t="s">
        <v>477</v>
      </c>
      <c r="D459" s="83"/>
      <c r="E459" s="83"/>
      <c r="F459" s="83"/>
      <c r="G459" s="83"/>
      <c r="H459" s="83"/>
      <c r="I459" s="83"/>
      <c r="J459" s="83"/>
      <c r="K459" s="3"/>
      <c r="L459" s="83"/>
    </row>
    <row r="460" spans="1:12" x14ac:dyDescent="0.35">
      <c r="A460" s="83"/>
      <c r="B460" s="3"/>
      <c r="C460" s="85" t="s">
        <v>423</v>
      </c>
      <c r="D460" s="83"/>
      <c r="E460" s="83"/>
      <c r="F460" s="83"/>
      <c r="G460" s="83"/>
      <c r="H460" s="83"/>
      <c r="I460" s="83"/>
      <c r="J460" s="83"/>
      <c r="K460" s="3"/>
      <c r="L460" s="83"/>
    </row>
    <row r="461" spans="1:12" x14ac:dyDescent="0.35">
      <c r="A461" s="83"/>
      <c r="B461" s="3"/>
      <c r="C461" s="85" t="s">
        <v>295</v>
      </c>
      <c r="D461" s="83"/>
      <c r="E461" s="83"/>
      <c r="F461" s="83"/>
      <c r="G461" s="83"/>
      <c r="H461" s="83"/>
      <c r="I461" s="83"/>
      <c r="J461" s="83"/>
      <c r="K461" s="3"/>
      <c r="L461" s="83"/>
    </row>
    <row r="462" spans="1:12" ht="15" thickBot="1" x14ac:dyDescent="0.4">
      <c r="A462" s="86"/>
      <c r="B462" s="2"/>
      <c r="C462" s="87"/>
      <c r="D462" s="86"/>
      <c r="E462" s="86"/>
      <c r="F462" s="86"/>
      <c r="G462" s="86"/>
      <c r="H462" s="86"/>
      <c r="I462" s="86"/>
      <c r="J462" s="86"/>
      <c r="K462" s="2"/>
      <c r="L462" s="86"/>
    </row>
    <row r="463" spans="1:12" ht="29" x14ac:dyDescent="0.35">
      <c r="A463" s="80">
        <v>2021</v>
      </c>
      <c r="B463" s="88">
        <v>49966</v>
      </c>
      <c r="C463" s="85" t="s">
        <v>176</v>
      </c>
      <c r="D463" s="80" t="s">
        <v>13</v>
      </c>
      <c r="E463" s="80" t="s">
        <v>191</v>
      </c>
      <c r="F463" s="80" t="s">
        <v>178</v>
      </c>
      <c r="G463" s="80" t="s">
        <v>179</v>
      </c>
      <c r="H463" s="80" t="s">
        <v>180</v>
      </c>
      <c r="I463" s="80" t="s">
        <v>424</v>
      </c>
      <c r="J463" s="80" t="s">
        <v>478</v>
      </c>
      <c r="K463" s="85" t="s">
        <v>193</v>
      </c>
      <c r="L463" s="80" t="s">
        <v>183</v>
      </c>
    </row>
    <row r="464" spans="1:12" x14ac:dyDescent="0.35">
      <c r="A464" s="83"/>
      <c r="B464" s="84">
        <f>B463*1.376</f>
        <v>68753.216</v>
      </c>
      <c r="C464" s="85" t="s">
        <v>479</v>
      </c>
      <c r="D464" s="83"/>
      <c r="E464" s="83"/>
      <c r="F464" s="83"/>
      <c r="G464" s="83"/>
      <c r="H464" s="83"/>
      <c r="I464" s="83"/>
      <c r="J464" s="83"/>
      <c r="K464" s="85" t="s">
        <v>479</v>
      </c>
      <c r="L464" s="83"/>
    </row>
    <row r="465" spans="1:12" x14ac:dyDescent="0.35">
      <c r="A465" s="83"/>
      <c r="B465" s="85"/>
      <c r="C465" s="85" t="s">
        <v>185</v>
      </c>
      <c r="D465" s="83"/>
      <c r="E465" s="83"/>
      <c r="F465" s="83"/>
      <c r="G465" s="83"/>
      <c r="H465" s="83"/>
      <c r="I465" s="83"/>
      <c r="J465" s="83"/>
      <c r="K465" s="3"/>
      <c r="L465" s="83"/>
    </row>
    <row r="466" spans="1:12" ht="43.5" x14ac:dyDescent="0.35">
      <c r="A466" s="83"/>
      <c r="B466" s="3"/>
      <c r="C466" s="85" t="s">
        <v>480</v>
      </c>
      <c r="D466" s="83"/>
      <c r="E466" s="83"/>
      <c r="F466" s="83"/>
      <c r="G466" s="83"/>
      <c r="H466" s="83"/>
      <c r="I466" s="83"/>
      <c r="J466" s="83"/>
      <c r="K466" s="3"/>
      <c r="L466" s="83"/>
    </row>
    <row r="467" spans="1:12" x14ac:dyDescent="0.35">
      <c r="A467" s="83"/>
      <c r="B467" s="3"/>
      <c r="C467" s="85" t="s">
        <v>423</v>
      </c>
      <c r="D467" s="83"/>
      <c r="E467" s="83"/>
      <c r="F467" s="83"/>
      <c r="G467" s="83"/>
      <c r="H467" s="83"/>
      <c r="I467" s="83"/>
      <c r="J467" s="83"/>
      <c r="K467" s="3"/>
      <c r="L467" s="83"/>
    </row>
    <row r="468" spans="1:12" ht="29" x14ac:dyDescent="0.35">
      <c r="A468" s="83"/>
      <c r="B468" s="3"/>
      <c r="C468" s="85" t="s">
        <v>481</v>
      </c>
      <c r="D468" s="83"/>
      <c r="E468" s="83"/>
      <c r="F468" s="83"/>
      <c r="G468" s="83"/>
      <c r="H468" s="83"/>
      <c r="I468" s="83"/>
      <c r="J468" s="83"/>
      <c r="K468" s="3"/>
      <c r="L468" s="83"/>
    </row>
    <row r="469" spans="1:12" ht="15" thickBot="1" x14ac:dyDescent="0.4">
      <c r="A469" s="86"/>
      <c r="B469" s="2"/>
      <c r="C469" s="87"/>
      <c r="D469" s="86"/>
      <c r="E469" s="86"/>
      <c r="F469" s="86"/>
      <c r="G469" s="86"/>
      <c r="H469" s="86"/>
      <c r="I469" s="86"/>
      <c r="J469" s="86"/>
      <c r="K469" s="2"/>
      <c r="L469" s="86"/>
    </row>
    <row r="470" spans="1:12" ht="29" x14ac:dyDescent="0.35">
      <c r="A470" s="80">
        <v>2021</v>
      </c>
      <c r="B470" s="88">
        <v>28007</v>
      </c>
      <c r="C470" s="85" t="s">
        <v>176</v>
      </c>
      <c r="D470" s="80" t="s">
        <v>13</v>
      </c>
      <c r="E470" s="80" t="s">
        <v>191</v>
      </c>
      <c r="F470" s="80" t="s">
        <v>178</v>
      </c>
      <c r="G470" s="80" t="s">
        <v>179</v>
      </c>
      <c r="H470" s="80" t="s">
        <v>17</v>
      </c>
      <c r="I470" s="80" t="s">
        <v>424</v>
      </c>
      <c r="J470" s="80" t="s">
        <v>482</v>
      </c>
      <c r="K470" s="85" t="s">
        <v>193</v>
      </c>
      <c r="L470" s="80" t="s">
        <v>183</v>
      </c>
    </row>
    <row r="471" spans="1:12" ht="43.5" x14ac:dyDescent="0.35">
      <c r="A471" s="83"/>
      <c r="B471" s="84">
        <f>B470*1.376</f>
        <v>38537.631999999998</v>
      </c>
      <c r="C471" s="85" t="s">
        <v>483</v>
      </c>
      <c r="D471" s="83"/>
      <c r="E471" s="83"/>
      <c r="F471" s="83"/>
      <c r="G471" s="83"/>
      <c r="H471" s="83"/>
      <c r="I471" s="83"/>
      <c r="J471" s="83"/>
      <c r="K471" s="85" t="s">
        <v>484</v>
      </c>
      <c r="L471" s="83"/>
    </row>
    <row r="472" spans="1:12" x14ac:dyDescent="0.35">
      <c r="A472" s="83"/>
      <c r="B472" s="3"/>
      <c r="C472" s="85" t="s">
        <v>185</v>
      </c>
      <c r="D472" s="83"/>
      <c r="E472" s="83"/>
      <c r="F472" s="83"/>
      <c r="G472" s="83"/>
      <c r="H472" s="83"/>
      <c r="I472" s="83"/>
      <c r="J472" s="83"/>
      <c r="K472" s="3"/>
      <c r="L472" s="83"/>
    </row>
    <row r="473" spans="1:12" ht="43.5" x14ac:dyDescent="0.35">
      <c r="A473" s="83"/>
      <c r="B473" s="3"/>
      <c r="C473" s="85" t="s">
        <v>485</v>
      </c>
      <c r="D473" s="83"/>
      <c r="E473" s="83"/>
      <c r="F473" s="83"/>
      <c r="G473" s="83"/>
      <c r="H473" s="83"/>
      <c r="I473" s="83"/>
      <c r="J473" s="83"/>
      <c r="K473" s="3"/>
      <c r="L473" s="83"/>
    </row>
    <row r="474" spans="1:12" x14ac:dyDescent="0.35">
      <c r="A474" s="83"/>
      <c r="B474" s="3"/>
      <c r="C474" s="85" t="s">
        <v>423</v>
      </c>
      <c r="D474" s="83"/>
      <c r="E474" s="83"/>
      <c r="F474" s="83"/>
      <c r="G474" s="83"/>
      <c r="H474" s="83"/>
      <c r="I474" s="83"/>
      <c r="J474" s="83"/>
      <c r="K474" s="3"/>
      <c r="L474" s="83"/>
    </row>
    <row r="475" spans="1:12" x14ac:dyDescent="0.35">
      <c r="A475" s="83"/>
      <c r="B475" s="3"/>
      <c r="C475" s="85" t="s">
        <v>44</v>
      </c>
      <c r="D475" s="83"/>
      <c r="E475" s="83"/>
      <c r="F475" s="83"/>
      <c r="G475" s="83"/>
      <c r="H475" s="83"/>
      <c r="I475" s="83"/>
      <c r="J475" s="83"/>
      <c r="K475" s="3"/>
      <c r="L475" s="83"/>
    </row>
    <row r="476" spans="1:12" ht="15" thickBot="1" x14ac:dyDescent="0.4">
      <c r="A476" s="86"/>
      <c r="B476" s="2"/>
      <c r="C476" s="87"/>
      <c r="D476" s="86"/>
      <c r="E476" s="86"/>
      <c r="F476" s="86"/>
      <c r="G476" s="86"/>
      <c r="H476" s="86"/>
      <c r="I476" s="86"/>
      <c r="J476" s="86"/>
      <c r="K476" s="2"/>
      <c r="L476" s="86"/>
    </row>
    <row r="477" spans="1:12" ht="29" x14ac:dyDescent="0.35">
      <c r="A477" s="80">
        <v>2021</v>
      </c>
      <c r="B477" s="88">
        <v>49916</v>
      </c>
      <c r="C477" s="85" t="s">
        <v>176</v>
      </c>
      <c r="D477" s="80" t="s">
        <v>13</v>
      </c>
      <c r="E477" s="80" t="s">
        <v>191</v>
      </c>
      <c r="F477" s="80" t="s">
        <v>178</v>
      </c>
      <c r="G477" s="80" t="s">
        <v>179</v>
      </c>
      <c r="H477" s="80" t="s">
        <v>180</v>
      </c>
      <c r="I477" s="80" t="s">
        <v>486</v>
      </c>
      <c r="J477" s="80"/>
      <c r="K477" s="85" t="s">
        <v>193</v>
      </c>
      <c r="L477" s="80" t="s">
        <v>183</v>
      </c>
    </row>
    <row r="478" spans="1:12" ht="29" x14ac:dyDescent="0.35">
      <c r="A478" s="83"/>
      <c r="B478" s="84">
        <f>B477*1.376</f>
        <v>68684.415999999997</v>
      </c>
      <c r="C478" s="85" t="s">
        <v>487</v>
      </c>
      <c r="D478" s="83"/>
      <c r="E478" s="83"/>
      <c r="F478" s="83"/>
      <c r="G478" s="83"/>
      <c r="H478" s="83"/>
      <c r="I478" s="83"/>
      <c r="J478" s="83"/>
      <c r="K478" s="85" t="s">
        <v>488</v>
      </c>
      <c r="L478" s="83"/>
    </row>
    <row r="479" spans="1:12" x14ac:dyDescent="0.35">
      <c r="A479" s="83"/>
      <c r="B479" s="3"/>
      <c r="C479" s="85" t="s">
        <v>185</v>
      </c>
      <c r="D479" s="83"/>
      <c r="E479" s="83"/>
      <c r="F479" s="83"/>
      <c r="G479" s="83"/>
      <c r="H479" s="83"/>
      <c r="I479" s="83"/>
      <c r="J479" s="83"/>
      <c r="K479" s="3"/>
      <c r="L479" s="83"/>
    </row>
    <row r="480" spans="1:12" ht="58" x14ac:dyDescent="0.35">
      <c r="A480" s="83"/>
      <c r="B480" s="3"/>
      <c r="C480" s="85" t="s">
        <v>489</v>
      </c>
      <c r="D480" s="83"/>
      <c r="E480" s="83"/>
      <c r="F480" s="83"/>
      <c r="G480" s="83"/>
      <c r="H480" s="83"/>
      <c r="I480" s="83"/>
      <c r="J480" s="83"/>
      <c r="K480" s="3"/>
      <c r="L480" s="83"/>
    </row>
    <row r="481" spans="1:12" x14ac:dyDescent="0.35">
      <c r="A481" s="83"/>
      <c r="B481" s="3"/>
      <c r="C481" s="85" t="s">
        <v>423</v>
      </c>
      <c r="D481" s="83"/>
      <c r="E481" s="83"/>
      <c r="F481" s="83"/>
      <c r="G481" s="83"/>
      <c r="H481" s="83"/>
      <c r="I481" s="83"/>
      <c r="J481" s="83"/>
      <c r="K481" s="3"/>
      <c r="L481" s="83"/>
    </row>
    <row r="482" spans="1:12" x14ac:dyDescent="0.35">
      <c r="A482" s="83"/>
      <c r="B482" s="3"/>
      <c r="C482" s="85" t="s">
        <v>44</v>
      </c>
      <c r="D482" s="83"/>
      <c r="E482" s="83"/>
      <c r="F482" s="83"/>
      <c r="G482" s="83"/>
      <c r="H482" s="83"/>
      <c r="I482" s="83"/>
      <c r="J482" s="83"/>
      <c r="K482" s="3"/>
      <c r="L482" s="83"/>
    </row>
    <row r="483" spans="1:12" ht="15" thickBot="1" x14ac:dyDescent="0.4">
      <c r="A483" s="86"/>
      <c r="B483" s="2"/>
      <c r="C483" s="87"/>
      <c r="D483" s="86"/>
      <c r="E483" s="86"/>
      <c r="F483" s="86"/>
      <c r="G483" s="86"/>
      <c r="H483" s="86"/>
      <c r="I483" s="86"/>
      <c r="J483" s="86"/>
      <c r="K483" s="2"/>
      <c r="L483" s="86"/>
    </row>
    <row r="484" spans="1:12" ht="29" x14ac:dyDescent="0.35">
      <c r="A484" s="80">
        <v>2021</v>
      </c>
      <c r="B484" s="88">
        <v>32622</v>
      </c>
      <c r="C484" s="85" t="s">
        <v>176</v>
      </c>
      <c r="D484" s="80" t="s">
        <v>13</v>
      </c>
      <c r="E484" s="80" t="s">
        <v>191</v>
      </c>
      <c r="F484" s="80" t="s">
        <v>178</v>
      </c>
      <c r="G484" s="80" t="s">
        <v>179</v>
      </c>
      <c r="H484" s="80" t="s">
        <v>180</v>
      </c>
      <c r="I484" s="80" t="s">
        <v>192</v>
      </c>
      <c r="J484" s="80"/>
      <c r="K484" s="85" t="s">
        <v>193</v>
      </c>
      <c r="L484" s="80" t="s">
        <v>183</v>
      </c>
    </row>
    <row r="485" spans="1:12" ht="29" x14ac:dyDescent="0.35">
      <c r="A485" s="83"/>
      <c r="B485" s="84">
        <f>B484*1.376</f>
        <v>44887.871999999996</v>
      </c>
      <c r="C485" s="85" t="s">
        <v>490</v>
      </c>
      <c r="D485" s="83"/>
      <c r="E485" s="83"/>
      <c r="F485" s="83"/>
      <c r="G485" s="83"/>
      <c r="H485" s="83"/>
      <c r="I485" s="83"/>
      <c r="J485" s="83"/>
      <c r="K485" s="85" t="s">
        <v>473</v>
      </c>
      <c r="L485" s="83"/>
    </row>
    <row r="486" spans="1:12" x14ac:dyDescent="0.35">
      <c r="A486" s="83"/>
      <c r="B486" s="3"/>
      <c r="C486" s="85" t="s">
        <v>185</v>
      </c>
      <c r="D486" s="83"/>
      <c r="E486" s="83"/>
      <c r="F486" s="83"/>
      <c r="G486" s="83"/>
      <c r="H486" s="83"/>
      <c r="I486" s="83"/>
      <c r="J486" s="83"/>
      <c r="K486" s="3"/>
      <c r="L486" s="83"/>
    </row>
    <row r="487" spans="1:12" ht="43.5" x14ac:dyDescent="0.35">
      <c r="A487" s="83"/>
      <c r="B487" s="3"/>
      <c r="C487" s="85" t="s">
        <v>491</v>
      </c>
      <c r="D487" s="83"/>
      <c r="E487" s="83"/>
      <c r="F487" s="83"/>
      <c r="G487" s="83"/>
      <c r="H487" s="83"/>
      <c r="I487" s="83"/>
      <c r="J487" s="83"/>
      <c r="K487" s="3"/>
      <c r="L487" s="83"/>
    </row>
    <row r="488" spans="1:12" x14ac:dyDescent="0.35">
      <c r="A488" s="83"/>
      <c r="B488" s="3"/>
      <c r="C488" s="85" t="s">
        <v>423</v>
      </c>
      <c r="D488" s="83"/>
      <c r="E488" s="83"/>
      <c r="F488" s="83"/>
      <c r="G488" s="83"/>
      <c r="H488" s="83"/>
      <c r="I488" s="83"/>
      <c r="J488" s="83"/>
      <c r="K488" s="3"/>
      <c r="L488" s="83"/>
    </row>
    <row r="489" spans="1:12" x14ac:dyDescent="0.35">
      <c r="A489" s="83"/>
      <c r="B489" s="3"/>
      <c r="C489" s="85" t="s">
        <v>268</v>
      </c>
      <c r="D489" s="83"/>
      <c r="E489" s="83"/>
      <c r="F489" s="83"/>
      <c r="G489" s="83"/>
      <c r="H489" s="83"/>
      <c r="I489" s="83"/>
      <c r="J489" s="83"/>
      <c r="K489" s="3"/>
      <c r="L489" s="83"/>
    </row>
    <row r="490" spans="1:12" ht="15" thickBot="1" x14ac:dyDescent="0.4">
      <c r="A490" s="86"/>
      <c r="B490" s="2"/>
      <c r="C490" s="87"/>
      <c r="D490" s="86"/>
      <c r="E490" s="86"/>
      <c r="F490" s="86"/>
      <c r="G490" s="86"/>
      <c r="H490" s="86"/>
      <c r="I490" s="86"/>
      <c r="J490" s="86"/>
      <c r="K490" s="2"/>
      <c r="L490" s="86"/>
    </row>
    <row r="491" spans="1:12" ht="29" x14ac:dyDescent="0.35">
      <c r="A491" s="80">
        <v>2021</v>
      </c>
      <c r="B491" s="88">
        <v>49632</v>
      </c>
      <c r="C491" s="85" t="s">
        <v>176</v>
      </c>
      <c r="D491" s="80" t="s">
        <v>13</v>
      </c>
      <c r="E491" s="80" t="s">
        <v>191</v>
      </c>
      <c r="F491" s="80" t="s">
        <v>178</v>
      </c>
      <c r="G491" s="80" t="s">
        <v>179</v>
      </c>
      <c r="H491" s="80" t="s">
        <v>424</v>
      </c>
      <c r="I491" s="80" t="s">
        <v>492</v>
      </c>
      <c r="J491" s="80"/>
      <c r="K491" s="85" t="s">
        <v>193</v>
      </c>
      <c r="L491" s="80" t="s">
        <v>183</v>
      </c>
    </row>
    <row r="492" spans="1:12" ht="58" x14ac:dyDescent="0.35">
      <c r="A492" s="83"/>
      <c r="B492" s="84">
        <f>B491*1.376</f>
        <v>68293.631999999998</v>
      </c>
      <c r="C492" s="85" t="s">
        <v>30</v>
      </c>
      <c r="D492" s="83"/>
      <c r="E492" s="83"/>
      <c r="F492" s="83"/>
      <c r="G492" s="83"/>
      <c r="H492" s="83"/>
      <c r="I492" s="83"/>
      <c r="J492" s="83"/>
      <c r="K492" s="85" t="s">
        <v>493</v>
      </c>
      <c r="L492" s="83"/>
    </row>
    <row r="493" spans="1:12" x14ac:dyDescent="0.35">
      <c r="A493" s="83"/>
      <c r="B493" s="3"/>
      <c r="C493" s="85" t="s">
        <v>185</v>
      </c>
      <c r="D493" s="83"/>
      <c r="E493" s="83"/>
      <c r="F493" s="83"/>
      <c r="G493" s="83"/>
      <c r="H493" s="83"/>
      <c r="I493" s="83"/>
      <c r="J493" s="83"/>
      <c r="K493" s="3"/>
      <c r="L493" s="83"/>
    </row>
    <row r="494" spans="1:12" ht="29" x14ac:dyDescent="0.35">
      <c r="A494" s="83"/>
      <c r="B494" s="3"/>
      <c r="C494" s="85" t="s">
        <v>494</v>
      </c>
      <c r="D494" s="83"/>
      <c r="E494" s="83"/>
      <c r="F494" s="83"/>
      <c r="G494" s="83"/>
      <c r="H494" s="83"/>
      <c r="I494" s="83"/>
      <c r="J494" s="83"/>
      <c r="K494" s="3"/>
      <c r="L494" s="83"/>
    </row>
    <row r="495" spans="1:12" x14ac:dyDescent="0.35">
      <c r="A495" s="83"/>
      <c r="B495" s="3"/>
      <c r="C495" s="85" t="s">
        <v>423</v>
      </c>
      <c r="D495" s="83"/>
      <c r="E495" s="83"/>
      <c r="F495" s="83"/>
      <c r="G495" s="83"/>
      <c r="H495" s="83"/>
      <c r="I495" s="83"/>
      <c r="J495" s="83"/>
      <c r="K495" s="3"/>
      <c r="L495" s="83"/>
    </row>
    <row r="496" spans="1:12" x14ac:dyDescent="0.35">
      <c r="A496" s="83"/>
      <c r="B496" s="3"/>
      <c r="C496" s="85" t="s">
        <v>29</v>
      </c>
      <c r="D496" s="83"/>
      <c r="E496" s="83"/>
      <c r="F496" s="83"/>
      <c r="G496" s="83"/>
      <c r="H496" s="83"/>
      <c r="I496" s="83"/>
      <c r="J496" s="83"/>
      <c r="K496" s="3"/>
      <c r="L496" s="83"/>
    </row>
    <row r="497" spans="1:12" ht="15" thickBot="1" x14ac:dyDescent="0.4">
      <c r="A497" s="86"/>
      <c r="B497" s="2"/>
      <c r="C497" s="87"/>
      <c r="D497" s="86"/>
      <c r="E497" s="86"/>
      <c r="F497" s="86"/>
      <c r="G497" s="86"/>
      <c r="H497" s="86"/>
      <c r="I497" s="86"/>
      <c r="J497" s="86"/>
      <c r="K497" s="2"/>
      <c r="L497" s="86"/>
    </row>
    <row r="498" spans="1:12" ht="29" x14ac:dyDescent="0.35">
      <c r="A498" s="80">
        <v>2021</v>
      </c>
      <c r="B498" s="88">
        <v>32538</v>
      </c>
      <c r="C498" s="85" t="s">
        <v>176</v>
      </c>
      <c r="D498" s="80" t="s">
        <v>13</v>
      </c>
      <c r="E498" s="80" t="s">
        <v>191</v>
      </c>
      <c r="F498" s="80" t="s">
        <v>178</v>
      </c>
      <c r="G498" s="80" t="s">
        <v>179</v>
      </c>
      <c r="H498" s="80" t="s">
        <v>424</v>
      </c>
      <c r="I498" s="80" t="s">
        <v>290</v>
      </c>
      <c r="J498" s="80"/>
      <c r="K498" s="85" t="s">
        <v>193</v>
      </c>
      <c r="L498" s="80" t="s">
        <v>183</v>
      </c>
    </row>
    <row r="499" spans="1:12" ht="72.5" x14ac:dyDescent="0.35">
      <c r="A499" s="83"/>
      <c r="B499" s="84">
        <f>B498*1.376</f>
        <v>44772.287999999993</v>
      </c>
      <c r="C499" s="85" t="s">
        <v>495</v>
      </c>
      <c r="D499" s="83"/>
      <c r="E499" s="83"/>
      <c r="F499" s="83"/>
      <c r="G499" s="83"/>
      <c r="H499" s="83"/>
      <c r="I499" s="83"/>
      <c r="J499" s="83"/>
      <c r="K499" s="85" t="s">
        <v>496</v>
      </c>
      <c r="L499" s="83"/>
    </row>
    <row r="500" spans="1:12" x14ac:dyDescent="0.35">
      <c r="A500" s="83"/>
      <c r="B500" s="3"/>
      <c r="C500" s="85" t="s">
        <v>185</v>
      </c>
      <c r="D500" s="83"/>
      <c r="E500" s="83"/>
      <c r="F500" s="83"/>
      <c r="G500" s="83"/>
      <c r="H500" s="83"/>
      <c r="I500" s="83"/>
      <c r="J500" s="83"/>
      <c r="K500" s="3"/>
      <c r="L500" s="83"/>
    </row>
    <row r="501" spans="1:12" ht="43.5" x14ac:dyDescent="0.35">
      <c r="A501" s="83"/>
      <c r="B501" s="3"/>
      <c r="C501" s="85" t="s">
        <v>497</v>
      </c>
      <c r="D501" s="83"/>
      <c r="E501" s="83"/>
      <c r="F501" s="83"/>
      <c r="G501" s="83"/>
      <c r="H501" s="83"/>
      <c r="I501" s="83"/>
      <c r="J501" s="83"/>
      <c r="K501" s="3"/>
      <c r="L501" s="83"/>
    </row>
    <row r="502" spans="1:12" x14ac:dyDescent="0.35">
      <c r="A502" s="83"/>
      <c r="B502" s="3"/>
      <c r="C502" s="85" t="s">
        <v>423</v>
      </c>
      <c r="D502" s="83"/>
      <c r="E502" s="83"/>
      <c r="F502" s="83"/>
      <c r="G502" s="83"/>
      <c r="H502" s="83"/>
      <c r="I502" s="83"/>
      <c r="J502" s="83"/>
      <c r="K502" s="3"/>
      <c r="L502" s="83"/>
    </row>
    <row r="503" spans="1:12" x14ac:dyDescent="0.35">
      <c r="A503" s="83"/>
      <c r="B503" s="3"/>
      <c r="C503" s="85" t="s">
        <v>295</v>
      </c>
      <c r="D503" s="83"/>
      <c r="E503" s="83"/>
      <c r="F503" s="83"/>
      <c r="G503" s="83"/>
      <c r="H503" s="83"/>
      <c r="I503" s="83"/>
      <c r="J503" s="83"/>
      <c r="K503" s="3"/>
      <c r="L503" s="83"/>
    </row>
    <row r="504" spans="1:12" ht="15" thickBot="1" x14ac:dyDescent="0.4">
      <c r="A504" s="86"/>
      <c r="B504" s="2"/>
      <c r="C504" s="87"/>
      <c r="D504" s="86"/>
      <c r="E504" s="86"/>
      <c r="F504" s="86"/>
      <c r="G504" s="86"/>
      <c r="H504" s="86"/>
      <c r="I504" s="86"/>
      <c r="J504" s="86"/>
      <c r="K504" s="2"/>
      <c r="L504" s="86"/>
    </row>
    <row r="505" spans="1:12" ht="29" x14ac:dyDescent="0.35">
      <c r="A505" s="80">
        <v>2021</v>
      </c>
      <c r="B505" s="88">
        <v>47114</v>
      </c>
      <c r="C505" s="85" t="s">
        <v>176</v>
      </c>
      <c r="D505" s="80" t="s">
        <v>13</v>
      </c>
      <c r="E505" s="80" t="s">
        <v>191</v>
      </c>
      <c r="F505" s="80" t="s">
        <v>178</v>
      </c>
      <c r="G505" s="80" t="s">
        <v>179</v>
      </c>
      <c r="H505" s="80" t="s">
        <v>180</v>
      </c>
      <c r="I505" s="80" t="s">
        <v>192</v>
      </c>
      <c r="J505" s="80"/>
      <c r="K505" s="85" t="s">
        <v>193</v>
      </c>
      <c r="L505" s="80" t="s">
        <v>183</v>
      </c>
    </row>
    <row r="506" spans="1:12" ht="43.5" x14ac:dyDescent="0.35">
      <c r="A506" s="83"/>
      <c r="B506" s="84">
        <f>B505*1.376</f>
        <v>64828.863999999994</v>
      </c>
      <c r="C506" s="85" t="s">
        <v>498</v>
      </c>
      <c r="D506" s="83"/>
      <c r="E506" s="83"/>
      <c r="F506" s="83"/>
      <c r="G506" s="83"/>
      <c r="H506" s="83"/>
      <c r="I506" s="83"/>
      <c r="J506" s="83"/>
      <c r="K506" s="85" t="s">
        <v>499</v>
      </c>
      <c r="L506" s="83"/>
    </row>
    <row r="507" spans="1:12" x14ac:dyDescent="0.35">
      <c r="A507" s="83"/>
      <c r="B507" s="3"/>
      <c r="C507" s="85" t="s">
        <v>185</v>
      </c>
      <c r="D507" s="83"/>
      <c r="E507" s="83"/>
      <c r="F507" s="83"/>
      <c r="G507" s="83"/>
      <c r="H507" s="83"/>
      <c r="I507" s="83"/>
      <c r="J507" s="83"/>
      <c r="K507" s="3"/>
      <c r="L507" s="83"/>
    </row>
    <row r="508" spans="1:12" ht="87" x14ac:dyDescent="0.35">
      <c r="A508" s="83"/>
      <c r="B508" s="3"/>
      <c r="C508" s="85" t="s">
        <v>500</v>
      </c>
      <c r="D508" s="83"/>
      <c r="E508" s="83"/>
      <c r="F508" s="83"/>
      <c r="G508" s="83"/>
      <c r="H508" s="83"/>
      <c r="I508" s="83"/>
      <c r="J508" s="83"/>
      <c r="K508" s="3"/>
      <c r="L508" s="83"/>
    </row>
    <row r="509" spans="1:12" x14ac:dyDescent="0.35">
      <c r="A509" s="83"/>
      <c r="B509" s="3"/>
      <c r="C509" s="85" t="s">
        <v>423</v>
      </c>
      <c r="D509" s="83"/>
      <c r="E509" s="83"/>
      <c r="F509" s="83"/>
      <c r="G509" s="83"/>
      <c r="H509" s="83"/>
      <c r="I509" s="83"/>
      <c r="J509" s="83"/>
      <c r="K509" s="3"/>
      <c r="L509" s="83"/>
    </row>
    <row r="510" spans="1:12" x14ac:dyDescent="0.35">
      <c r="A510" s="83"/>
      <c r="B510" s="3"/>
      <c r="C510" s="85" t="s">
        <v>206</v>
      </c>
      <c r="D510" s="83"/>
      <c r="E510" s="83"/>
      <c r="F510" s="83"/>
      <c r="G510" s="83"/>
      <c r="H510" s="83"/>
      <c r="I510" s="83"/>
      <c r="J510" s="83"/>
      <c r="K510" s="3"/>
      <c r="L510" s="83"/>
    </row>
    <row r="511" spans="1:12" ht="15" thickBot="1" x14ac:dyDescent="0.4">
      <c r="A511" s="86"/>
      <c r="B511" s="2"/>
      <c r="C511" s="87"/>
      <c r="D511" s="86"/>
      <c r="E511" s="86"/>
      <c r="F511" s="86"/>
      <c r="G511" s="86"/>
      <c r="H511" s="86"/>
      <c r="I511" s="86"/>
      <c r="J511" s="86"/>
      <c r="K511" s="2"/>
      <c r="L511" s="86"/>
    </row>
    <row r="512" spans="1:12" ht="29" x14ac:dyDescent="0.35">
      <c r="A512" s="80">
        <v>2021</v>
      </c>
      <c r="B512" s="88">
        <v>50000</v>
      </c>
      <c r="C512" s="85" t="s">
        <v>176</v>
      </c>
      <c r="D512" s="80" t="s">
        <v>13</v>
      </c>
      <c r="E512" s="80" t="s">
        <v>191</v>
      </c>
      <c r="F512" s="80" t="s">
        <v>178</v>
      </c>
      <c r="G512" s="80" t="s">
        <v>179</v>
      </c>
      <c r="H512" s="80" t="s">
        <v>424</v>
      </c>
      <c r="I512" s="80" t="s">
        <v>424</v>
      </c>
      <c r="J512" s="80" t="s">
        <v>447</v>
      </c>
      <c r="K512" s="85" t="s">
        <v>193</v>
      </c>
      <c r="L512" s="80" t="s">
        <v>183</v>
      </c>
    </row>
    <row r="513" spans="1:12" x14ac:dyDescent="0.35">
      <c r="A513" s="83"/>
      <c r="B513" s="84">
        <f>B512*1.376</f>
        <v>68800</v>
      </c>
      <c r="C513" s="85" t="s">
        <v>501</v>
      </c>
      <c r="D513" s="83"/>
      <c r="E513" s="83"/>
      <c r="F513" s="83"/>
      <c r="G513" s="83"/>
      <c r="H513" s="83"/>
      <c r="I513" s="83"/>
      <c r="J513" s="83"/>
      <c r="K513" s="85" t="s">
        <v>502</v>
      </c>
      <c r="L513" s="83"/>
    </row>
    <row r="514" spans="1:12" x14ac:dyDescent="0.35">
      <c r="A514" s="83"/>
      <c r="B514" s="3"/>
      <c r="C514" s="85" t="s">
        <v>185</v>
      </c>
      <c r="D514" s="83"/>
      <c r="E514" s="83"/>
      <c r="F514" s="83"/>
      <c r="G514" s="83"/>
      <c r="H514" s="83"/>
      <c r="I514" s="83"/>
      <c r="J514" s="83"/>
      <c r="K514" s="3"/>
      <c r="L514" s="83"/>
    </row>
    <row r="515" spans="1:12" ht="43.5" x14ac:dyDescent="0.35">
      <c r="A515" s="83"/>
      <c r="B515" s="3"/>
      <c r="C515" s="85" t="s">
        <v>503</v>
      </c>
      <c r="D515" s="83"/>
      <c r="E515" s="83"/>
      <c r="F515" s="83"/>
      <c r="G515" s="83"/>
      <c r="H515" s="83"/>
      <c r="I515" s="83"/>
      <c r="J515" s="83"/>
      <c r="K515" s="3"/>
      <c r="L515" s="83"/>
    </row>
    <row r="516" spans="1:12" x14ac:dyDescent="0.35">
      <c r="A516" s="83"/>
      <c r="B516" s="3"/>
      <c r="C516" s="85" t="s">
        <v>423</v>
      </c>
      <c r="D516" s="83"/>
      <c r="E516" s="83"/>
      <c r="F516" s="83"/>
      <c r="G516" s="83"/>
      <c r="H516" s="83"/>
      <c r="I516" s="83"/>
      <c r="J516" s="83"/>
      <c r="K516" s="3"/>
      <c r="L516" s="83"/>
    </row>
    <row r="517" spans="1:12" x14ac:dyDescent="0.35">
      <c r="A517" s="83"/>
      <c r="B517" s="3"/>
      <c r="C517" s="85" t="s">
        <v>504</v>
      </c>
      <c r="D517" s="83"/>
      <c r="E517" s="83"/>
      <c r="F517" s="83"/>
      <c r="G517" s="83"/>
      <c r="H517" s="83"/>
      <c r="I517" s="83"/>
      <c r="J517" s="83"/>
      <c r="K517" s="3"/>
      <c r="L517" s="83"/>
    </row>
    <row r="518" spans="1:12" ht="15" thickBot="1" x14ac:dyDescent="0.4">
      <c r="A518" s="86"/>
      <c r="B518" s="2"/>
      <c r="C518" s="87"/>
      <c r="D518" s="86"/>
      <c r="E518" s="86"/>
      <c r="F518" s="86"/>
      <c r="G518" s="86"/>
      <c r="H518" s="86"/>
      <c r="I518" s="86"/>
      <c r="J518" s="86"/>
      <c r="K518" s="2"/>
      <c r="L518" s="86"/>
    </row>
    <row r="519" spans="1:12" ht="29" x14ac:dyDescent="0.35">
      <c r="A519" s="80">
        <v>2021</v>
      </c>
      <c r="B519" s="88">
        <v>50000</v>
      </c>
      <c r="C519" s="85" t="s">
        <v>176</v>
      </c>
      <c r="D519" s="80" t="s">
        <v>13</v>
      </c>
      <c r="E519" s="80" t="s">
        <v>191</v>
      </c>
      <c r="F519" s="80" t="s">
        <v>178</v>
      </c>
      <c r="G519" s="80" t="s">
        <v>179</v>
      </c>
      <c r="H519" s="80" t="s">
        <v>424</v>
      </c>
      <c r="I519" s="80" t="s">
        <v>192</v>
      </c>
      <c r="J519" s="80"/>
      <c r="K519" s="85" t="s">
        <v>193</v>
      </c>
      <c r="L519" s="80" t="s">
        <v>183</v>
      </c>
    </row>
    <row r="520" spans="1:12" ht="72.5" x14ac:dyDescent="0.35">
      <c r="A520" s="83"/>
      <c r="B520" s="84">
        <f>B519*1.376</f>
        <v>68800</v>
      </c>
      <c r="C520" s="85" t="s">
        <v>505</v>
      </c>
      <c r="D520" s="83"/>
      <c r="E520" s="83"/>
      <c r="F520" s="83"/>
      <c r="G520" s="83"/>
      <c r="H520" s="83"/>
      <c r="I520" s="83"/>
      <c r="J520" s="83"/>
      <c r="K520" s="85" t="s">
        <v>506</v>
      </c>
      <c r="L520" s="83"/>
    </row>
    <row r="521" spans="1:12" x14ac:dyDescent="0.35">
      <c r="A521" s="83"/>
      <c r="B521" s="3"/>
      <c r="C521" s="85" t="s">
        <v>185</v>
      </c>
      <c r="D521" s="83"/>
      <c r="E521" s="83"/>
      <c r="F521" s="83"/>
      <c r="G521" s="83"/>
      <c r="H521" s="83"/>
      <c r="I521" s="83"/>
      <c r="J521" s="83"/>
      <c r="K521" s="3"/>
      <c r="L521" s="83"/>
    </row>
    <row r="522" spans="1:12" ht="58" x14ac:dyDescent="0.35">
      <c r="A522" s="83"/>
      <c r="B522" s="3"/>
      <c r="C522" s="85" t="s">
        <v>507</v>
      </c>
      <c r="D522" s="83"/>
      <c r="E522" s="83"/>
      <c r="F522" s="83"/>
      <c r="G522" s="83"/>
      <c r="H522" s="83"/>
      <c r="I522" s="83"/>
      <c r="J522" s="83"/>
      <c r="K522" s="3"/>
      <c r="L522" s="83"/>
    </row>
    <row r="523" spans="1:12" x14ac:dyDescent="0.35">
      <c r="A523" s="83"/>
      <c r="B523" s="3"/>
      <c r="C523" s="85" t="s">
        <v>423</v>
      </c>
      <c r="D523" s="83"/>
      <c r="E523" s="83"/>
      <c r="F523" s="83"/>
      <c r="G523" s="83"/>
      <c r="H523" s="83"/>
      <c r="I523" s="83"/>
      <c r="J523" s="83"/>
      <c r="K523" s="3"/>
      <c r="L523" s="83"/>
    </row>
    <row r="524" spans="1:12" x14ac:dyDescent="0.35">
      <c r="A524" s="83"/>
      <c r="B524" s="3"/>
      <c r="C524" s="85" t="s">
        <v>335</v>
      </c>
      <c r="D524" s="83"/>
      <c r="E524" s="83"/>
      <c r="F524" s="83"/>
      <c r="G524" s="83"/>
      <c r="H524" s="83"/>
      <c r="I524" s="83"/>
      <c r="J524" s="83"/>
      <c r="K524" s="3"/>
      <c r="L524" s="83"/>
    </row>
    <row r="525" spans="1:12" ht="15" thickBot="1" x14ac:dyDescent="0.4">
      <c r="A525" s="86"/>
      <c r="B525" s="2"/>
      <c r="C525" s="87"/>
      <c r="D525" s="86"/>
      <c r="E525" s="86"/>
      <c r="F525" s="86"/>
      <c r="G525" s="86"/>
      <c r="H525" s="86"/>
      <c r="I525" s="86"/>
      <c r="J525" s="86"/>
      <c r="K525" s="2"/>
      <c r="L525" s="86"/>
    </row>
    <row r="526" spans="1:12" ht="29" x14ac:dyDescent="0.35">
      <c r="A526" s="80">
        <v>2021</v>
      </c>
      <c r="B526" s="88">
        <v>48199</v>
      </c>
      <c r="C526" s="85" t="s">
        <v>176</v>
      </c>
      <c r="D526" s="80" t="s">
        <v>13</v>
      </c>
      <c r="E526" s="80" t="s">
        <v>191</v>
      </c>
      <c r="F526" s="80" t="s">
        <v>178</v>
      </c>
      <c r="G526" s="80" t="s">
        <v>179</v>
      </c>
      <c r="H526" s="80" t="s">
        <v>180</v>
      </c>
      <c r="I526" s="80" t="s">
        <v>424</v>
      </c>
      <c r="J526" s="80" t="s">
        <v>508</v>
      </c>
      <c r="K526" s="85" t="s">
        <v>193</v>
      </c>
      <c r="L526" s="80" t="s">
        <v>183</v>
      </c>
    </row>
    <row r="527" spans="1:12" ht="29" x14ac:dyDescent="0.35">
      <c r="A527" s="83"/>
      <c r="B527" s="84">
        <f>B526*1.376</f>
        <v>66321.823999999993</v>
      </c>
      <c r="C527" s="85" t="s">
        <v>337</v>
      </c>
      <c r="D527" s="83"/>
      <c r="E527" s="83"/>
      <c r="F527" s="83"/>
      <c r="G527" s="83"/>
      <c r="H527" s="83"/>
      <c r="I527" s="83"/>
      <c r="J527" s="83"/>
      <c r="K527" s="85" t="s">
        <v>509</v>
      </c>
      <c r="L527" s="83"/>
    </row>
    <row r="528" spans="1:12" x14ac:dyDescent="0.35">
      <c r="A528" s="83"/>
      <c r="B528" s="3"/>
      <c r="C528" s="85" t="s">
        <v>185</v>
      </c>
      <c r="D528" s="83"/>
      <c r="E528" s="83"/>
      <c r="F528" s="83"/>
      <c r="G528" s="83"/>
      <c r="H528" s="83"/>
      <c r="I528" s="83"/>
      <c r="J528" s="83"/>
      <c r="K528" s="3"/>
      <c r="L528" s="83"/>
    </row>
    <row r="529" spans="1:12" ht="58" x14ac:dyDescent="0.35">
      <c r="A529" s="83"/>
      <c r="B529" s="3"/>
      <c r="C529" s="85" t="s">
        <v>510</v>
      </c>
      <c r="D529" s="83"/>
      <c r="E529" s="83"/>
      <c r="F529" s="83"/>
      <c r="G529" s="83"/>
      <c r="H529" s="83"/>
      <c r="I529" s="83"/>
      <c r="J529" s="83"/>
      <c r="K529" s="3"/>
      <c r="L529" s="83"/>
    </row>
    <row r="530" spans="1:12" x14ac:dyDescent="0.35">
      <c r="A530" s="83"/>
      <c r="B530" s="3"/>
      <c r="C530" s="85" t="s">
        <v>423</v>
      </c>
      <c r="D530" s="83"/>
      <c r="E530" s="83"/>
      <c r="F530" s="83"/>
      <c r="G530" s="83"/>
      <c r="H530" s="83"/>
      <c r="I530" s="83"/>
      <c r="J530" s="83"/>
      <c r="K530" s="3"/>
      <c r="L530" s="83"/>
    </row>
    <row r="531" spans="1:12" x14ac:dyDescent="0.35">
      <c r="A531" s="83"/>
      <c r="B531" s="3"/>
      <c r="C531" s="85" t="s">
        <v>511</v>
      </c>
      <c r="D531" s="83"/>
      <c r="E531" s="83"/>
      <c r="F531" s="83"/>
      <c r="G531" s="83"/>
      <c r="H531" s="83"/>
      <c r="I531" s="83"/>
      <c r="J531" s="83"/>
      <c r="K531" s="3"/>
      <c r="L531" s="83"/>
    </row>
    <row r="532" spans="1:12" ht="15" thickBot="1" x14ac:dyDescent="0.4">
      <c r="A532" s="86"/>
      <c r="B532" s="2"/>
      <c r="C532" s="87"/>
      <c r="D532" s="86"/>
      <c r="E532" s="86"/>
      <c r="F532" s="86"/>
      <c r="G532" s="86"/>
      <c r="H532" s="86"/>
      <c r="I532" s="86"/>
      <c r="J532" s="86"/>
      <c r="K532" s="2"/>
      <c r="L532" s="86"/>
    </row>
  </sheetData>
  <mergeCells count="739">
    <mergeCell ref="A526:A532"/>
    <mergeCell ref="D526:D532"/>
    <mergeCell ref="E526:E532"/>
    <mergeCell ref="F526:F532"/>
    <mergeCell ref="G526:G532"/>
    <mergeCell ref="H526:H532"/>
    <mergeCell ref="I526:I532"/>
    <mergeCell ref="J526:J532"/>
    <mergeCell ref="L526:L532"/>
    <mergeCell ref="A519:A525"/>
    <mergeCell ref="D519:D525"/>
    <mergeCell ref="E519:E525"/>
    <mergeCell ref="F519:F525"/>
    <mergeCell ref="G519:G525"/>
    <mergeCell ref="H519:H525"/>
    <mergeCell ref="I519:I525"/>
    <mergeCell ref="J519:J525"/>
    <mergeCell ref="L519:L525"/>
    <mergeCell ref="A512:A518"/>
    <mergeCell ref="D512:D518"/>
    <mergeCell ref="E512:E518"/>
    <mergeCell ref="F512:F518"/>
    <mergeCell ref="G512:G518"/>
    <mergeCell ref="H512:H518"/>
    <mergeCell ref="I512:I518"/>
    <mergeCell ref="J512:J518"/>
    <mergeCell ref="L512:L518"/>
    <mergeCell ref="A505:A511"/>
    <mergeCell ref="D505:D511"/>
    <mergeCell ref="E505:E511"/>
    <mergeCell ref="F505:F511"/>
    <mergeCell ref="G505:G511"/>
    <mergeCell ref="H505:H511"/>
    <mergeCell ref="I505:I511"/>
    <mergeCell ref="J505:J511"/>
    <mergeCell ref="L505:L511"/>
    <mergeCell ref="A498:A504"/>
    <mergeCell ref="D498:D504"/>
    <mergeCell ref="E498:E504"/>
    <mergeCell ref="F498:F504"/>
    <mergeCell ref="G498:G504"/>
    <mergeCell ref="H498:H504"/>
    <mergeCell ref="I498:I504"/>
    <mergeCell ref="J498:J504"/>
    <mergeCell ref="L498:L504"/>
    <mergeCell ref="A491:A497"/>
    <mergeCell ref="D491:D497"/>
    <mergeCell ref="E491:E497"/>
    <mergeCell ref="F491:F497"/>
    <mergeCell ref="G491:G497"/>
    <mergeCell ref="H491:H497"/>
    <mergeCell ref="I491:I497"/>
    <mergeCell ref="J491:J497"/>
    <mergeCell ref="L491:L497"/>
    <mergeCell ref="A484:A490"/>
    <mergeCell ref="D484:D490"/>
    <mergeCell ref="E484:E490"/>
    <mergeCell ref="F484:F490"/>
    <mergeCell ref="G484:G490"/>
    <mergeCell ref="H484:H490"/>
    <mergeCell ref="I484:I490"/>
    <mergeCell ref="J484:J490"/>
    <mergeCell ref="L484:L490"/>
    <mergeCell ref="A477:A483"/>
    <mergeCell ref="D477:D483"/>
    <mergeCell ref="E477:E483"/>
    <mergeCell ref="F477:F483"/>
    <mergeCell ref="G477:G483"/>
    <mergeCell ref="H477:H483"/>
    <mergeCell ref="I477:I483"/>
    <mergeCell ref="J477:J483"/>
    <mergeCell ref="L477:L483"/>
    <mergeCell ref="A470:A476"/>
    <mergeCell ref="D470:D476"/>
    <mergeCell ref="E470:E476"/>
    <mergeCell ref="F470:F476"/>
    <mergeCell ref="G470:G476"/>
    <mergeCell ref="H470:H476"/>
    <mergeCell ref="I470:I476"/>
    <mergeCell ref="J470:J476"/>
    <mergeCell ref="L470:L476"/>
    <mergeCell ref="A463:A469"/>
    <mergeCell ref="D463:D469"/>
    <mergeCell ref="E463:E469"/>
    <mergeCell ref="F463:F469"/>
    <mergeCell ref="G463:G469"/>
    <mergeCell ref="H463:H469"/>
    <mergeCell ref="I463:I469"/>
    <mergeCell ref="J463:J469"/>
    <mergeCell ref="L463:L469"/>
    <mergeCell ref="A456:A462"/>
    <mergeCell ref="D456:D462"/>
    <mergeCell ref="E456:E462"/>
    <mergeCell ref="F456:F462"/>
    <mergeCell ref="G456:G462"/>
    <mergeCell ref="H456:H462"/>
    <mergeCell ref="I456:I462"/>
    <mergeCell ref="J456:J462"/>
    <mergeCell ref="L456:L462"/>
    <mergeCell ref="A449:A455"/>
    <mergeCell ref="D449:D455"/>
    <mergeCell ref="E449:E455"/>
    <mergeCell ref="F449:F455"/>
    <mergeCell ref="G449:G455"/>
    <mergeCell ref="H449:H455"/>
    <mergeCell ref="I449:I455"/>
    <mergeCell ref="J449:J455"/>
    <mergeCell ref="L449:L455"/>
    <mergeCell ref="A442:A448"/>
    <mergeCell ref="D442:D448"/>
    <mergeCell ref="E442:E448"/>
    <mergeCell ref="F442:F448"/>
    <mergeCell ref="G442:G448"/>
    <mergeCell ref="H442:H448"/>
    <mergeCell ref="I442:I448"/>
    <mergeCell ref="J442:J448"/>
    <mergeCell ref="L442:L448"/>
    <mergeCell ref="A435:A441"/>
    <mergeCell ref="D435:D441"/>
    <mergeCell ref="E435:E441"/>
    <mergeCell ref="F435:F441"/>
    <mergeCell ref="G435:G441"/>
    <mergeCell ref="H435:H441"/>
    <mergeCell ref="I435:I441"/>
    <mergeCell ref="J435:J441"/>
    <mergeCell ref="L435:L441"/>
    <mergeCell ref="A428:A434"/>
    <mergeCell ref="D428:D434"/>
    <mergeCell ref="E428:E434"/>
    <mergeCell ref="F428:F434"/>
    <mergeCell ref="G428:G434"/>
    <mergeCell ref="H428:H434"/>
    <mergeCell ref="I428:I434"/>
    <mergeCell ref="J428:J434"/>
    <mergeCell ref="L428:L434"/>
    <mergeCell ref="A421:A427"/>
    <mergeCell ref="D421:D427"/>
    <mergeCell ref="E421:E427"/>
    <mergeCell ref="F421:F427"/>
    <mergeCell ref="G421:G427"/>
    <mergeCell ref="H421:H427"/>
    <mergeCell ref="I421:I427"/>
    <mergeCell ref="J421:J427"/>
    <mergeCell ref="L421:L427"/>
    <mergeCell ref="A414:A420"/>
    <mergeCell ref="D414:D420"/>
    <mergeCell ref="E414:E420"/>
    <mergeCell ref="F414:F420"/>
    <mergeCell ref="G414:G420"/>
    <mergeCell ref="H414:H420"/>
    <mergeCell ref="I414:I420"/>
    <mergeCell ref="J414:J420"/>
    <mergeCell ref="L414:L420"/>
    <mergeCell ref="A407:A413"/>
    <mergeCell ref="D407:D413"/>
    <mergeCell ref="E407:E413"/>
    <mergeCell ref="F407:F413"/>
    <mergeCell ref="G407:G413"/>
    <mergeCell ref="H407:H413"/>
    <mergeCell ref="I407:I413"/>
    <mergeCell ref="J407:J413"/>
    <mergeCell ref="L407:L413"/>
    <mergeCell ref="A400:A406"/>
    <mergeCell ref="D400:D406"/>
    <mergeCell ref="E400:E406"/>
    <mergeCell ref="F400:F406"/>
    <mergeCell ref="G400:G406"/>
    <mergeCell ref="H400:H406"/>
    <mergeCell ref="I400:I406"/>
    <mergeCell ref="J400:J406"/>
    <mergeCell ref="L400:L406"/>
    <mergeCell ref="A393:A399"/>
    <mergeCell ref="D393:D399"/>
    <mergeCell ref="E393:E399"/>
    <mergeCell ref="F393:F399"/>
    <mergeCell ref="G393:G399"/>
    <mergeCell ref="H393:H399"/>
    <mergeCell ref="I393:I399"/>
    <mergeCell ref="J393:J399"/>
    <mergeCell ref="L393:L399"/>
    <mergeCell ref="A386:A392"/>
    <mergeCell ref="D386:D392"/>
    <mergeCell ref="E386:E392"/>
    <mergeCell ref="F386:F392"/>
    <mergeCell ref="G386:G392"/>
    <mergeCell ref="H386:H392"/>
    <mergeCell ref="I386:I392"/>
    <mergeCell ref="J386:J392"/>
    <mergeCell ref="L386:L392"/>
    <mergeCell ref="A379:A385"/>
    <mergeCell ref="D379:D385"/>
    <mergeCell ref="E379:E385"/>
    <mergeCell ref="F379:F385"/>
    <mergeCell ref="G379:G385"/>
    <mergeCell ref="H379:H385"/>
    <mergeCell ref="I379:I385"/>
    <mergeCell ref="J379:J385"/>
    <mergeCell ref="L379:L385"/>
    <mergeCell ref="A372:A378"/>
    <mergeCell ref="D372:D378"/>
    <mergeCell ref="E372:E378"/>
    <mergeCell ref="F372:F378"/>
    <mergeCell ref="G372:G378"/>
    <mergeCell ref="H372:H378"/>
    <mergeCell ref="I372:I378"/>
    <mergeCell ref="J372:J378"/>
    <mergeCell ref="L372:L378"/>
    <mergeCell ref="A365:A371"/>
    <mergeCell ref="D365:D371"/>
    <mergeCell ref="E365:E371"/>
    <mergeCell ref="F365:F371"/>
    <mergeCell ref="G365:G371"/>
    <mergeCell ref="H365:H371"/>
    <mergeCell ref="I365:I371"/>
    <mergeCell ref="J365:J371"/>
    <mergeCell ref="L365:L371"/>
    <mergeCell ref="A358:A364"/>
    <mergeCell ref="D358:D364"/>
    <mergeCell ref="E358:E364"/>
    <mergeCell ref="F358:F364"/>
    <mergeCell ref="G358:G364"/>
    <mergeCell ref="H358:H364"/>
    <mergeCell ref="I358:I364"/>
    <mergeCell ref="J358:J364"/>
    <mergeCell ref="L358:L364"/>
    <mergeCell ref="A351:A357"/>
    <mergeCell ref="D351:D357"/>
    <mergeCell ref="E351:E357"/>
    <mergeCell ref="F351:F357"/>
    <mergeCell ref="G351:G357"/>
    <mergeCell ref="H351:H357"/>
    <mergeCell ref="I351:I357"/>
    <mergeCell ref="J351:J357"/>
    <mergeCell ref="L351:L357"/>
    <mergeCell ref="A344:A350"/>
    <mergeCell ref="D344:D350"/>
    <mergeCell ref="E344:E350"/>
    <mergeCell ref="F344:F350"/>
    <mergeCell ref="G344:G350"/>
    <mergeCell ref="H344:H350"/>
    <mergeCell ref="I344:I350"/>
    <mergeCell ref="J344:J350"/>
    <mergeCell ref="L344:L350"/>
    <mergeCell ref="A337:A343"/>
    <mergeCell ref="D337:D343"/>
    <mergeCell ref="E337:E343"/>
    <mergeCell ref="F337:F343"/>
    <mergeCell ref="G337:G343"/>
    <mergeCell ref="H337:H343"/>
    <mergeCell ref="I337:I343"/>
    <mergeCell ref="J337:J343"/>
    <mergeCell ref="L337:L343"/>
    <mergeCell ref="A330:A336"/>
    <mergeCell ref="D330:D336"/>
    <mergeCell ref="E330:E336"/>
    <mergeCell ref="F330:F336"/>
    <mergeCell ref="G330:G336"/>
    <mergeCell ref="H330:H336"/>
    <mergeCell ref="I330:I336"/>
    <mergeCell ref="J330:J336"/>
    <mergeCell ref="L330:L336"/>
    <mergeCell ref="A323:A329"/>
    <mergeCell ref="D323:D329"/>
    <mergeCell ref="E323:E329"/>
    <mergeCell ref="F323:F329"/>
    <mergeCell ref="G323:G329"/>
    <mergeCell ref="H323:H329"/>
    <mergeCell ref="I323:I329"/>
    <mergeCell ref="J323:J329"/>
    <mergeCell ref="L323:L329"/>
    <mergeCell ref="A317:A322"/>
    <mergeCell ref="D317:D322"/>
    <mergeCell ref="E317:E322"/>
    <mergeCell ref="F317:F322"/>
    <mergeCell ref="G317:G322"/>
    <mergeCell ref="H317:H322"/>
    <mergeCell ref="I317:I322"/>
    <mergeCell ref="J317:J322"/>
    <mergeCell ref="L317:L322"/>
    <mergeCell ref="A310:A316"/>
    <mergeCell ref="D310:D316"/>
    <mergeCell ref="E310:E316"/>
    <mergeCell ref="F310:F316"/>
    <mergeCell ref="G310:G316"/>
    <mergeCell ref="H310:H316"/>
    <mergeCell ref="I310:I316"/>
    <mergeCell ref="J310:J316"/>
    <mergeCell ref="L310:L316"/>
    <mergeCell ref="A303:A309"/>
    <mergeCell ref="D303:D309"/>
    <mergeCell ref="E303:E309"/>
    <mergeCell ref="F303:F309"/>
    <mergeCell ref="G303:G309"/>
    <mergeCell ref="H303:H309"/>
    <mergeCell ref="I303:I309"/>
    <mergeCell ref="J303:J309"/>
    <mergeCell ref="L303:L309"/>
    <mergeCell ref="A296:A302"/>
    <mergeCell ref="D296:D302"/>
    <mergeCell ref="E296:E302"/>
    <mergeCell ref="F296:F302"/>
    <mergeCell ref="G296:G302"/>
    <mergeCell ref="H296:H302"/>
    <mergeCell ref="I296:I302"/>
    <mergeCell ref="J296:J302"/>
    <mergeCell ref="L296:L302"/>
    <mergeCell ref="A289:A295"/>
    <mergeCell ref="D289:D295"/>
    <mergeCell ref="E289:E295"/>
    <mergeCell ref="F289:F295"/>
    <mergeCell ref="G289:G295"/>
    <mergeCell ref="H289:H295"/>
    <mergeCell ref="I289:I295"/>
    <mergeCell ref="J289:J295"/>
    <mergeCell ref="L289:L295"/>
    <mergeCell ref="A282:A288"/>
    <mergeCell ref="D282:D288"/>
    <mergeCell ref="E282:E288"/>
    <mergeCell ref="F282:F288"/>
    <mergeCell ref="G282:G288"/>
    <mergeCell ref="H282:H288"/>
    <mergeCell ref="I282:I288"/>
    <mergeCell ref="J282:J288"/>
    <mergeCell ref="L282:L288"/>
    <mergeCell ref="A275:A281"/>
    <mergeCell ref="D275:D281"/>
    <mergeCell ref="E275:E281"/>
    <mergeCell ref="F275:F281"/>
    <mergeCell ref="G275:G281"/>
    <mergeCell ref="H275:H281"/>
    <mergeCell ref="I275:I281"/>
    <mergeCell ref="J275:J281"/>
    <mergeCell ref="L275:L281"/>
    <mergeCell ref="A268:A274"/>
    <mergeCell ref="D268:D274"/>
    <mergeCell ref="E268:E274"/>
    <mergeCell ref="F268:F274"/>
    <mergeCell ref="G268:G274"/>
    <mergeCell ref="H268:H274"/>
    <mergeCell ref="I268:I274"/>
    <mergeCell ref="J268:J274"/>
    <mergeCell ref="L268:L274"/>
    <mergeCell ref="A261:A267"/>
    <mergeCell ref="D261:D267"/>
    <mergeCell ref="E261:E267"/>
    <mergeCell ref="F261:F267"/>
    <mergeCell ref="G261:G267"/>
    <mergeCell ref="H261:H267"/>
    <mergeCell ref="I261:I267"/>
    <mergeCell ref="J261:J267"/>
    <mergeCell ref="L261:L267"/>
    <mergeCell ref="A254:A260"/>
    <mergeCell ref="D254:D260"/>
    <mergeCell ref="E254:E260"/>
    <mergeCell ref="F254:F260"/>
    <mergeCell ref="G254:G260"/>
    <mergeCell ref="H254:H260"/>
    <mergeCell ref="I254:I260"/>
    <mergeCell ref="J254:J260"/>
    <mergeCell ref="L254:L260"/>
    <mergeCell ref="A247:A253"/>
    <mergeCell ref="D247:D253"/>
    <mergeCell ref="E247:E253"/>
    <mergeCell ref="F247:F253"/>
    <mergeCell ref="G247:G253"/>
    <mergeCell ref="H247:H253"/>
    <mergeCell ref="I247:I253"/>
    <mergeCell ref="J247:J253"/>
    <mergeCell ref="L247:L253"/>
    <mergeCell ref="A240:A246"/>
    <mergeCell ref="D240:D246"/>
    <mergeCell ref="E240:E246"/>
    <mergeCell ref="F240:F246"/>
    <mergeCell ref="G240:G246"/>
    <mergeCell ref="H240:H246"/>
    <mergeCell ref="I240:I246"/>
    <mergeCell ref="J240:J246"/>
    <mergeCell ref="L240:L246"/>
    <mergeCell ref="A234:A239"/>
    <mergeCell ref="D234:D239"/>
    <mergeCell ref="E234:E239"/>
    <mergeCell ref="F234:F239"/>
    <mergeCell ref="G234:G239"/>
    <mergeCell ref="H234:H239"/>
    <mergeCell ref="I234:I239"/>
    <mergeCell ref="J234:J239"/>
    <mergeCell ref="L234:L239"/>
    <mergeCell ref="A227:A233"/>
    <mergeCell ref="D227:D233"/>
    <mergeCell ref="E227:E233"/>
    <mergeCell ref="F227:F233"/>
    <mergeCell ref="G227:G233"/>
    <mergeCell ref="H227:H233"/>
    <mergeCell ref="I227:I233"/>
    <mergeCell ref="J227:J233"/>
    <mergeCell ref="L227:L233"/>
    <mergeCell ref="A220:A226"/>
    <mergeCell ref="D220:D226"/>
    <mergeCell ref="E220:E226"/>
    <mergeCell ref="F220:F226"/>
    <mergeCell ref="G220:G226"/>
    <mergeCell ref="H220:H226"/>
    <mergeCell ref="I220:I226"/>
    <mergeCell ref="J220:J226"/>
    <mergeCell ref="L220:L226"/>
    <mergeCell ref="A213:A219"/>
    <mergeCell ref="D213:D219"/>
    <mergeCell ref="E213:E219"/>
    <mergeCell ref="F213:F219"/>
    <mergeCell ref="G213:G219"/>
    <mergeCell ref="H213:H219"/>
    <mergeCell ref="I213:I219"/>
    <mergeCell ref="J213:J219"/>
    <mergeCell ref="L213:L219"/>
    <mergeCell ref="A206:A212"/>
    <mergeCell ref="D206:D212"/>
    <mergeCell ref="E206:E212"/>
    <mergeCell ref="F206:F212"/>
    <mergeCell ref="G206:G212"/>
    <mergeCell ref="H206:H212"/>
    <mergeCell ref="I206:I212"/>
    <mergeCell ref="J206:J212"/>
    <mergeCell ref="L206:L212"/>
    <mergeCell ref="A199:A205"/>
    <mergeCell ref="D199:D205"/>
    <mergeCell ref="E199:E205"/>
    <mergeCell ref="F199:F205"/>
    <mergeCell ref="G199:G205"/>
    <mergeCell ref="H199:H205"/>
    <mergeCell ref="I199:I205"/>
    <mergeCell ref="J199:J205"/>
    <mergeCell ref="L199:L205"/>
    <mergeCell ref="A192:A198"/>
    <mergeCell ref="D192:D198"/>
    <mergeCell ref="E192:E198"/>
    <mergeCell ref="F192:F198"/>
    <mergeCell ref="G192:G198"/>
    <mergeCell ref="H192:H198"/>
    <mergeCell ref="I192:I198"/>
    <mergeCell ref="J192:J198"/>
    <mergeCell ref="L192:L198"/>
    <mergeCell ref="A185:A191"/>
    <mergeCell ref="D185:D191"/>
    <mergeCell ref="E185:E191"/>
    <mergeCell ref="F185:F191"/>
    <mergeCell ref="G185:G191"/>
    <mergeCell ref="H185:H191"/>
    <mergeCell ref="I185:I191"/>
    <mergeCell ref="J185:J191"/>
    <mergeCell ref="L185:L191"/>
    <mergeCell ref="A178:A184"/>
    <mergeCell ref="D178:D184"/>
    <mergeCell ref="E178:E184"/>
    <mergeCell ref="F178:F184"/>
    <mergeCell ref="G178:G184"/>
    <mergeCell ref="H178:H184"/>
    <mergeCell ref="I178:I184"/>
    <mergeCell ref="J178:J184"/>
    <mergeCell ref="L178:L184"/>
    <mergeCell ref="A171:A177"/>
    <mergeCell ref="D171:D177"/>
    <mergeCell ref="E171:E177"/>
    <mergeCell ref="F171:F177"/>
    <mergeCell ref="G171:G177"/>
    <mergeCell ref="H171:H177"/>
    <mergeCell ref="I171:I177"/>
    <mergeCell ref="J171:J177"/>
    <mergeCell ref="L171:L177"/>
    <mergeCell ref="A165:A170"/>
    <mergeCell ref="D165:D170"/>
    <mergeCell ref="E165:E170"/>
    <mergeCell ref="F165:F170"/>
    <mergeCell ref="G165:G170"/>
    <mergeCell ref="H165:H170"/>
    <mergeCell ref="I165:I170"/>
    <mergeCell ref="J165:J170"/>
    <mergeCell ref="L165:L170"/>
    <mergeCell ref="A158:A164"/>
    <mergeCell ref="D158:D164"/>
    <mergeCell ref="E158:E164"/>
    <mergeCell ref="F158:F164"/>
    <mergeCell ref="G158:G164"/>
    <mergeCell ref="H158:H164"/>
    <mergeCell ref="I158:I164"/>
    <mergeCell ref="J158:J164"/>
    <mergeCell ref="L158:L164"/>
    <mergeCell ref="A151:A157"/>
    <mergeCell ref="D151:D157"/>
    <mergeCell ref="E151:E157"/>
    <mergeCell ref="F151:F157"/>
    <mergeCell ref="G151:G157"/>
    <mergeCell ref="H151:H157"/>
    <mergeCell ref="I151:I157"/>
    <mergeCell ref="J151:J157"/>
    <mergeCell ref="L151:L157"/>
    <mergeCell ref="A144:A150"/>
    <mergeCell ref="D144:D150"/>
    <mergeCell ref="E144:E150"/>
    <mergeCell ref="F144:F150"/>
    <mergeCell ref="G144:G150"/>
    <mergeCell ref="H144:H150"/>
    <mergeCell ref="I144:I150"/>
    <mergeCell ref="J144:J150"/>
    <mergeCell ref="L144:L150"/>
    <mergeCell ref="A137:A143"/>
    <mergeCell ref="D137:D143"/>
    <mergeCell ref="E137:E143"/>
    <mergeCell ref="F137:F143"/>
    <mergeCell ref="G137:G143"/>
    <mergeCell ref="H137:H143"/>
    <mergeCell ref="I137:I143"/>
    <mergeCell ref="J137:J143"/>
    <mergeCell ref="L137:L143"/>
    <mergeCell ref="A131:A136"/>
    <mergeCell ref="D131:D136"/>
    <mergeCell ref="E131:E136"/>
    <mergeCell ref="F131:F136"/>
    <mergeCell ref="G131:G136"/>
    <mergeCell ref="H131:H136"/>
    <mergeCell ref="I131:I136"/>
    <mergeCell ref="J131:J136"/>
    <mergeCell ref="L131:L136"/>
    <mergeCell ref="A124:A130"/>
    <mergeCell ref="D124:D130"/>
    <mergeCell ref="E124:E130"/>
    <mergeCell ref="F124:F130"/>
    <mergeCell ref="G124:G130"/>
    <mergeCell ref="H124:H130"/>
    <mergeCell ref="I124:I130"/>
    <mergeCell ref="J124:J130"/>
    <mergeCell ref="L124:L130"/>
    <mergeCell ref="A118:A123"/>
    <mergeCell ref="D118:D123"/>
    <mergeCell ref="E118:E123"/>
    <mergeCell ref="F118:F123"/>
    <mergeCell ref="G118:G123"/>
    <mergeCell ref="H118:H123"/>
    <mergeCell ref="I118:I123"/>
    <mergeCell ref="J118:J123"/>
    <mergeCell ref="L118:L123"/>
    <mergeCell ref="A111:A117"/>
    <mergeCell ref="D111:D117"/>
    <mergeCell ref="E111:E117"/>
    <mergeCell ref="F111:F117"/>
    <mergeCell ref="G111:G117"/>
    <mergeCell ref="H111:H117"/>
    <mergeCell ref="I111:I117"/>
    <mergeCell ref="J111:J117"/>
    <mergeCell ref="L111:L117"/>
    <mergeCell ref="A104:A110"/>
    <mergeCell ref="D104:D110"/>
    <mergeCell ref="E104:E110"/>
    <mergeCell ref="F104:F110"/>
    <mergeCell ref="G104:G110"/>
    <mergeCell ref="H104:H110"/>
    <mergeCell ref="I104:I110"/>
    <mergeCell ref="J104:J110"/>
    <mergeCell ref="L104:L110"/>
    <mergeCell ref="A97:A103"/>
    <mergeCell ref="D97:D103"/>
    <mergeCell ref="E97:E103"/>
    <mergeCell ref="F97:F103"/>
    <mergeCell ref="G97:G103"/>
    <mergeCell ref="H97:H103"/>
    <mergeCell ref="I97:I103"/>
    <mergeCell ref="J97:J103"/>
    <mergeCell ref="L97:L103"/>
    <mergeCell ref="A90:A96"/>
    <mergeCell ref="D90:D96"/>
    <mergeCell ref="E90:E96"/>
    <mergeCell ref="F90:F96"/>
    <mergeCell ref="G90:G96"/>
    <mergeCell ref="H90:H96"/>
    <mergeCell ref="I90:I96"/>
    <mergeCell ref="J90:J96"/>
    <mergeCell ref="L90:L96"/>
    <mergeCell ref="A84:A89"/>
    <mergeCell ref="D84:D89"/>
    <mergeCell ref="E84:E89"/>
    <mergeCell ref="F84:F89"/>
    <mergeCell ref="G84:G89"/>
    <mergeCell ref="H84:H89"/>
    <mergeCell ref="I84:I89"/>
    <mergeCell ref="J84:J89"/>
    <mergeCell ref="L84:L89"/>
    <mergeCell ref="A77:A83"/>
    <mergeCell ref="D77:D83"/>
    <mergeCell ref="E77:E83"/>
    <mergeCell ref="F77:F83"/>
    <mergeCell ref="G77:G83"/>
    <mergeCell ref="H77:H83"/>
    <mergeCell ref="I77:I83"/>
    <mergeCell ref="J77:J83"/>
    <mergeCell ref="L77:L83"/>
    <mergeCell ref="A70:A76"/>
    <mergeCell ref="D70:D76"/>
    <mergeCell ref="E70:E76"/>
    <mergeCell ref="F70:F76"/>
    <mergeCell ref="G70:G76"/>
    <mergeCell ref="H70:H76"/>
    <mergeCell ref="I70:I76"/>
    <mergeCell ref="J70:J76"/>
    <mergeCell ref="L70:L76"/>
    <mergeCell ref="A65:A69"/>
    <mergeCell ref="D65:D69"/>
    <mergeCell ref="E65:E69"/>
    <mergeCell ref="F65:F69"/>
    <mergeCell ref="G65:G69"/>
    <mergeCell ref="H65:H69"/>
    <mergeCell ref="I65:I69"/>
    <mergeCell ref="J65:J69"/>
    <mergeCell ref="L65:L69"/>
    <mergeCell ref="A59:A64"/>
    <mergeCell ref="D59:D64"/>
    <mergeCell ref="E59:E64"/>
    <mergeCell ref="F59:F64"/>
    <mergeCell ref="G59:G64"/>
    <mergeCell ref="H59:H64"/>
    <mergeCell ref="I59:I64"/>
    <mergeCell ref="J59:J64"/>
    <mergeCell ref="L59:L64"/>
    <mergeCell ref="A52:A58"/>
    <mergeCell ref="D52:D58"/>
    <mergeCell ref="E52:E58"/>
    <mergeCell ref="F52:F58"/>
    <mergeCell ref="G52:G58"/>
    <mergeCell ref="H52:H58"/>
    <mergeCell ref="I52:I58"/>
    <mergeCell ref="J52:J58"/>
    <mergeCell ref="L52:L58"/>
    <mergeCell ref="A45:A51"/>
    <mergeCell ref="D45:D51"/>
    <mergeCell ref="E45:E51"/>
    <mergeCell ref="F45:F51"/>
    <mergeCell ref="G45:G51"/>
    <mergeCell ref="H45:H51"/>
    <mergeCell ref="I45:I51"/>
    <mergeCell ref="J45:J51"/>
    <mergeCell ref="L45:L51"/>
    <mergeCell ref="A38:A44"/>
    <mergeCell ref="D38:D44"/>
    <mergeCell ref="E38:E44"/>
    <mergeCell ref="F38:F44"/>
    <mergeCell ref="G38:G44"/>
    <mergeCell ref="H38:H44"/>
    <mergeCell ref="I38:I44"/>
    <mergeCell ref="J38:J44"/>
    <mergeCell ref="L38:L44"/>
    <mergeCell ref="A31:A37"/>
    <mergeCell ref="D31:D37"/>
    <mergeCell ref="E31:E37"/>
    <mergeCell ref="F31:F37"/>
    <mergeCell ref="G31:G37"/>
    <mergeCell ref="H31:H37"/>
    <mergeCell ref="I31:I37"/>
    <mergeCell ref="J31:J37"/>
    <mergeCell ref="L31:L37"/>
    <mergeCell ref="A24:A30"/>
    <mergeCell ref="D24:D30"/>
    <mergeCell ref="E24:E30"/>
    <mergeCell ref="F24:F30"/>
    <mergeCell ref="G24:G30"/>
    <mergeCell ref="H24:H30"/>
    <mergeCell ref="I24:I30"/>
    <mergeCell ref="J24:J30"/>
    <mergeCell ref="L24:L30"/>
    <mergeCell ref="A17:A23"/>
    <mergeCell ref="D17:D23"/>
    <mergeCell ref="E17:E23"/>
    <mergeCell ref="F17:F23"/>
    <mergeCell ref="G17:G23"/>
    <mergeCell ref="H17:H23"/>
    <mergeCell ref="I17:I23"/>
    <mergeCell ref="J17:J23"/>
    <mergeCell ref="L17:L23"/>
    <mergeCell ref="A10:A16"/>
    <mergeCell ref="D10:D16"/>
    <mergeCell ref="E10:E16"/>
    <mergeCell ref="F10:F16"/>
    <mergeCell ref="G10:G16"/>
    <mergeCell ref="H10:H16"/>
    <mergeCell ref="I10:I16"/>
    <mergeCell ref="J10:J16"/>
    <mergeCell ref="L10:L16"/>
    <mergeCell ref="M176:M178"/>
    <mergeCell ref="M173:M175"/>
    <mergeCell ref="M167:M169"/>
    <mergeCell ref="M170:M172"/>
    <mergeCell ref="M161:M163"/>
    <mergeCell ref="M164:M166"/>
    <mergeCell ref="M155:M157"/>
    <mergeCell ref="M158:M160"/>
    <mergeCell ref="M149:M151"/>
    <mergeCell ref="M152:M154"/>
    <mergeCell ref="M146:M148"/>
    <mergeCell ref="M143:M145"/>
    <mergeCell ref="M137:M139"/>
    <mergeCell ref="M140:M142"/>
    <mergeCell ref="M131:M133"/>
    <mergeCell ref="M134:M136"/>
    <mergeCell ref="M122:M127"/>
    <mergeCell ref="M128:M130"/>
    <mergeCell ref="M110:M115"/>
    <mergeCell ref="M116:M121"/>
    <mergeCell ref="M98:M103"/>
    <mergeCell ref="M104:M109"/>
    <mergeCell ref="M86:M91"/>
    <mergeCell ref="M92:M97"/>
    <mergeCell ref="M80:M82"/>
    <mergeCell ref="M83:M85"/>
    <mergeCell ref="M74:M76"/>
    <mergeCell ref="M77:M79"/>
    <mergeCell ref="M68:M70"/>
    <mergeCell ref="M71:M73"/>
    <mergeCell ref="M65:M67"/>
    <mergeCell ref="M56:M61"/>
    <mergeCell ref="M62:M64"/>
    <mergeCell ref="M44:M49"/>
    <mergeCell ref="M50:M55"/>
    <mergeCell ref="M38:M43"/>
    <mergeCell ref="M26:M31"/>
    <mergeCell ref="M32:M37"/>
    <mergeCell ref="M17:M19"/>
    <mergeCell ref="M20:M25"/>
    <mergeCell ref="M14:M16"/>
    <mergeCell ref="M11:M13"/>
    <mergeCell ref="M8:M10"/>
    <mergeCell ref="E3:E9"/>
    <mergeCell ref="F3:F9"/>
    <mergeCell ref="G3:G9"/>
    <mergeCell ref="H3:H9"/>
    <mergeCell ref="I3:I9"/>
    <mergeCell ref="J3:J9"/>
    <mergeCell ref="L3:L9"/>
    <mergeCell ref="A1:B1"/>
    <mergeCell ref="M2:M4"/>
    <mergeCell ref="M5:M7"/>
    <mergeCell ref="A3:A9"/>
    <mergeCell ref="D3:D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70E9B-A277-4F0C-891C-CCDD5711A3B2}">
  <dimension ref="A1:L60"/>
  <sheetViews>
    <sheetView workbookViewId="0">
      <selection activeCell="B4" sqref="B4"/>
    </sheetView>
  </sheetViews>
  <sheetFormatPr defaultRowHeight="14.5" x14ac:dyDescent="0.35"/>
  <cols>
    <col min="1" max="12" width="45.08984375" customWidth="1"/>
  </cols>
  <sheetData>
    <row r="1" spans="1:12" x14ac:dyDescent="0.35">
      <c r="A1" s="68" t="s">
        <v>0</v>
      </c>
      <c r="B1" s="64" t="s">
        <v>1</v>
      </c>
      <c r="C1" s="64" t="s">
        <v>2</v>
      </c>
      <c r="D1" s="64" t="s">
        <v>3</v>
      </c>
      <c r="E1" s="64" t="s">
        <v>4</v>
      </c>
      <c r="F1" s="64" t="s">
        <v>5</v>
      </c>
      <c r="G1" s="64" t="s">
        <v>6</v>
      </c>
      <c r="H1" s="64" t="s">
        <v>7</v>
      </c>
      <c r="I1" s="64" t="s">
        <v>8</v>
      </c>
      <c r="J1" s="64" t="s">
        <v>9</v>
      </c>
      <c r="K1" s="64" t="s">
        <v>10</v>
      </c>
      <c r="L1" s="66" t="s">
        <v>11</v>
      </c>
    </row>
    <row r="2" spans="1:12" ht="62.5" customHeight="1" thickBot="1" x14ac:dyDescent="0.4">
      <c r="A2" s="69"/>
      <c r="B2" s="65"/>
      <c r="C2" s="65"/>
      <c r="D2" s="65"/>
      <c r="E2" s="65"/>
      <c r="F2" s="65"/>
      <c r="G2" s="65"/>
      <c r="H2" s="65"/>
      <c r="I2" s="65"/>
      <c r="J2" s="65"/>
      <c r="K2" s="65"/>
      <c r="L2" s="67"/>
    </row>
    <row r="3" spans="1:12" x14ac:dyDescent="0.35">
      <c r="A3" s="5" t="s">
        <v>512</v>
      </c>
      <c r="B3" s="1" t="s">
        <v>616</v>
      </c>
      <c r="C3" s="1" t="s">
        <v>513</v>
      </c>
      <c r="D3" s="54" t="s">
        <v>514</v>
      </c>
      <c r="E3" s="54" t="s">
        <v>515</v>
      </c>
      <c r="F3" s="54" t="s">
        <v>15</v>
      </c>
      <c r="G3" s="54" t="s">
        <v>516</v>
      </c>
      <c r="H3" s="54" t="s">
        <v>517</v>
      </c>
      <c r="I3" s="54" t="s">
        <v>518</v>
      </c>
      <c r="J3" s="54"/>
      <c r="K3" s="60" t="s">
        <v>519</v>
      </c>
      <c r="L3" s="57" t="s">
        <v>520</v>
      </c>
    </row>
    <row r="4" spans="1:12" ht="25" x14ac:dyDescent="0.35">
      <c r="A4" s="5" t="s">
        <v>521</v>
      </c>
      <c r="B4" s="1"/>
      <c r="C4" s="1" t="s">
        <v>522</v>
      </c>
      <c r="D4" s="55"/>
      <c r="E4" s="55"/>
      <c r="F4" s="55"/>
      <c r="G4" s="55"/>
      <c r="H4" s="55"/>
      <c r="I4" s="55"/>
      <c r="J4" s="55"/>
      <c r="K4" s="61"/>
      <c r="L4" s="58"/>
    </row>
    <row r="5" spans="1:12" x14ac:dyDescent="0.35">
      <c r="A5" s="5"/>
      <c r="B5" s="1"/>
      <c r="C5" s="1" t="s">
        <v>523</v>
      </c>
      <c r="D5" s="55"/>
      <c r="E5" s="55"/>
      <c r="F5" s="55"/>
      <c r="G5" s="55"/>
      <c r="H5" s="55"/>
      <c r="I5" s="55"/>
      <c r="J5" s="55"/>
      <c r="K5" s="61"/>
      <c r="L5" s="58"/>
    </row>
    <row r="6" spans="1:12" x14ac:dyDescent="0.35">
      <c r="A6" s="5" t="s">
        <v>524</v>
      </c>
      <c r="B6" s="1" t="s">
        <v>617</v>
      </c>
      <c r="C6" s="3"/>
      <c r="D6" s="55"/>
      <c r="E6" s="55"/>
      <c r="F6" s="55"/>
      <c r="G6" s="55"/>
      <c r="H6" s="55"/>
      <c r="I6" s="55"/>
      <c r="J6" s="55"/>
      <c r="K6" s="61"/>
      <c r="L6" s="58"/>
    </row>
    <row r="7" spans="1:12" ht="15" thickBot="1" x14ac:dyDescent="0.4">
      <c r="A7" s="6" t="s">
        <v>525</v>
      </c>
      <c r="B7" s="2"/>
      <c r="C7" s="2"/>
      <c r="D7" s="56"/>
      <c r="E7" s="56"/>
      <c r="F7" s="56"/>
      <c r="G7" s="56"/>
      <c r="H7" s="56"/>
      <c r="I7" s="56"/>
      <c r="J7" s="56"/>
      <c r="K7" s="62"/>
      <c r="L7" s="59"/>
    </row>
    <row r="8" spans="1:12" x14ac:dyDescent="0.35">
      <c r="A8" s="5" t="s">
        <v>512</v>
      </c>
      <c r="B8" s="1" t="s">
        <v>526</v>
      </c>
      <c r="C8" s="1" t="s">
        <v>527</v>
      </c>
      <c r="D8" s="54" t="s">
        <v>514</v>
      </c>
      <c r="E8" s="54" t="s">
        <v>515</v>
      </c>
      <c r="F8" s="54" t="s">
        <v>15</v>
      </c>
      <c r="G8" s="54" t="s">
        <v>516</v>
      </c>
      <c r="H8" s="54" t="s">
        <v>517</v>
      </c>
      <c r="I8" s="54" t="s">
        <v>528</v>
      </c>
      <c r="J8" s="54"/>
      <c r="K8" s="60" t="s">
        <v>529</v>
      </c>
      <c r="L8" s="57" t="s">
        <v>520</v>
      </c>
    </row>
    <row r="9" spans="1:12" ht="25" x14ac:dyDescent="0.35">
      <c r="A9" s="5" t="s">
        <v>530</v>
      </c>
      <c r="B9" s="1" t="s">
        <v>618</v>
      </c>
      <c r="C9" s="1" t="s">
        <v>531</v>
      </c>
      <c r="D9" s="55"/>
      <c r="E9" s="55"/>
      <c r="F9" s="55"/>
      <c r="G9" s="55"/>
      <c r="H9" s="55"/>
      <c r="I9" s="55"/>
      <c r="J9" s="55"/>
      <c r="K9" s="61"/>
      <c r="L9" s="58"/>
    </row>
    <row r="10" spans="1:12" x14ac:dyDescent="0.35">
      <c r="A10" s="5"/>
      <c r="B10" s="1"/>
      <c r="C10" s="1" t="s">
        <v>532</v>
      </c>
      <c r="D10" s="55"/>
      <c r="E10" s="55"/>
      <c r="F10" s="55"/>
      <c r="G10" s="55"/>
      <c r="H10" s="55"/>
      <c r="I10" s="55"/>
      <c r="J10" s="55"/>
      <c r="K10" s="61"/>
      <c r="L10" s="58"/>
    </row>
    <row r="11" spans="1:12" x14ac:dyDescent="0.35">
      <c r="A11" s="5" t="s">
        <v>524</v>
      </c>
      <c r="B11" s="1"/>
      <c r="C11" s="3"/>
      <c r="D11" s="55"/>
      <c r="E11" s="55"/>
      <c r="F11" s="55"/>
      <c r="G11" s="55"/>
      <c r="H11" s="55"/>
      <c r="I11" s="55"/>
      <c r="J11" s="55"/>
      <c r="K11" s="61"/>
      <c r="L11" s="58"/>
    </row>
    <row r="12" spans="1:12" x14ac:dyDescent="0.35">
      <c r="A12" s="5" t="s">
        <v>533</v>
      </c>
      <c r="B12" s="1" t="s">
        <v>534</v>
      </c>
      <c r="C12" s="3"/>
      <c r="D12" s="55"/>
      <c r="E12" s="55"/>
      <c r="F12" s="55"/>
      <c r="G12" s="55"/>
      <c r="H12" s="55"/>
      <c r="I12" s="55"/>
      <c r="J12" s="55"/>
      <c r="K12" s="61"/>
      <c r="L12" s="58"/>
    </row>
    <row r="13" spans="1:12" ht="15" thickBot="1" x14ac:dyDescent="0.4">
      <c r="A13" s="7"/>
      <c r="B13" s="4" t="s">
        <v>619</v>
      </c>
      <c r="C13" s="2"/>
      <c r="D13" s="56"/>
      <c r="E13" s="56"/>
      <c r="F13" s="56"/>
      <c r="G13" s="56"/>
      <c r="H13" s="56"/>
      <c r="I13" s="56"/>
      <c r="J13" s="56"/>
      <c r="K13" s="62"/>
      <c r="L13" s="59"/>
    </row>
    <row r="14" spans="1:12" x14ac:dyDescent="0.35">
      <c r="A14" s="52" t="s">
        <v>535</v>
      </c>
      <c r="B14" s="54" t="s">
        <v>620</v>
      </c>
      <c r="C14" s="1" t="s">
        <v>536</v>
      </c>
      <c r="D14" s="54" t="s">
        <v>514</v>
      </c>
      <c r="E14" s="54" t="s">
        <v>515</v>
      </c>
      <c r="F14" s="54" t="s">
        <v>15</v>
      </c>
      <c r="G14" s="54" t="s">
        <v>537</v>
      </c>
      <c r="H14" s="54" t="s">
        <v>517</v>
      </c>
      <c r="I14" s="54" t="s">
        <v>538</v>
      </c>
      <c r="J14" s="54" t="s">
        <v>539</v>
      </c>
      <c r="K14" s="60" t="s">
        <v>540</v>
      </c>
      <c r="L14" s="57" t="s">
        <v>520</v>
      </c>
    </row>
    <row r="15" spans="1:12" x14ac:dyDescent="0.35">
      <c r="A15" s="53"/>
      <c r="B15" s="55"/>
      <c r="C15" s="1" t="s">
        <v>541</v>
      </c>
      <c r="D15" s="55"/>
      <c r="E15" s="55"/>
      <c r="F15" s="55"/>
      <c r="G15" s="55"/>
      <c r="H15" s="55"/>
      <c r="I15" s="55"/>
      <c r="J15" s="55"/>
      <c r="K15" s="61"/>
      <c r="L15" s="58"/>
    </row>
    <row r="16" spans="1:12" ht="15" thickBot="1" x14ac:dyDescent="0.4">
      <c r="A16" s="63"/>
      <c r="B16" s="56"/>
      <c r="C16" s="4" t="s">
        <v>542</v>
      </c>
      <c r="D16" s="56"/>
      <c r="E16" s="56"/>
      <c r="F16" s="56"/>
      <c r="G16" s="56"/>
      <c r="H16" s="56"/>
      <c r="I16" s="56"/>
      <c r="J16" s="56"/>
      <c r="K16" s="62"/>
      <c r="L16" s="59"/>
    </row>
    <row r="17" spans="1:12" s="94" customFormat="1" x14ac:dyDescent="0.35">
      <c r="A17" s="90" t="s">
        <v>543</v>
      </c>
      <c r="B17" s="91" t="s">
        <v>544</v>
      </c>
      <c r="C17" s="91" t="s">
        <v>545</v>
      </c>
      <c r="D17" s="92" t="s">
        <v>514</v>
      </c>
      <c r="E17" s="92" t="s">
        <v>515</v>
      </c>
      <c r="F17" s="92" t="s">
        <v>15</v>
      </c>
      <c r="G17" s="92" t="s">
        <v>516</v>
      </c>
      <c r="H17" s="92" t="s">
        <v>546</v>
      </c>
      <c r="I17" s="92" t="s">
        <v>546</v>
      </c>
      <c r="J17" s="92" t="s">
        <v>547</v>
      </c>
      <c r="K17" s="92" t="s">
        <v>548</v>
      </c>
      <c r="L17" s="93" t="s">
        <v>520</v>
      </c>
    </row>
    <row r="18" spans="1:12" s="94" customFormat="1" ht="25" x14ac:dyDescent="0.35">
      <c r="A18" s="90" t="s">
        <v>549</v>
      </c>
      <c r="B18" s="91"/>
      <c r="C18" s="91" t="s">
        <v>550</v>
      </c>
      <c r="D18" s="95"/>
      <c r="E18" s="95"/>
      <c r="F18" s="95"/>
      <c r="G18" s="95"/>
      <c r="H18" s="95"/>
      <c r="I18" s="95"/>
      <c r="J18" s="95"/>
      <c r="K18" s="95"/>
      <c r="L18" s="96"/>
    </row>
    <row r="19" spans="1:12" s="94" customFormat="1" x14ac:dyDescent="0.35">
      <c r="A19" s="90"/>
      <c r="B19" s="91"/>
      <c r="C19" s="91" t="s">
        <v>551</v>
      </c>
      <c r="D19" s="95"/>
      <c r="E19" s="95"/>
      <c r="F19" s="95"/>
      <c r="G19" s="95"/>
      <c r="H19" s="95"/>
      <c r="I19" s="95"/>
      <c r="J19" s="95"/>
      <c r="K19" s="95"/>
      <c r="L19" s="96"/>
    </row>
    <row r="20" spans="1:12" s="94" customFormat="1" x14ac:dyDescent="0.35">
      <c r="A20" s="90" t="s">
        <v>524</v>
      </c>
      <c r="B20" s="91" t="s">
        <v>552</v>
      </c>
      <c r="C20" s="97"/>
      <c r="D20" s="95"/>
      <c r="E20" s="95"/>
      <c r="F20" s="95"/>
      <c r="G20" s="95"/>
      <c r="H20" s="95"/>
      <c r="I20" s="95"/>
      <c r="J20" s="95"/>
      <c r="K20" s="95"/>
      <c r="L20" s="96"/>
    </row>
    <row r="21" spans="1:12" s="94" customFormat="1" ht="15" thickBot="1" x14ac:dyDescent="0.4">
      <c r="A21" s="98" t="s">
        <v>553</v>
      </c>
      <c r="B21" s="99"/>
      <c r="C21" s="99"/>
      <c r="D21" s="100"/>
      <c r="E21" s="100"/>
      <c r="F21" s="100"/>
      <c r="G21" s="100"/>
      <c r="H21" s="100"/>
      <c r="I21" s="100"/>
      <c r="J21" s="100"/>
      <c r="K21" s="100"/>
      <c r="L21" s="101"/>
    </row>
    <row r="22" spans="1:12" s="94" customFormat="1" x14ac:dyDescent="0.35">
      <c r="A22" s="90" t="s">
        <v>512</v>
      </c>
      <c r="B22" s="91" t="s">
        <v>554</v>
      </c>
      <c r="C22" s="91" t="s">
        <v>555</v>
      </c>
      <c r="D22" s="92" t="s">
        <v>514</v>
      </c>
      <c r="E22" s="92" t="s">
        <v>515</v>
      </c>
      <c r="F22" s="92" t="s">
        <v>15</v>
      </c>
      <c r="G22" s="92" t="s">
        <v>516</v>
      </c>
      <c r="H22" s="92" t="s">
        <v>546</v>
      </c>
      <c r="I22" s="92" t="s">
        <v>556</v>
      </c>
      <c r="J22" s="92"/>
      <c r="K22" s="92" t="s">
        <v>557</v>
      </c>
      <c r="L22" s="93" t="s">
        <v>520</v>
      </c>
    </row>
    <row r="23" spans="1:12" s="94" customFormat="1" ht="25" x14ac:dyDescent="0.35">
      <c r="A23" s="90" t="s">
        <v>558</v>
      </c>
      <c r="B23" s="91"/>
      <c r="C23" s="91" t="s">
        <v>559</v>
      </c>
      <c r="D23" s="95"/>
      <c r="E23" s="95"/>
      <c r="F23" s="95"/>
      <c r="G23" s="95"/>
      <c r="H23" s="95"/>
      <c r="I23" s="95"/>
      <c r="J23" s="95"/>
      <c r="K23" s="95"/>
      <c r="L23" s="96"/>
    </row>
    <row r="24" spans="1:12" s="94" customFormat="1" x14ac:dyDescent="0.35">
      <c r="A24" s="90"/>
      <c r="B24" s="91"/>
      <c r="C24" s="91" t="s">
        <v>560</v>
      </c>
      <c r="D24" s="95"/>
      <c r="E24" s="95"/>
      <c r="F24" s="95"/>
      <c r="G24" s="95"/>
      <c r="H24" s="95"/>
      <c r="I24" s="95"/>
      <c r="J24" s="95"/>
      <c r="K24" s="95"/>
      <c r="L24" s="96"/>
    </row>
    <row r="25" spans="1:12" s="94" customFormat="1" x14ac:dyDescent="0.35">
      <c r="A25" s="90" t="s">
        <v>524</v>
      </c>
      <c r="B25" s="91" t="s">
        <v>561</v>
      </c>
      <c r="C25" s="97"/>
      <c r="D25" s="95"/>
      <c r="E25" s="95"/>
      <c r="F25" s="95"/>
      <c r="G25" s="95"/>
      <c r="H25" s="95"/>
      <c r="I25" s="95"/>
      <c r="J25" s="95"/>
      <c r="K25" s="95"/>
      <c r="L25" s="96"/>
    </row>
    <row r="26" spans="1:12" s="94" customFormat="1" x14ac:dyDescent="0.35">
      <c r="A26" s="90" t="s">
        <v>553</v>
      </c>
      <c r="B26" s="91" t="s">
        <v>562</v>
      </c>
      <c r="C26" s="97"/>
      <c r="D26" s="95"/>
      <c r="E26" s="95"/>
      <c r="F26" s="95"/>
      <c r="G26" s="95"/>
      <c r="H26" s="95"/>
      <c r="I26" s="95"/>
      <c r="J26" s="95"/>
      <c r="K26" s="95"/>
      <c r="L26" s="96"/>
    </row>
    <row r="27" spans="1:12" s="94" customFormat="1" ht="15" thickBot="1" x14ac:dyDescent="0.4">
      <c r="A27" s="102"/>
      <c r="B27" s="103"/>
      <c r="C27" s="99"/>
      <c r="D27" s="100"/>
      <c r="E27" s="100"/>
      <c r="F27" s="100"/>
      <c r="G27" s="100"/>
      <c r="H27" s="100"/>
      <c r="I27" s="100"/>
      <c r="J27" s="100"/>
      <c r="K27" s="100"/>
      <c r="L27" s="101"/>
    </row>
    <row r="28" spans="1:12" s="94" customFormat="1" x14ac:dyDescent="0.35">
      <c r="A28" s="90" t="s">
        <v>512</v>
      </c>
      <c r="B28" s="91" t="s">
        <v>563</v>
      </c>
      <c r="C28" s="91" t="s">
        <v>564</v>
      </c>
      <c r="D28" s="92" t="s">
        <v>514</v>
      </c>
      <c r="E28" s="92" t="s">
        <v>515</v>
      </c>
      <c r="F28" s="92" t="s">
        <v>15</v>
      </c>
      <c r="G28" s="92" t="s">
        <v>516</v>
      </c>
      <c r="H28" s="92" t="s">
        <v>517</v>
      </c>
      <c r="I28" s="92" t="s">
        <v>528</v>
      </c>
      <c r="J28" s="92"/>
      <c r="K28" s="92" t="s">
        <v>565</v>
      </c>
      <c r="L28" s="93" t="s">
        <v>520</v>
      </c>
    </row>
    <row r="29" spans="1:12" s="94" customFormat="1" x14ac:dyDescent="0.35">
      <c r="A29" s="90" t="s">
        <v>566</v>
      </c>
      <c r="B29" s="91"/>
      <c r="C29" s="91" t="s">
        <v>567</v>
      </c>
      <c r="D29" s="95"/>
      <c r="E29" s="95"/>
      <c r="F29" s="95"/>
      <c r="G29" s="95"/>
      <c r="H29" s="95"/>
      <c r="I29" s="95"/>
      <c r="J29" s="95"/>
      <c r="K29" s="95"/>
      <c r="L29" s="96"/>
    </row>
    <row r="30" spans="1:12" s="94" customFormat="1" x14ac:dyDescent="0.35">
      <c r="A30" s="90"/>
      <c r="B30" s="91"/>
      <c r="C30" s="91" t="s">
        <v>568</v>
      </c>
      <c r="D30" s="95"/>
      <c r="E30" s="95"/>
      <c r="F30" s="95"/>
      <c r="G30" s="95"/>
      <c r="H30" s="95"/>
      <c r="I30" s="95"/>
      <c r="J30" s="95"/>
      <c r="K30" s="95"/>
      <c r="L30" s="96"/>
    </row>
    <row r="31" spans="1:12" s="94" customFormat="1" x14ac:dyDescent="0.35">
      <c r="A31" s="90" t="s">
        <v>524</v>
      </c>
      <c r="B31" s="91" t="s">
        <v>569</v>
      </c>
      <c r="C31" s="97"/>
      <c r="D31" s="95"/>
      <c r="E31" s="95"/>
      <c r="F31" s="95"/>
      <c r="G31" s="95"/>
      <c r="H31" s="95"/>
      <c r="I31" s="95"/>
      <c r="J31" s="95"/>
      <c r="K31" s="95"/>
      <c r="L31" s="96"/>
    </row>
    <row r="32" spans="1:12" s="94" customFormat="1" ht="15" thickBot="1" x14ac:dyDescent="0.4">
      <c r="A32" s="98" t="s">
        <v>553</v>
      </c>
      <c r="B32" s="99"/>
      <c r="C32" s="99"/>
      <c r="D32" s="100"/>
      <c r="E32" s="100"/>
      <c r="F32" s="100"/>
      <c r="G32" s="100"/>
      <c r="H32" s="100"/>
      <c r="I32" s="100"/>
      <c r="J32" s="100"/>
      <c r="K32" s="100"/>
      <c r="L32" s="101"/>
    </row>
    <row r="33" spans="1:12" s="94" customFormat="1" x14ac:dyDescent="0.35">
      <c r="A33" s="90" t="s">
        <v>512</v>
      </c>
      <c r="B33" s="91" t="s">
        <v>570</v>
      </c>
      <c r="C33" s="91" t="s">
        <v>571</v>
      </c>
      <c r="D33" s="92" t="s">
        <v>514</v>
      </c>
      <c r="E33" s="92" t="s">
        <v>515</v>
      </c>
      <c r="F33" s="92" t="s">
        <v>15</v>
      </c>
      <c r="G33" s="92" t="s">
        <v>516</v>
      </c>
      <c r="H33" s="92" t="s">
        <v>517</v>
      </c>
      <c r="I33" s="92" t="s">
        <v>528</v>
      </c>
      <c r="J33" s="92"/>
      <c r="K33" s="92" t="s">
        <v>572</v>
      </c>
      <c r="L33" s="93" t="s">
        <v>520</v>
      </c>
    </row>
    <row r="34" spans="1:12" s="94" customFormat="1" ht="37.5" x14ac:dyDescent="0.35">
      <c r="A34" s="90" t="s">
        <v>573</v>
      </c>
      <c r="B34" s="91"/>
      <c r="C34" s="91" t="s">
        <v>574</v>
      </c>
      <c r="D34" s="95"/>
      <c r="E34" s="95"/>
      <c r="F34" s="95"/>
      <c r="G34" s="95"/>
      <c r="H34" s="95"/>
      <c r="I34" s="95"/>
      <c r="J34" s="95"/>
      <c r="K34" s="95"/>
      <c r="L34" s="96"/>
    </row>
    <row r="35" spans="1:12" s="94" customFormat="1" x14ac:dyDescent="0.35">
      <c r="A35" s="90"/>
      <c r="B35" s="91"/>
      <c r="C35" s="91" t="s">
        <v>575</v>
      </c>
      <c r="D35" s="95"/>
      <c r="E35" s="95"/>
      <c r="F35" s="95"/>
      <c r="G35" s="95"/>
      <c r="H35" s="95"/>
      <c r="I35" s="95"/>
      <c r="J35" s="95"/>
      <c r="K35" s="95"/>
      <c r="L35" s="96"/>
    </row>
    <row r="36" spans="1:12" s="94" customFormat="1" x14ac:dyDescent="0.35">
      <c r="A36" s="90" t="s">
        <v>524</v>
      </c>
      <c r="B36" s="91"/>
      <c r="C36" s="97"/>
      <c r="D36" s="95"/>
      <c r="E36" s="95"/>
      <c r="F36" s="95"/>
      <c r="G36" s="95"/>
      <c r="H36" s="95"/>
      <c r="I36" s="95"/>
      <c r="J36" s="95"/>
      <c r="K36" s="95"/>
      <c r="L36" s="96"/>
    </row>
    <row r="37" spans="1:12" s="94" customFormat="1" ht="15" thickBot="1" x14ac:dyDescent="0.4">
      <c r="A37" s="98" t="s">
        <v>576</v>
      </c>
      <c r="B37" s="103" t="s">
        <v>577</v>
      </c>
      <c r="C37" s="99"/>
      <c r="D37" s="100"/>
      <c r="E37" s="100"/>
      <c r="F37" s="100"/>
      <c r="G37" s="100"/>
      <c r="H37" s="100"/>
      <c r="I37" s="100"/>
      <c r="J37" s="100"/>
      <c r="K37" s="100"/>
      <c r="L37" s="101"/>
    </row>
    <row r="38" spans="1:12" s="94" customFormat="1" x14ac:dyDescent="0.35">
      <c r="A38" s="90" t="s">
        <v>512</v>
      </c>
      <c r="B38" s="91" t="s">
        <v>578</v>
      </c>
      <c r="C38" s="91" t="s">
        <v>579</v>
      </c>
      <c r="D38" s="92" t="s">
        <v>514</v>
      </c>
      <c r="E38" s="92" t="s">
        <v>515</v>
      </c>
      <c r="F38" s="92" t="s">
        <v>15</v>
      </c>
      <c r="G38" s="92" t="s">
        <v>516</v>
      </c>
      <c r="H38" s="92" t="s">
        <v>517</v>
      </c>
      <c r="I38" s="92" t="s">
        <v>580</v>
      </c>
      <c r="J38" s="92"/>
      <c r="K38" s="92" t="s">
        <v>581</v>
      </c>
      <c r="L38" s="93" t="s">
        <v>520</v>
      </c>
    </row>
    <row r="39" spans="1:12" s="94" customFormat="1" ht="25" x14ac:dyDescent="0.35">
      <c r="A39" s="90" t="s">
        <v>582</v>
      </c>
      <c r="B39" s="91"/>
      <c r="C39" s="91" t="s">
        <v>583</v>
      </c>
      <c r="D39" s="95"/>
      <c r="E39" s="95"/>
      <c r="F39" s="95"/>
      <c r="G39" s="95"/>
      <c r="H39" s="95"/>
      <c r="I39" s="95"/>
      <c r="J39" s="95"/>
      <c r="K39" s="95"/>
      <c r="L39" s="96"/>
    </row>
    <row r="40" spans="1:12" s="94" customFormat="1" x14ac:dyDescent="0.35">
      <c r="A40" s="90"/>
      <c r="B40" s="91"/>
      <c r="C40" s="91" t="s">
        <v>584</v>
      </c>
      <c r="D40" s="95"/>
      <c r="E40" s="95"/>
      <c r="F40" s="95"/>
      <c r="G40" s="95"/>
      <c r="H40" s="95"/>
      <c r="I40" s="95"/>
      <c r="J40" s="95"/>
      <c r="K40" s="95"/>
      <c r="L40" s="96"/>
    </row>
    <row r="41" spans="1:12" s="94" customFormat="1" x14ac:dyDescent="0.35">
      <c r="A41" s="90" t="s">
        <v>524</v>
      </c>
      <c r="B41" s="91"/>
      <c r="C41" s="97"/>
      <c r="D41" s="95"/>
      <c r="E41" s="95"/>
      <c r="F41" s="95"/>
      <c r="G41" s="95"/>
      <c r="H41" s="95"/>
      <c r="I41" s="95"/>
      <c r="J41" s="95"/>
      <c r="K41" s="95"/>
      <c r="L41" s="96"/>
    </row>
    <row r="42" spans="1:12" s="94" customFormat="1" x14ac:dyDescent="0.35">
      <c r="A42" s="90" t="s">
        <v>585</v>
      </c>
      <c r="B42" s="91" t="s">
        <v>586</v>
      </c>
      <c r="C42" s="97"/>
      <c r="D42" s="95"/>
      <c r="E42" s="95"/>
      <c r="F42" s="95"/>
      <c r="G42" s="95"/>
      <c r="H42" s="95"/>
      <c r="I42" s="95"/>
      <c r="J42" s="95"/>
      <c r="K42" s="95"/>
      <c r="L42" s="96"/>
    </row>
    <row r="43" spans="1:12" s="94" customFormat="1" ht="15" thickBot="1" x14ac:dyDescent="0.4">
      <c r="A43" s="98"/>
      <c r="B43" s="99"/>
      <c r="C43" s="99"/>
      <c r="D43" s="100"/>
      <c r="E43" s="100"/>
      <c r="F43" s="100"/>
      <c r="G43" s="100"/>
      <c r="H43" s="100"/>
      <c r="I43" s="100"/>
      <c r="J43" s="100"/>
      <c r="K43" s="100"/>
      <c r="L43" s="101"/>
    </row>
    <row r="44" spans="1:12" s="94" customFormat="1" x14ac:dyDescent="0.35">
      <c r="A44" s="90" t="s">
        <v>587</v>
      </c>
      <c r="B44" s="91" t="s">
        <v>588</v>
      </c>
      <c r="C44" s="91" t="s">
        <v>555</v>
      </c>
      <c r="D44" s="92" t="s">
        <v>589</v>
      </c>
      <c r="E44" s="92" t="s">
        <v>515</v>
      </c>
      <c r="F44" s="92" t="s">
        <v>15</v>
      </c>
      <c r="G44" s="92" t="s">
        <v>590</v>
      </c>
      <c r="H44" s="92" t="s">
        <v>517</v>
      </c>
      <c r="I44" s="92" t="s">
        <v>556</v>
      </c>
      <c r="J44" s="92"/>
      <c r="K44" s="92" t="s">
        <v>591</v>
      </c>
      <c r="L44" s="93" t="s">
        <v>520</v>
      </c>
    </row>
    <row r="45" spans="1:12" s="94" customFormat="1" ht="25" x14ac:dyDescent="0.35">
      <c r="A45" s="90" t="s">
        <v>592</v>
      </c>
      <c r="B45" s="91"/>
      <c r="C45" s="91" t="s">
        <v>593</v>
      </c>
      <c r="D45" s="95"/>
      <c r="E45" s="95"/>
      <c r="F45" s="95"/>
      <c r="G45" s="95"/>
      <c r="H45" s="95"/>
      <c r="I45" s="95"/>
      <c r="J45" s="95"/>
      <c r="K45" s="95"/>
      <c r="L45" s="96"/>
    </row>
    <row r="46" spans="1:12" s="94" customFormat="1" x14ac:dyDescent="0.35">
      <c r="A46" s="90"/>
      <c r="B46" s="91" t="s">
        <v>594</v>
      </c>
      <c r="C46" s="91" t="s">
        <v>584</v>
      </c>
      <c r="D46" s="95"/>
      <c r="E46" s="95"/>
      <c r="F46" s="95"/>
      <c r="G46" s="95"/>
      <c r="H46" s="95"/>
      <c r="I46" s="95"/>
      <c r="J46" s="95"/>
      <c r="K46" s="95"/>
      <c r="L46" s="96"/>
    </row>
    <row r="47" spans="1:12" s="94" customFormat="1" x14ac:dyDescent="0.35">
      <c r="A47" s="90" t="s">
        <v>512</v>
      </c>
      <c r="B47" s="91"/>
      <c r="C47" s="97"/>
      <c r="D47" s="95"/>
      <c r="E47" s="95"/>
      <c r="F47" s="95"/>
      <c r="G47" s="95"/>
      <c r="H47" s="95"/>
      <c r="I47" s="95"/>
      <c r="J47" s="95"/>
      <c r="K47" s="95"/>
      <c r="L47" s="96"/>
    </row>
    <row r="48" spans="1:12" s="94" customFormat="1" x14ac:dyDescent="0.35">
      <c r="A48" s="90" t="s">
        <v>595</v>
      </c>
      <c r="B48" s="91"/>
      <c r="C48" s="97"/>
      <c r="D48" s="95"/>
      <c r="E48" s="95"/>
      <c r="F48" s="95"/>
      <c r="G48" s="95"/>
      <c r="H48" s="95"/>
      <c r="I48" s="95"/>
      <c r="J48" s="95"/>
      <c r="K48" s="95"/>
      <c r="L48" s="96"/>
    </row>
    <row r="49" spans="1:12" s="94" customFormat="1" x14ac:dyDescent="0.35">
      <c r="A49" s="90"/>
      <c r="B49" s="91" t="s">
        <v>596</v>
      </c>
      <c r="C49" s="97"/>
      <c r="D49" s="95"/>
      <c r="E49" s="95"/>
      <c r="F49" s="95"/>
      <c r="G49" s="95"/>
      <c r="H49" s="95"/>
      <c r="I49" s="95"/>
      <c r="J49" s="95"/>
      <c r="K49" s="95"/>
      <c r="L49" s="96"/>
    </row>
    <row r="50" spans="1:12" s="94" customFormat="1" x14ac:dyDescent="0.35">
      <c r="A50" s="90" t="s">
        <v>524</v>
      </c>
      <c r="B50" s="91"/>
      <c r="C50" s="97"/>
      <c r="D50" s="95"/>
      <c r="E50" s="95"/>
      <c r="F50" s="95"/>
      <c r="G50" s="95"/>
      <c r="H50" s="95"/>
      <c r="I50" s="95"/>
      <c r="J50" s="95"/>
      <c r="K50" s="95"/>
      <c r="L50" s="96"/>
    </row>
    <row r="51" spans="1:12" s="94" customFormat="1" ht="15" thickBot="1" x14ac:dyDescent="0.4">
      <c r="A51" s="98" t="s">
        <v>597</v>
      </c>
      <c r="B51" s="99"/>
      <c r="C51" s="99"/>
      <c r="D51" s="100"/>
      <c r="E51" s="100"/>
      <c r="F51" s="100"/>
      <c r="G51" s="100"/>
      <c r="H51" s="100"/>
      <c r="I51" s="100"/>
      <c r="J51" s="100"/>
      <c r="K51" s="100"/>
      <c r="L51" s="101"/>
    </row>
    <row r="52" spans="1:12" s="94" customFormat="1" ht="25" x14ac:dyDescent="0.35">
      <c r="A52" s="90" t="s">
        <v>512</v>
      </c>
      <c r="B52" s="91" t="s">
        <v>598</v>
      </c>
      <c r="C52" s="91" t="s">
        <v>599</v>
      </c>
      <c r="D52" s="92" t="s">
        <v>514</v>
      </c>
      <c r="E52" s="92" t="s">
        <v>515</v>
      </c>
      <c r="F52" s="92" t="s">
        <v>15</v>
      </c>
      <c r="G52" s="92" t="s">
        <v>516</v>
      </c>
      <c r="H52" s="92" t="s">
        <v>517</v>
      </c>
      <c r="I52" s="92" t="s">
        <v>600</v>
      </c>
      <c r="J52" s="92"/>
      <c r="K52" s="91" t="s">
        <v>601</v>
      </c>
      <c r="L52" s="93" t="s">
        <v>520</v>
      </c>
    </row>
    <row r="53" spans="1:12" s="94" customFormat="1" ht="50" x14ac:dyDescent="0.35">
      <c r="A53" s="90" t="s">
        <v>602</v>
      </c>
      <c r="B53" s="91"/>
      <c r="C53" s="91" t="s">
        <v>603</v>
      </c>
      <c r="D53" s="95"/>
      <c r="E53" s="95"/>
      <c r="F53" s="95"/>
      <c r="G53" s="95"/>
      <c r="H53" s="95"/>
      <c r="I53" s="95"/>
      <c r="J53" s="95"/>
      <c r="K53" s="91" t="s">
        <v>604</v>
      </c>
      <c r="L53" s="96"/>
    </row>
    <row r="54" spans="1:12" s="94" customFormat="1" ht="25" x14ac:dyDescent="0.35">
      <c r="A54" s="90"/>
      <c r="B54" s="91"/>
      <c r="C54" s="91" t="s">
        <v>605</v>
      </c>
      <c r="D54" s="95"/>
      <c r="E54" s="95"/>
      <c r="F54" s="95"/>
      <c r="G54" s="95"/>
      <c r="H54" s="95"/>
      <c r="I54" s="95"/>
      <c r="J54" s="95"/>
      <c r="K54" s="91" t="s">
        <v>606</v>
      </c>
      <c r="L54" s="96"/>
    </row>
    <row r="55" spans="1:12" s="94" customFormat="1" x14ac:dyDescent="0.35">
      <c r="A55" s="90" t="s">
        <v>524</v>
      </c>
      <c r="B55" s="91"/>
      <c r="C55" s="97"/>
      <c r="D55" s="95"/>
      <c r="E55" s="95"/>
      <c r="F55" s="95"/>
      <c r="G55" s="95"/>
      <c r="H55" s="95"/>
      <c r="I55" s="95"/>
      <c r="J55" s="95"/>
      <c r="K55" s="97"/>
      <c r="L55" s="96"/>
    </row>
    <row r="56" spans="1:12" s="94" customFormat="1" ht="15" thickBot="1" x14ac:dyDescent="0.4">
      <c r="A56" s="98" t="s">
        <v>607</v>
      </c>
      <c r="B56" s="103" t="s">
        <v>608</v>
      </c>
      <c r="C56" s="99"/>
      <c r="D56" s="100"/>
      <c r="E56" s="100"/>
      <c r="F56" s="100"/>
      <c r="G56" s="100"/>
      <c r="H56" s="100"/>
      <c r="I56" s="100"/>
      <c r="J56" s="100"/>
      <c r="K56" s="99"/>
      <c r="L56" s="101"/>
    </row>
    <row r="57" spans="1:12" s="94" customFormat="1" x14ac:dyDescent="0.35">
      <c r="A57" s="104" t="s">
        <v>609</v>
      </c>
      <c r="B57" s="92" t="s">
        <v>610</v>
      </c>
      <c r="C57" s="91" t="s">
        <v>611</v>
      </c>
      <c r="D57" s="92" t="s">
        <v>514</v>
      </c>
      <c r="E57" s="92" t="s">
        <v>515</v>
      </c>
      <c r="F57" s="92" t="s">
        <v>15</v>
      </c>
      <c r="G57" s="92" t="s">
        <v>612</v>
      </c>
      <c r="H57" s="92" t="s">
        <v>517</v>
      </c>
      <c r="I57" s="92" t="s">
        <v>528</v>
      </c>
      <c r="J57" s="92"/>
      <c r="K57" s="92" t="s">
        <v>613</v>
      </c>
      <c r="L57" s="93" t="s">
        <v>520</v>
      </c>
    </row>
    <row r="58" spans="1:12" s="94" customFormat="1" ht="25" x14ac:dyDescent="0.35">
      <c r="A58" s="105"/>
      <c r="B58" s="95"/>
      <c r="C58" s="91" t="s">
        <v>614</v>
      </c>
      <c r="D58" s="95"/>
      <c r="E58" s="95"/>
      <c r="F58" s="95"/>
      <c r="G58" s="95"/>
      <c r="H58" s="95"/>
      <c r="I58" s="95"/>
      <c r="J58" s="95"/>
      <c r="K58" s="95"/>
      <c r="L58" s="96"/>
    </row>
    <row r="59" spans="1:12" s="94" customFormat="1" x14ac:dyDescent="0.35">
      <c r="A59" s="105"/>
      <c r="B59" s="95"/>
      <c r="C59" s="91" t="s">
        <v>615</v>
      </c>
      <c r="D59" s="95"/>
      <c r="E59" s="95"/>
      <c r="F59" s="95"/>
      <c r="G59" s="95"/>
      <c r="H59" s="95"/>
      <c r="I59" s="95"/>
      <c r="J59" s="95"/>
      <c r="K59" s="95"/>
      <c r="L59" s="96"/>
    </row>
    <row r="60" spans="1:12" s="94" customFormat="1" x14ac:dyDescent="0.35">
      <c r="A60" s="106"/>
      <c r="B60" s="107"/>
      <c r="C60" s="108"/>
      <c r="D60" s="107"/>
      <c r="E60" s="107"/>
      <c r="F60" s="107"/>
      <c r="G60" s="107"/>
      <c r="H60" s="107"/>
      <c r="I60" s="107"/>
      <c r="J60" s="107"/>
      <c r="K60" s="107"/>
      <c r="L60" s="109"/>
    </row>
  </sheetData>
  <mergeCells count="114">
    <mergeCell ref="G1:G2"/>
    <mergeCell ref="H1:H2"/>
    <mergeCell ref="I1:I2"/>
    <mergeCell ref="J1:J2"/>
    <mergeCell ref="K1:K2"/>
    <mergeCell ref="L1:L2"/>
    <mergeCell ref="A1:A2"/>
    <mergeCell ref="B1:B2"/>
    <mergeCell ref="C1:C2"/>
    <mergeCell ref="D1:D2"/>
    <mergeCell ref="E1:E2"/>
    <mergeCell ref="F1:F2"/>
    <mergeCell ref="J3:J7"/>
    <mergeCell ref="K3:K7"/>
    <mergeCell ref="L3:L7"/>
    <mergeCell ref="D8:D13"/>
    <mergeCell ref="E8:E13"/>
    <mergeCell ref="F8:F13"/>
    <mergeCell ref="G8:G13"/>
    <mergeCell ref="H8:H13"/>
    <mergeCell ref="I8:I13"/>
    <mergeCell ref="J8:J13"/>
    <mergeCell ref="D3:D7"/>
    <mergeCell ref="E3:E7"/>
    <mergeCell ref="F3:F7"/>
    <mergeCell ref="G3:G7"/>
    <mergeCell ref="H3:H7"/>
    <mergeCell ref="I3:I7"/>
    <mergeCell ref="K8:K13"/>
    <mergeCell ref="L8:L13"/>
    <mergeCell ref="A14:A16"/>
    <mergeCell ref="B14:B16"/>
    <mergeCell ref="D14:D16"/>
    <mergeCell ref="E14:E16"/>
    <mergeCell ref="F14:F16"/>
    <mergeCell ref="G14:G16"/>
    <mergeCell ref="H14:H16"/>
    <mergeCell ref="I14:I16"/>
    <mergeCell ref="J14:J16"/>
    <mergeCell ref="K14:K16"/>
    <mergeCell ref="L14:L16"/>
    <mergeCell ref="D17:D21"/>
    <mergeCell ref="E17:E21"/>
    <mergeCell ref="F17:F21"/>
    <mergeCell ref="G17:G21"/>
    <mergeCell ref="H17:H21"/>
    <mergeCell ref="I17:I21"/>
    <mergeCell ref="J17:J21"/>
    <mergeCell ref="K17:K21"/>
    <mergeCell ref="L17:L21"/>
    <mergeCell ref="D22:D27"/>
    <mergeCell ref="E22:E27"/>
    <mergeCell ref="F22:F27"/>
    <mergeCell ref="G22:G27"/>
    <mergeCell ref="H22:H27"/>
    <mergeCell ref="I22:I27"/>
    <mergeCell ref="J22:J27"/>
    <mergeCell ref="K22:K27"/>
    <mergeCell ref="L22:L27"/>
    <mergeCell ref="D28:D32"/>
    <mergeCell ref="E28:E32"/>
    <mergeCell ref="F28:F32"/>
    <mergeCell ref="G28:G32"/>
    <mergeCell ref="H28:H32"/>
    <mergeCell ref="I28:I32"/>
    <mergeCell ref="J28:J32"/>
    <mergeCell ref="K28:K32"/>
    <mergeCell ref="L28:L32"/>
    <mergeCell ref="J33:J37"/>
    <mergeCell ref="K33:K37"/>
    <mergeCell ref="L33:L37"/>
    <mergeCell ref="D38:D43"/>
    <mergeCell ref="E38:E43"/>
    <mergeCell ref="F38:F43"/>
    <mergeCell ref="G38:G43"/>
    <mergeCell ref="H38:H43"/>
    <mergeCell ref="I38:I43"/>
    <mergeCell ref="J38:J43"/>
    <mergeCell ref="D33:D37"/>
    <mergeCell ref="E33:E37"/>
    <mergeCell ref="F33:F37"/>
    <mergeCell ref="G33:G37"/>
    <mergeCell ref="H33:H37"/>
    <mergeCell ref="I33:I37"/>
    <mergeCell ref="K38:K43"/>
    <mergeCell ref="L38:L43"/>
    <mergeCell ref="D44:D51"/>
    <mergeCell ref="E44:E51"/>
    <mergeCell ref="F44:F51"/>
    <mergeCell ref="G44:G51"/>
    <mergeCell ref="H44:H51"/>
    <mergeCell ref="I44:I51"/>
    <mergeCell ref="J44:J51"/>
    <mergeCell ref="K44:K51"/>
    <mergeCell ref="L44:L51"/>
    <mergeCell ref="H52:H56"/>
    <mergeCell ref="I52:I56"/>
    <mergeCell ref="J52:J56"/>
    <mergeCell ref="L52:L56"/>
    <mergeCell ref="H57:H60"/>
    <mergeCell ref="I57:I60"/>
    <mergeCell ref="J57:J60"/>
    <mergeCell ref="K57:K60"/>
    <mergeCell ref="L57:L60"/>
    <mergeCell ref="A57:A60"/>
    <mergeCell ref="B57:B60"/>
    <mergeCell ref="D57:D60"/>
    <mergeCell ref="E57:E60"/>
    <mergeCell ref="F57:F60"/>
    <mergeCell ref="G57:G60"/>
    <mergeCell ref="D52:D56"/>
    <mergeCell ref="E52:E56"/>
    <mergeCell ref="F52:F56"/>
    <mergeCell ref="G52:G56"/>
  </mergeCells>
  <hyperlinks>
    <hyperlink ref="K3" r:id="rId1" display="https://www.gov.im/media/1382597/sg-01021-christian-aid-combined-final-report_redacted-uploaded-050324_compressed.pdf" xr:uid="{8D84CA31-68DD-48B8-B5EF-2B8E34C586DE}"/>
    <hyperlink ref="K8" r:id="rId2" display="https://www.gov.im/media/1381981/idp-01021-ripple-effect-year-1-report.pdf" xr:uid="{1A45EAB9-BE38-40D2-A6CA-1C301DF9F065}"/>
    <hyperlink ref="K14" r:id="rId3" display="https://www.gov.im/media/1381912/pakistan_3-month-report-for-external-use_compressed.pdf" xr:uid="{668ED93F-05DE-4B96-AA37-D987AD7BC4E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UNFCCC Word Document" ma:contentTypeID="0x0101008459AB02ACC99C4E8121C112FA13B9A2004D55B22C876D9446942F493A07F39F38" ma:contentTypeVersion="1" ma:contentTypeDescription="Creates a new UNFCCC Document" ma:contentTypeScope="" ma:versionID="39b66b304a15e902439fb5a923b7c39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EF4357C-1921-4114-8873-3B494E91BA32}"/>
</file>

<file path=customXml/itemProps2.xml><?xml version="1.0" encoding="utf-8"?>
<ds:datastoreItem xmlns:ds="http://schemas.openxmlformats.org/officeDocument/2006/customXml" ds:itemID="{3E697479-9B5B-4708-9DD5-E39FBE754703}">
  <ds:schemaRefs>
    <ds:schemaRef ds:uri="aaacb922-5235-4a66-b188-303b9b46fbd7"/>
    <ds:schemaRef ds:uri="5b28aca4-1a3f-4435-8455-199cb477ca9d"/>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purl.org/dc/terms/"/>
    <ds:schemaRef ds:uri="737bf41a-8d5f-4cd0-b3da-c967379ba47b"/>
    <ds:schemaRef ds:uri="http://purl.org/dc/elements/1.1/"/>
    <ds:schemaRef ds:uri="0063f72e-ace3-48fb-9c1f-5b513408b31f"/>
    <ds:schemaRef ds:uri="a8f60570-4bd3-4f2b-950b-a996de8ab151"/>
    <ds:schemaRef ds:uri="b413c3fd-5a3b-4239-b985-69032e371c0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4FF5C2B-29D1-4C86-8BAA-B311CC72A99B}">
  <ds:schemaRefs>
    <ds:schemaRef ds:uri="http://schemas.microsoft.com/sharepoint/v3/contenttype/forms"/>
  </ds:schemaRefs>
</ds:datastoreItem>
</file>

<file path=customXml/itemProps4.xml><?xml version="1.0" encoding="utf-8"?>
<ds:datastoreItem xmlns:ds="http://schemas.openxmlformats.org/officeDocument/2006/customXml" ds:itemID="{89DD48C5-8169-4912-838F-227BD898A19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Jersey support provided</vt:lpstr>
      <vt:lpstr>Guernsey support provided</vt:lpstr>
      <vt:lpstr>Isle of Man support provided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Fuller, Stephanie (Energy Security)</dc:creator>
  <cp:keywords/>
  <dc:description/>
  <cp:lastModifiedBy>Fuller, Stephanie (Energy Security)</cp:lastModifiedBy>
  <cp:revision/>
  <dcterms:created xsi:type="dcterms:W3CDTF">2024-10-16T13:23:41Z</dcterms:created>
  <dcterms:modified xsi:type="dcterms:W3CDTF">2024-12-24T15:17:46Z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2024-10-17T09:21:54Z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3937a374-113a-451a-b0bc-60317df97647</vt:lpwstr>
  </property>
  <property fmtid="{D5CDD505-2E9C-101B-9397-08002B2CF9AE}" pid="8" name="MSIP_Label_ba62f585-b40f-4ab9-bafe-39150f03d124_ContentBits">
    <vt:lpwstr>0</vt:lpwstr>
  </property>
  <property fmtid="{D5CDD505-2E9C-101B-9397-08002B2CF9AE}" pid="9" name="ContentTypeId">
    <vt:lpwstr>0x0101008459AB02ACC99C4E8121C112FA13B9A2004D55B22C876D9446942F493A07F39F38</vt:lpwstr>
  </property>
  <property fmtid="{D5CDD505-2E9C-101B-9397-08002B2CF9AE}" pid="10" name="Business Unit">
    <vt:lpwstr>1;#International (Climate and Energy)|fe0bc9c3-22ea-482b-b56e-0bdc7b001e81</vt:lpwstr>
  </property>
  <property fmtid="{D5CDD505-2E9C-101B-9397-08002B2CF9AE}" pid="11" name="_dlc_DocIdItemGuid">
    <vt:lpwstr>e66b68a6-fc57-4c6c-8b08-69390dd09db8</vt:lpwstr>
  </property>
  <property fmtid="{D5CDD505-2E9C-101B-9397-08002B2CF9AE}" pid="12" name="MediaServiceImageTags">
    <vt:lpwstr/>
  </property>
  <property fmtid="{D5CDD505-2E9C-101B-9397-08002B2CF9AE}" pid="13" name="Business_x0020_Unit">
    <vt:lpwstr>1;#International (Climate and Energy)|fe0bc9c3-22ea-482b-b56e-0bdc7b001e81</vt:lpwstr>
  </property>
</Properties>
</file>