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gizonline-my.sharepoint.com/personal/lira_hakani_giz_de/Documents/Desktop/andri/3/"/>
    </mc:Choice>
  </mc:AlternateContent>
  <xr:revisionPtr revIDLastSave="191" documentId="13_ncr:1_{A43E3942-76D6-4338-B587-DCA2DA973AB5}" xr6:coauthVersionLast="47" xr6:coauthVersionMax="47" xr10:uidLastSave="{C3BA0F6F-FFBD-4AE5-B8CE-35215B8191B9}"/>
  <bookViews>
    <workbookView xWindow="-120" yWindow="-120" windowWidth="29040" windowHeight="15720" tabRatio="734" xr2:uid="{00000000-000D-0000-FFFF-FFFF00000000}"/>
  </bookViews>
  <sheets>
    <sheet name="Index sheet" sheetId="1" r:id="rId1"/>
    <sheet name="Appendix" sheetId="2" r:id="rId2"/>
    <sheet name="Table1" sheetId="3" r:id="rId3"/>
    <sheet name="Table2" sheetId="4" r:id="rId4"/>
    <sheet name="Table3" sheetId="5" r:id="rId5"/>
    <sheet name="Table4" sheetId="6" r:id="rId6"/>
    <sheet name="Table5" sheetId="7" r:id="rId7"/>
    <sheet name="Table6" sheetId="8" r:id="rId8"/>
    <sheet name="Table7" sheetId="9" r:id="rId9"/>
    <sheet name="Table8" sheetId="10" r:id="rId10"/>
    <sheet name="Table9" sheetId="11" r:id="rId11"/>
    <sheet name="Table10" sheetId="12" r:id="rId12"/>
    <sheet name="Table11" sheetId="13" r:id="rId13"/>
    <sheet name="Table12" sheetId="14" r:id="rId14"/>
  </sheets>
  <definedNames>
    <definedName name="_xlnm.Print_Area" localSheetId="1">Appendix!$B$1:$C$28</definedName>
    <definedName name="_xlnm.Print_Area" localSheetId="0">'Index sheet'!$A$1:$D$27</definedName>
    <definedName name="_xlnm.Print_Area" localSheetId="2">Table1!$A$1:$C$23</definedName>
    <definedName name="_xlnm.Print_Area" localSheetId="3">Table2!$A$1:$C$20</definedName>
    <definedName name="_xlnm.Print_Area" localSheetId="4">Table3!$B$1:$C$47</definedName>
    <definedName name="_xlnm.Print_Area" localSheetId="5">Table4!$A$1:$J$18</definedName>
    <definedName name="_xlnm.Print_Area" localSheetId="6">Table5!$B$1:$I$78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4" i="8" l="1"/>
  <c r="AL15" i="8"/>
  <c r="AL16" i="8"/>
  <c r="AL12" i="8"/>
  <c r="AL13" i="8"/>
  <c r="AL11" i="8"/>
  <c r="AL10" i="8"/>
  <c r="AL30" i="8"/>
  <c r="AL31" i="8"/>
  <c r="AL32" i="8"/>
  <c r="AL33" i="8"/>
  <c r="AL29"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s="1"/>
  <c r="F35" i="8"/>
  <c r="G35" i="8"/>
  <c r="H35" i="8"/>
  <c r="E35" i="8"/>
  <c r="N22" i="8"/>
  <c r="O22" i="8"/>
  <c r="O24" i="8" s="1"/>
  <c r="P22" i="8"/>
  <c r="P24" i="8" s="1"/>
  <c r="Q22" i="8"/>
  <c r="Q24" i="8" s="1"/>
  <c r="R22" i="8"/>
  <c r="R24" i="8" s="1"/>
  <c r="S22" i="8"/>
  <c r="S24" i="8" s="1"/>
  <c r="T22" i="8"/>
  <c r="T24" i="8" s="1"/>
  <c r="U22" i="8"/>
  <c r="V22" i="8"/>
  <c r="V24" i="8" s="1"/>
  <c r="W22" i="8"/>
  <c r="X22" i="8"/>
  <c r="X24" i="8" s="1"/>
  <c r="Y22" i="8"/>
  <c r="Y24" i="8" s="1"/>
  <c r="Z22" i="8"/>
  <c r="Z24" i="8" s="1"/>
  <c r="AA22" i="8"/>
  <c r="AA24" i="8" s="1"/>
  <c r="AB22" i="8"/>
  <c r="AB24" i="8" s="1"/>
  <c r="AC22" i="8"/>
  <c r="AC24" i="8" s="1"/>
  <c r="AD22" i="8"/>
  <c r="AD24" i="8" s="1"/>
  <c r="AE22" i="8"/>
  <c r="AE24" i="8" s="1"/>
  <c r="AF22" i="8"/>
  <c r="AF24" i="8" s="1"/>
  <c r="AG22" i="8"/>
  <c r="AG24" i="8" s="1"/>
  <c r="AH22" i="8"/>
  <c r="AH24" i="8" s="1"/>
  <c r="AI22" i="8"/>
  <c r="AI24" i="8" s="1"/>
  <c r="AJ22" i="8"/>
  <c r="AJ24" i="8" s="1"/>
  <c r="AK22" i="8"/>
  <c r="AL22" i="8" s="1"/>
  <c r="N24" i="8"/>
  <c r="U24" i="8"/>
  <c r="W24" i="8"/>
  <c r="H22" i="8"/>
  <c r="H24" i="8" s="1"/>
  <c r="I22" i="8"/>
  <c r="I24" i="8" s="1"/>
  <c r="J22" i="8"/>
  <c r="J24" i="8" s="1"/>
  <c r="K22" i="8"/>
  <c r="K24" i="8" s="1"/>
  <c r="L22" i="8"/>
  <c r="L24" i="8" s="1"/>
  <c r="M22" i="8"/>
  <c r="M24" i="8" s="1"/>
  <c r="H21" i="8"/>
  <c r="H23" i="8" s="1"/>
  <c r="I21" i="8"/>
  <c r="I23" i="8" s="1"/>
  <c r="J21" i="8"/>
  <c r="J23" i="8" s="1"/>
  <c r="K21" i="8"/>
  <c r="K23" i="8" s="1"/>
  <c r="L21" i="8"/>
  <c r="L23" i="8" s="1"/>
  <c r="M21" i="8"/>
  <c r="M23" i="8" s="1"/>
  <c r="N21" i="8"/>
  <c r="N23" i="8" s="1"/>
  <c r="O21" i="8"/>
  <c r="O23" i="8" s="1"/>
  <c r="P21" i="8"/>
  <c r="P23" i="8" s="1"/>
  <c r="Q21" i="8"/>
  <c r="Q23" i="8" s="1"/>
  <c r="R21" i="8"/>
  <c r="R23" i="8" s="1"/>
  <c r="S21" i="8"/>
  <c r="S23" i="8" s="1"/>
  <c r="T21" i="8"/>
  <c r="T23" i="8" s="1"/>
  <c r="U21" i="8"/>
  <c r="U23" i="8" s="1"/>
  <c r="V21" i="8"/>
  <c r="V23" i="8" s="1"/>
  <c r="W21" i="8"/>
  <c r="W23" i="8" s="1"/>
  <c r="X21" i="8"/>
  <c r="X23" i="8" s="1"/>
  <c r="Y21" i="8"/>
  <c r="Y23" i="8" s="1"/>
  <c r="Z21" i="8"/>
  <c r="Z23" i="8" s="1"/>
  <c r="AA21" i="8"/>
  <c r="AA23" i="8" s="1"/>
  <c r="AB21" i="8"/>
  <c r="AB23" i="8" s="1"/>
  <c r="AC21" i="8"/>
  <c r="AC23" i="8" s="1"/>
  <c r="AD21" i="8"/>
  <c r="AD23" i="8" s="1"/>
  <c r="AE21" i="8"/>
  <c r="AE23" i="8" s="1"/>
  <c r="AF21" i="8"/>
  <c r="AF23" i="8" s="1"/>
  <c r="AG21" i="8"/>
  <c r="AG23" i="8" s="1"/>
  <c r="AH21" i="8"/>
  <c r="AH23" i="8" s="1"/>
  <c r="AI21" i="8"/>
  <c r="AI23" i="8" s="1"/>
  <c r="AJ21" i="8"/>
  <c r="AJ23" i="8" s="1"/>
  <c r="AK21" i="8"/>
  <c r="AK23" i="8" s="1"/>
  <c r="G22" i="8"/>
  <c r="G24" i="8" s="1"/>
  <c r="G21" i="8"/>
  <c r="G23" i="8" s="1"/>
  <c r="F22" i="8"/>
  <c r="F24" i="8" s="1"/>
  <c r="F21" i="8"/>
  <c r="F23" i="8" s="1"/>
  <c r="E22" i="8"/>
  <c r="E24" i="8" s="1"/>
  <c r="E21" i="8"/>
  <c r="E23" i="8" s="1"/>
  <c r="C29" i="9"/>
  <c r="E29" i="11"/>
  <c r="D29" i="11"/>
  <c r="C30" i="11"/>
  <c r="C29" i="11"/>
  <c r="C29" i="10"/>
  <c r="E29" i="10"/>
  <c r="E29" i="9"/>
  <c r="E30" i="11"/>
  <c r="D30" i="11"/>
  <c r="E30" i="10"/>
  <c r="D30" i="10"/>
  <c r="C30" i="10"/>
  <c r="D29" i="10"/>
  <c r="C30" i="9"/>
  <c r="D30" i="9"/>
  <c r="D29" i="9"/>
  <c r="E30" i="9"/>
  <c r="AL23" i="8" l="1"/>
  <c r="AK24" i="8"/>
  <c r="AL24" i="8" s="1"/>
  <c r="AL21" i="8"/>
</calcChain>
</file>

<file path=xl/sharedStrings.xml><?xml version="1.0" encoding="utf-8"?>
<sst xmlns="http://schemas.openxmlformats.org/spreadsheetml/2006/main" count="1383" uniqueCount="538">
  <si>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</si>
  <si>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</si>
  <si>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</si>
  <si>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</si>
  <si>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</si>
  <si>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</si>
  <si>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</si>
  <si>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</si>
  <si>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</si>
  <si>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</si>
  <si>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</si>
  <si>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</si>
  <si>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</si>
  <si>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</si>
  <si>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</si>
  <si>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</si>
  <si>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</si>
  <si>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</si>
  <si>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</si>
  <si>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</si>
  <si>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</si>
  <si>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</si>
  <si>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</si>
  <si>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</si>
  <si>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</si>
  <si>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</si>
  <si>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</si>
  <si>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</si>
  <si>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</si>
  <si>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No</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</si>
  <si>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</si>
  <si>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</si>
  <si>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</si>
  <si>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</si>
  <si>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</si>
  <si>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</si>
  <si>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r>
      <t>Total GHG emissions correspond to the annual totals reported in CO2 equivalents in the official documents</t>
    </r>
    <r>
      <rPr>
        <i/>
        <vertAlign val="superscript"/>
        <sz val="9"/>
        <rFont val="Times New Roman"/>
        <family val="1"/>
      </rPr>
      <t>e</t>
    </r>
    <r>
      <rPr>
        <sz val="9"/>
        <rFont val="Times New Roman"/>
        <family val="1"/>
      </rPr>
      <t xml:space="preserve"> (see footnote with the list of documents)
Albania is committed to reduce its GHG emissions from its projected BAU baseline for the year 2030. The target is expressed as a mitigation effort of a reduction in 20.9% total GHG emissions in 2030 compared to BAU scenario for 2030. The 20.9% reduction in GHG emissions corresponds to a reduction in 3,170ltCO</t>
    </r>
    <r>
      <rPr>
        <vertAlign val="subscript"/>
        <sz val="9"/>
        <rFont val="Times New Roman"/>
        <family val="1"/>
      </rPr>
      <t>2</t>
    </r>
    <r>
      <rPr>
        <sz val="9"/>
        <rFont val="Times New Roman"/>
        <family val="1"/>
      </rPr>
      <t xml:space="preserve">e - or the final total 2030 emissions anticipated under the reduction compared to BAU. </t>
    </r>
  </si>
  <si>
    <t>Target year(s) or period(s), and whether they are single-year or multi-year target(s), as applicable</t>
  </si>
  <si>
    <t>Reference point(s), level(s), baseline(s), base year(s) or starting point(s), and their respective value(s), as applicable</t>
  </si>
  <si>
    <t>Base year: 2016
Albania submitted its updated First NDC in 2021. Albania’s revised NDC presents a greater overall emissions reduction target of 20.9% below the business-as-usual scenario, or a 3,170 ktCO2e reduction from 2016 to 2030. The revised NDC contains more robust historical emissions data and an increased scope in mitigation targets, including targets for the industrial processes and product use, agriculture, energy (excluding international transport), waste, and land use, land-use change, and forestry sectors. (Albania's updated NDC document and https://ndcpartnership.org/country/alb)</t>
  </si>
  <si>
    <t>Time frame(s) and/or periods for implementation, as applicable</t>
  </si>
  <si>
    <t>2021-2030</t>
  </si>
  <si>
    <t>Scope and coverage, including, as relevant, sectors, categories, activities, sources and sinks, pools and gases, as applicable</t>
  </si>
  <si>
    <r>
      <t>Albania’s revised NDC represents a marked enhancement in ambition, breadth, and structural foundation—both in mitigation and adaptation—compared to its initial commitment. It aligns with national strategies and establishes robust institutional mechanisms to foster transparency, coordination, and implementation toward a low-carbon, climate-resilient future.
The NDC cover the following sectors: energy, transport, IPPU, forestry/LULUCF, agriculture, waste. Moreover, the NDC covers the goses: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NO</t>
    </r>
    <r>
      <rPr>
        <vertAlign val="subscript"/>
        <sz val="9"/>
        <rFont val="Times New Roman"/>
        <family val="1"/>
      </rPr>
      <t>2</t>
    </r>
    <r>
      <rPr>
        <sz val="9"/>
        <rFont val="Times New Roman"/>
        <family val="1"/>
      </rPr>
      <t>, HFCs.
Therefore, NDC covers all key sectors and is economy wide.</t>
    </r>
  </si>
  <si>
    <t>Intention to use cooperative approaches that involve the use of ITMOs under Article 6 towards NDCs under Article 4 of the Paris Agreement, as applicable</t>
  </si>
  <si>
    <t>NO</t>
  </si>
  <si>
    <r>
      <t>Any updates or clarifications of previously reported information, as applicable</t>
    </r>
    <r>
      <rPr>
        <i/>
        <vertAlign val="superscript"/>
        <sz val="10"/>
        <rFont val="Times New Roman"/>
        <family val="1"/>
      </rPr>
      <t>d</t>
    </r>
  </si>
  <si>
    <t>Albania has updated its NDC reporting through recalibrated historical emissions, improved methodological clarity, expanded sectoral and gas coverage, and strengthened institutional support for implementation, though it has not explicitly referenced cooperative approaches under paragraph 64(g).</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</si>
  <si>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</si>
  <si>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</si>
  <si>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</si>
  <si>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</si>
  <si>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</si>
  <si>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</si>
  <si>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r>
      <rPr>
        <i/>
        <vertAlign val="superscript"/>
        <sz val="9"/>
        <color rgb="FF5DFF5D"/>
        <rFont val="Times New Roman"/>
        <family val="1"/>
      </rPr>
      <t>d</t>
    </r>
    <r>
      <rPr>
        <sz val="9"/>
        <color theme="1"/>
        <rFont val="Times New Roman"/>
        <family val="1"/>
      </rPr>
      <t xml:space="preserve">   Draft National Inventory Document (NID) 2024 of Albania</t>
    </r>
  </si>
  <si>
    <r>
      <rPr>
        <i/>
        <vertAlign val="superscript"/>
        <sz val="9"/>
        <color rgb="FF5DFF5D"/>
        <rFont val="Times New Roman"/>
        <family val="1"/>
      </rPr>
      <t xml:space="preserve">d  </t>
    </r>
    <r>
      <rPr>
        <sz val="9"/>
        <color theme="1"/>
        <rFont val="Times New Roman"/>
        <family val="1"/>
      </rPr>
      <t>National Energy and Climate Plan (NECP - draft of October 31st, 2024) of the Republic of Albania</t>
    </r>
  </si>
  <si>
    <r>
      <rPr>
        <i/>
        <vertAlign val="superscript"/>
        <sz val="9"/>
        <color rgb="FF00E600"/>
        <rFont val="Times New Roman"/>
        <family val="1"/>
      </rPr>
      <t xml:space="preserve">d  </t>
    </r>
    <r>
      <rPr>
        <sz val="9"/>
        <color theme="1"/>
        <rFont val="Times New Roman"/>
        <family val="1"/>
      </rPr>
      <t>Albania’s First Biennial Update Report - July 2021</t>
    </r>
  </si>
  <si>
    <t>1. Structured summary: Description of selected indicators</t>
  </si>
  <si>
    <r>
      <t>Indicator(s) selected to track progress</t>
    </r>
    <r>
      <rPr>
        <i/>
        <vertAlign val="superscript"/>
        <sz val="9"/>
        <rFont val="Times New Roman"/>
        <family val="1"/>
      </rPr>
      <t>a</t>
    </r>
  </si>
  <si>
    <t>Total GHG emissions in CO2eq</t>
  </si>
  <si>
    <r>
      <t>Albania - Total economy wide GHG reductions in ktCO2e by 2030, in comparison to BAU projections</t>
    </r>
    <r>
      <rPr>
        <i/>
        <vertAlign val="superscript"/>
        <sz val="9"/>
        <rFont val="Times New Roman"/>
        <family val="1"/>
      </rPr>
      <t>d</t>
    </r>
    <r>
      <rPr>
        <sz val="9"/>
        <rFont val="Times New Roman"/>
        <family val="1"/>
      </rPr>
      <t xml:space="preserve"> </t>
    </r>
  </si>
  <si>
    <r>
      <t>Information for the reference point(s), level(s), baseline(s), base year(s) or starting point(s), as appropriate</t>
    </r>
    <r>
      <rPr>
        <i/>
        <vertAlign val="superscript"/>
        <sz val="9"/>
        <color rgb="FF000000"/>
        <rFont val="Times New Roman"/>
        <family val="1"/>
      </rPr>
      <t>b</t>
    </r>
    <r>
      <rPr>
        <vertAlign val="superscript"/>
        <sz val="9"/>
        <color rgb="FF000000"/>
        <rFont val="Times New Roman"/>
        <family val="1"/>
      </rPr>
      <t xml:space="preserve">_x000D_
</t>
    </r>
  </si>
  <si>
    <r>
      <t>Base Year: 2016
2030 BAU: 15,148 ktCO2e 
2030 Target NDC: 11,978 ktCO2e (compared to BAU scenario, represents a mitigation impact of -20.9%).</t>
    </r>
    <r>
      <rPr>
        <i/>
        <vertAlign val="superscript"/>
        <sz val="9"/>
        <rFont val="Times New Roman"/>
        <family val="1"/>
      </rPr>
      <t>e</t>
    </r>
  </si>
  <si>
    <r>
      <t>Updates in accordance with any recalculation of the GHG inventory, as appropriate</t>
    </r>
    <r>
      <rPr>
        <i/>
        <vertAlign val="superscript"/>
        <sz val="9"/>
        <color rgb="FF000000"/>
        <rFont val="Times New Roman"/>
        <family val="1"/>
      </rPr>
      <t>b</t>
    </r>
  </si>
  <si>
    <t>NA</t>
  </si>
  <si>
    <r>
      <t>Relation to NDC</t>
    </r>
    <r>
      <rPr>
        <i/>
        <vertAlign val="superscript"/>
        <sz val="9"/>
        <color rgb="FF000000"/>
        <rFont val="Times New Roman"/>
        <family val="1"/>
      </rPr>
      <t>c</t>
    </r>
  </si>
  <si>
    <t>The indicator is defined in the same metric, methodology, scope and unit as the target of the NDC.</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</si>
  <si>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</si>
  <si>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</si>
  <si>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</si>
  <si>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</si>
  <si>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r>
      <rPr>
        <i/>
        <vertAlign val="superscript"/>
        <sz val="9"/>
        <color theme="1"/>
        <rFont val="Times New Roman"/>
        <family val="1"/>
      </rPr>
      <t>d</t>
    </r>
    <r>
      <rPr>
        <sz val="9"/>
        <color theme="1"/>
        <rFont val="Times New Roman"/>
        <family val="1"/>
      </rPr>
      <t xml:space="preserve"> Albania, "National Energy and Climate Plan of the Republic of Albania (NECP - draft of October 31st, 2024) Ref. Chapter 2 "National Targets and Objectives", Chapter 4 "Current Situation and Projections With Existing Policies and Measures" and Chapter 5 "Assessment of Impacts of Planned Policies and Measures")</t>
    </r>
  </si>
  <si>
    <r>
      <rPr>
        <i/>
        <vertAlign val="superscript"/>
        <sz val="9"/>
        <color theme="1"/>
        <rFont val="Times New Roman"/>
        <family val="1"/>
      </rPr>
      <t>d</t>
    </r>
    <r>
      <rPr>
        <sz val="9"/>
        <color theme="1"/>
        <rFont val="Times New Roman"/>
        <family val="1"/>
      </rPr>
      <t xml:space="preserve"> Albania Revised NDC (October 2024)</t>
    </r>
  </si>
  <si>
    <r>
      <rPr>
        <i/>
        <vertAlign val="superscript"/>
        <sz val="9"/>
        <color theme="1"/>
        <rFont val="Times New Roman"/>
        <family val="1"/>
      </rPr>
      <t>e</t>
    </r>
    <r>
      <rPr>
        <sz val="9"/>
        <color theme="1"/>
        <rFont val="Times New Roman"/>
        <family val="1"/>
      </rPr>
      <t xml:space="preserve"> Albania Revised NDC (October 2024), Pg. 9</t>
    </r>
  </si>
  <si>
    <t>2. Structured summary: Definitions needed to understand the NDC</t>
  </si>
  <si>
    <r>
      <t>Definitions</t>
    </r>
    <r>
      <rPr>
        <i/>
        <vertAlign val="superscript"/>
        <sz val="9"/>
        <rFont val="Times New Roman"/>
        <family val="1"/>
      </rPr>
      <t>a</t>
    </r>
  </si>
  <si>
    <t>Definition needed to understand each indicator:</t>
  </si>
  <si>
    <r>
      <t>Albania - Total economy wide GHG reductions in ktCO2e by 2030, in comparison to BAU projections</t>
    </r>
    <r>
      <rPr>
        <i/>
        <vertAlign val="superscript"/>
        <sz val="9"/>
        <rFont val="Times New Roman"/>
        <family val="1"/>
      </rPr>
      <t>b</t>
    </r>
    <r>
      <rPr>
        <sz val="9"/>
        <rFont val="Times New Roman"/>
        <family val="1"/>
      </rPr>
      <t xml:space="preserve"> </t>
    </r>
  </si>
  <si>
    <t>Any sector or category defined differently than in the national inventory report:</t>
  </si>
  <si>
    <t xml:space="preserve">Energy sector and IPPU sector do not include international transport and f-gases respectively. </t>
  </si>
  <si>
    <t xml:space="preserve">Definition needed to understand mitigation co-benefits of adaptation actions and/or economic diversification plans: </t>
  </si>
  <si>
    <t>Any other relevant definitions</t>
  </si>
  <si>
    <r>
      <t>Albania's NDC</t>
    </r>
    <r>
      <rPr>
        <i/>
        <vertAlign val="superscript"/>
        <sz val="9"/>
        <color theme="1"/>
        <rFont val="Times New Roman"/>
        <family val="1"/>
      </rPr>
      <t>c</t>
    </r>
    <r>
      <rPr>
        <sz val="9"/>
        <color theme="1"/>
        <rFont val="Times New Roman"/>
        <family val="1"/>
      </rPr>
      <t xml:space="preserve"> provides details on adaptation actions with mitigation co-benefits, Below are presented some of the specific actions which relate to GHG emission reductions:
•  Strengthen the institutional framework (e.g. coordination)
•  Strengthen the policy framework: development and enactment of laws, policies, regulations and plans, including action plans, and mainstreaming.
•  Increase funding for climate change adaptation: financing and fiscal planning
•  Climate proofing coastal buildings and facilities to prevent further damage and degradation</t>
    </r>
  </si>
  <si>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</si>
  <si>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</si>
  <si>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r>
      <rPr>
        <i/>
        <vertAlign val="superscript"/>
        <sz val="9"/>
        <color theme="1"/>
        <rFont val="Times New Roman"/>
        <family val="1"/>
      </rPr>
      <t>b</t>
    </r>
    <r>
      <rPr>
        <sz val="9"/>
        <color theme="1"/>
        <rFont val="Times New Roman"/>
        <family val="1"/>
      </rPr>
      <t xml:space="preserve"> Albania Revised NDC (October 2024), Pg. 9</t>
    </r>
  </si>
  <si>
    <r>
      <rPr>
        <i/>
        <vertAlign val="superscript"/>
        <sz val="9"/>
        <color theme="1"/>
        <rFont val="Times New Roman"/>
        <family val="1"/>
      </rPr>
      <t>c</t>
    </r>
    <r>
      <rPr>
        <sz val="9"/>
        <color theme="1"/>
        <rFont val="Times New Roman"/>
        <family val="1"/>
      </rPr>
      <t xml:space="preserve"> Albania Revised NDC (October 2024)</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</si>
  <si>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</si>
  <si>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</si>
  <si>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</si>
  <si>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</si>
  <si>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</si>
  <si>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t xml:space="preserve">Accounting approach 
- The metric used for the GHG emissions is the Global Warming Potential on a 100-year timescale in accordance with the IPCC’s 2nd Assessment Report. (Albania 1st INDC)
- The Inventory methodology is based on IPCC 2006 Guidelines. (Albania 1st INDC)
- Approach to accounting for agriculture, forestry and other land uses: Greenhouse gas emissions and removals from agriculture, forestry and other land uses are currently not included in the accounting. Emissions and removals from these sectors can be included in the INDC at a later stage when technical conditions allow for that. (Albania 1st INDC)
LEAP (Low Emissions Analysis Platform) is a widely used model-building tool for analyzing energy systems in the medium to long term. LEAP is a user-friendly accounting framework that can be used to analyze the integrated energy and environment results of a baseline and alternative scenarios of the energy system as it grows over time. (Revised NDC, page 12)
Assumptions and methodological approaches, including those for estimating and accounting for anthropogenic greenhouse gas emissions and, as appropriate, removals (Revised NDC, page 84)
The accounting rules for international carbon markets under Article 6 of the Paris Agreement have not been set up yet. Albania intends to sell carbon credits during the period until 2030 to contribute to cost‐effective implementation of the low emission development pathway and its sustainable development. Albania foresees that the utilization of international market mechanism is conditional on having effective accounting rules developed under the UNFCCC to ensure the environmental integrity of the mechanisms. (Revised NDC, page 85)
Consistency with Article 4 paragraph 13-14:
Albania’s accounting approach is following established IPCC Guidelines for National Greenhouse Gas Inventories. The approach promotes environmental integrity by ensuring that all significant emissions and removals are accounted for, and promotes transparency and accuracy through detailed GHG inventories that are submitted for international review under the UNFCCC’s transparency framework. Moreover, by adhering to IPCC methods, Albania ensures that its data is comparable with other Parties and consistent over time, allowing for reliable tracking of its emissions reductions.
Regarding the avoidance of doublecounting as refered in Article 4 paragraph 14, Albania’s accounting approach explicitly avoids double counting by clearly separating emissions from sectors and ensuring that reductions or removals in one area (e.g., LULUCF) are not counted twice when assessing overall GHG reductions. The comprehensive GHG inventory system in place, along with the detailed tracking of sectoral emissions, supports this principle by ensuring emissions are reported once and attributed correctly.
In particular, PAM G-LF1 "Increasing the natural carbon sink capacity of forestry and pastures" provides detailed objectives related to LULUCF Regulation on a harmonisation of reporting and accounting approaches. (NECP, page 128)
Consistency with the Decision 4/CMA.1
Albania's approach aligns with this decision by:
• Clearly defining the scope of its NDC accounting, particularly in relation to the inclusion of LULUCF and the gases covered. This ensures that reporting is transparent and meets the expectations set out in 4/CMA.1.
• Consistently using the selected baseline year (2015 or 2021) to assess progress towards its NDC. This ensures the accounting is anchored in a clear reference point, allowing for progress to be tracked consistently over time.
• Using the IPCC methodologies, as required by 4/CMA.1, to ensure accuracy in emissions measurement and consistency with international reporting standards.
</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</si>
  <si>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</si>
  <si>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</si>
  <si>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</si>
  <si>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</si>
  <si>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</si>
  <si>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</si>
  <si>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</si>
  <si>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</si>
  <si>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Albania’s accounting approach for tracking "total GHG emissions" is grounded in internationally recognized principles, specifically those outlined by the Intergovernmental Panel on Climate Change (IPCC) guidelines. These guidelines provide a consistent framework for estimating and reporting emissions, ensuring the integrity and accuracy of Albania’s GHG data.</t>
  </si>
  <si>
    <t>Each methodology and/or accounting approach used for the construction of any baseline, to the extent possible (para. 74(b) of the MPGs)</t>
  </si>
  <si>
    <t>The methodology for preparation of the indicator is the same as the one for the preparation of the NDC target and methodology pre preparation of GHG inventory for Albania, which is prepared according to the 2006 IPCC Guidelines for National Greenhouse Gas Inventories. 
Albania’s National Greenhouse Gas Inventory Report - Under the First Biennial Update Report (July 2021) provides that the GHG Inventory for the purpose of the BUR1 covers the time series 2010-2016. In addition, revision and update of the calculation provided under the TNC for the 2009 are provided. In particular:
- Energy: The Tier 1 method is used for calculation of each GHG emissions from the Energy sector, determined by the accessibility of the corresponding national data (Tier 1: data on the amount of fuel combusted in the source category; default emissions factors) – page 36 of the report
- Industrial Processes and Product Use (IPPU): The estimation of the greenhouse gases from all categories in the IPPU sector was done in accordance with the 2006 IPPC Guidelines (Tier 1) and with the usage of IPCC software, version (version 2.691) – page 49 of the report
- Agriculture, Forestry, and Other Land Use: The GHGs calculations from AFOLU sector are done by using the IPCC 2006 software (version 2.691), which software integrates the previously separate guidance in the Revised 1996 IPCC Guidelines for National Greenhouse Gas Inventories for Agriculture and Land Use, Land-Use Change and Forestry. This integration recognizes that the processes underlying greenhouse gas emissions and removals, as well as the different forms of terrestrial carbon stocks, can occur across all types of land. It recognizes that land-use changes can involve all types of land. This approach is intended to improve consistency and completeness in the estimation and reporting of greenhouse gas emissions and removals. The IPCC 2006 software integrates both, agriculture and FOLU in one sector – page 78 of the report
- Waste: In the inventory prepared under the BUR1, the Solid Waste Disposal emissions are estimated in accordance with the IPCC Guidelines using the IPCC 2006 - Inventory software, (version 2.691), which impose the First Order Decay (FOD) methodology. It produces a time-dependent emission profile that reflects the true pattern of the degradation process over time. Tier 1 methodology has been used.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</si>
  <si>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</si>
  <si>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</si>
  <si>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</si>
  <si>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</si>
  <si>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2006 IPCC guidelines used. The use is consistent for NDC target and the selected indicator</t>
  </si>
  <si>
    <t>Report the metrics used, as applicable and available
(para. 75(c) of the MPGs)</t>
  </si>
  <si>
    <t>The indicator is expressed in “CO2e” which aggregates all gasses expressed as CO2e using the GWP from the IPCC Fifth Assessment Report, using 100-year time horizon metric</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</si>
  <si>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</si>
  <si>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</si>
  <si>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In the NECP document, each policy and measure description contains also a section on the implementing entity and the monitoring entity</t>
  </si>
  <si>
    <t>Where applicable to its NDC, any sector-, category or activity-specific assumptions, methodologies and approaches consistent with IPCC guidance, taking into account any relevant decision under the Convention, as applicable (para. 75(d)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</si>
  <si>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</si>
  <si>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</si>
  <si>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</si>
  <si>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</si>
  <si>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</si>
  <si>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</si>
  <si>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</si>
  <si>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</si>
  <si>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</si>
  <si>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</si>
  <si>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</si>
  <si>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Same IPCC dissagregation and categorisation, scope and metrics is used for NDC traget and NDC tracking indicator</t>
  </si>
  <si>
    <t>Explain how Party is striving to include all categories of anthropogenic emissions and removals in its NDC, and, once a source, sink or activity is included, continue to include it (para. 3(b) of annex II to decision 4/CMA.1)</t>
  </si>
  <si>
    <t>The design of the NECP has brought about the need for a wide range of reliable and consistent data, of which the most important are those on climate change. Being a country not included in Annex 1 of the UNFCCC, Albania has compiled an inventory of anthropogenic emissions by sources and the absorbing by absorbers for all greenhouse gases (GHGs) emitted into the atmosphere or absorbed by the atmosphere since 1990, as part of its Communications (CC) on Climate Change and most recently the report entitled "First biennial updated report for Albania", which provides detailed information regarding the GHG inventory. (NECP page 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</si>
  <si>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</si>
  <si>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</si>
  <si>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</si>
  <si>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</si>
  <si>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</si>
  <si>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</si>
  <si>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</si>
  <si>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</si>
  <si>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</si>
  <si>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</si>
  <si>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</si>
  <si>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</si>
  <si>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 xml:space="preserve">Indicator(s) selected to track progress of the NDC or portion of NDC under Article 4 of the Paris Agreement (paras. 65 and 77(a) of the MPGs): </t>
  </si>
  <si>
    <t>Total GHG emissions in CO2e</t>
  </si>
  <si>
    <r>
      <t>10,139</t>
    </r>
    <r>
      <rPr>
        <i/>
        <vertAlign val="superscript"/>
        <sz val="9"/>
        <rFont val="Times New Roman"/>
        <family val="1"/>
      </rPr>
      <t>c</t>
    </r>
  </si>
  <si>
    <r>
      <t>11010.7</t>
    </r>
    <r>
      <rPr>
        <i/>
        <vertAlign val="superscript"/>
        <sz val="9"/>
        <rFont val="Times New Roman"/>
        <family val="1"/>
      </rPr>
      <t>d</t>
    </r>
  </si>
  <si>
    <r>
      <t>11085.6</t>
    </r>
    <r>
      <rPr>
        <i/>
        <vertAlign val="superscript"/>
        <sz val="9"/>
        <rFont val="Times New Roman"/>
        <family val="1"/>
      </rPr>
      <t>d</t>
    </r>
  </si>
  <si>
    <r>
      <t>2030 BAU: 15,148 ktCO2e 
2030 Target NDC: 11,978 ktCO2e (compared to BAU scenario, represents a mitigation impact of -20.9%).</t>
    </r>
    <r>
      <rPr>
        <i/>
        <vertAlign val="superscript"/>
        <sz val="9"/>
        <rFont val="Times New Roman"/>
        <family val="1"/>
      </rPr>
      <t xml:space="preserve">c </t>
    </r>
  </si>
  <si>
    <t>Albania - The overall indicator is in relation to the target in comparison to BAU projections for 2030. As noticed, the indicator value in 2023 stands on the 2030 target value .</t>
  </si>
  <si>
    <t>Where applicable, total GHG emissions and removals consistent with the coverage of the NDC (para. 77(b) of the MPGs)</t>
  </si>
  <si>
    <t>kt CO₂ equivalent</t>
  </si>
  <si>
    <t>n.a.</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</si>
  <si>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</si>
  <si>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</si>
  <si>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</si>
  <si>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</si>
  <si>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</si>
  <si>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i/>
        <vertAlign val="superscript"/>
        <sz val="9"/>
        <color theme="1"/>
        <rFont val="Times New Roman"/>
        <family val="1"/>
      </rPr>
      <t>c</t>
    </r>
    <r>
      <rPr>
        <sz val="9"/>
        <color theme="1"/>
        <rFont val="Times New Roman"/>
        <family val="1"/>
      </rPr>
      <t xml:space="preserve"> Albania Revised NDC (October 2024), Pg. 9</t>
    </r>
  </si>
  <si>
    <r>
      <rPr>
        <i/>
        <vertAlign val="superscript"/>
        <sz val="9"/>
        <color theme="1"/>
        <rFont val="Times New Roman"/>
        <family val="1"/>
      </rPr>
      <t>d</t>
    </r>
    <r>
      <rPr>
        <sz val="9"/>
        <color theme="1"/>
        <rFont val="Times New Roman"/>
        <family val="1"/>
      </rPr>
      <t xml:space="preserve">  Albania, "National Energy and Climate Plan of the Republic of Albania (NECP - draft of October 31st, 2024) </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</si>
  <si>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</si>
  <si>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</si>
  <si>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</si>
  <si>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</si>
  <si>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</si>
  <si>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</si>
  <si>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</si>
  <si>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</si>
  <si>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</si>
  <si>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</si>
  <si>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The measures below have been extracted from the Albania NECP document</t>
  </si>
  <si>
    <t>2030 Expected</t>
  </si>
  <si>
    <t>Improvement of intra-urban/intercity bus network lines</t>
  </si>
  <si>
    <t>Reduction in the use of energy resources though the following measures:
Efficient operation
-Study to Eliminate overlaps of lines in their itineraries
-Using of new technologies "Intelligent Transport Systems" and "Smart Logistics" help to manage transport systems efficiently
Promotion and awareness creation:
-Promoting public passenger road transport
-Public awareness campaigns
Tariff:
-Setting traffic tariffs and limiting the use of vehicles (their use on certain days of the week, e.g., according to license plate of the car)
-Drafting an optimal parking plan and optimal parking tariffs, especially in the main nodes of passenger and freight transport
Infrastructure:
-Use of energy efficient vehicles
-Improving the quality of roads
Urban Planning:
-Reducing needs for mobility and distances by means of integrated planning</t>
  </si>
  <si>
    <t>The main objectives are: (i) improving the infrastructure of passenger terminals; (ii) increase the efficiency of the interurban/intercity bus network; and (iii) reduce CO2 emissions caused by the vehicles used in interurban/intercity bus network.</t>
  </si>
  <si>
    <t>Regulatory</t>
  </si>
  <si>
    <t>Under implementation</t>
  </si>
  <si>
    <t>Transport</t>
  </si>
  <si>
    <t>CO2</t>
  </si>
  <si>
    <t>2023 – ongoing</t>
  </si>
  <si>
    <t>Ministry of Infrastructure &amp; Energy; 
General Directorate of Road Transport Services;
Companies operating in interurban bus transport; 
Travel agencies. Albanian Road Authority; 
Agency for the support of local self-government/ Municipalities
Task Force</t>
  </si>
  <si>
    <t>FX</t>
  </si>
  <si>
    <t>Integrated freight management</t>
  </si>
  <si>
    <t>Improving the vehicle load factor in the freight transport
-Implementation of Intelligent Systems of Transport (IST)
-Integration of the Freight System with EU networks (EU freight systems)
-Establishment of Intermodal and Logistic nodes</t>
  </si>
  <si>
    <t>The main objectives according to the National Energy Strategy includes an active transport scenario and aims to reduce by 10% the energy intensity in the transport sector. Objectives: Logistics cost reduction. Reduction of road traffic and congestion.</t>
  </si>
  <si>
    <t>2020 – 2025</t>
  </si>
  <si>
    <t>Ministry of Infrastructure and Energy; 
Albanian Seaports, 
Albanian Railways Authority, 
Albanian Customs, 
Albanian Road Authority</t>
  </si>
  <si>
    <t>Efficiency-based car fees and incentives for fleet renewal</t>
  </si>
  <si>
    <t>Continue with the measures described in the section “Actions taken to date”
-Annual taxes increase based on the car age and type of fuel used
-Regulation on the price for EV charging and charging station installation.
-Regulation for grid connection of charging stations and strengthening the Grid capacities</t>
  </si>
  <si>
    <t>The measure aims at reducing the average age of cars and increasing the required standard. The measure is consistent with the INDC mitigation scenario. It includes the banning of registering the cars and increasing taxes for second-hand category cars in order to reduce at maximum their introduction to Albanian market.</t>
  </si>
  <si>
    <t>Regulatory; Fiscal</t>
  </si>
  <si>
    <t>2020 – ongoing</t>
  </si>
  <si>
    <t>Customs Authority
Ministry of Infrastructure and Energy
Ministry of Tourism and Environment
General Directorate of Transport
Local Government Units</t>
  </si>
  <si>
    <t>Clean vehicles in public procurement</t>
  </si>
  <si>
    <t>To approve the minimum procurement target for the share of clean vehicles and adopt the necessary legislation; assist public authorities with procurement documents ready for use
Procurement by public authorities according to the rules</t>
  </si>
  <si>
    <t>Increasing the share of clean vehicles in public procurement</t>
  </si>
  <si>
    <t>Planned</t>
  </si>
  <si>
    <t>2025 - ongoing</t>
  </si>
  <si>
    <t>Ministry of Infrastructure and Energy
General Directorate of Transport
Public authorities
Local Government Units</t>
  </si>
  <si>
    <t>Policies to support RES in Heating and Cooling Sector</t>
  </si>
  <si>
    <t>DCM to support the achievement of National target for renewable energy sources in the heating and cooling sector.
Minimum indications for the use of solar energy, to be placed considering the amount of solar radiation for different areas of the country.
Approval of the specific criteria for the calculation of used solar energy
to obtain hot water in particular or as part of the energy code of the buildings taking into account the latest EU standards adopted for this purpose.
Regulatory schemes for the installation of photovoltaic panels both in residential and other sectors.
Financial incentive schemes for solar thermal systems in connection with:
o Continuation of the solar thermal incentive scheme: 70% of solar heating panels for hot water (solar thermal systems) subsidized by the government of Albania for 2000 installations
o Household measures such as improving energy efficiency of the heating systems, modernisation and expansion of efficient heating systems, fuel change, etc.
o Heating system improvement (HIS) for common buildings, such as the installation of simple and low-cost equipment, conducting simple energy audits along with education campaigns, fuel change;
Regulatory schemes for approving the support scheme for achieving the national objective for renewable energy sources in the heating and cooling sector".
Regulatory scheme for fossil fuel boiler replacement.
Guidelines on the application procedure along with best practices and advantages.
Combining the above measures with the retrofitting programs developed by municipalities and central government.</t>
  </si>
  <si>
    <t>Promote the widespread use of renewable energies in the heating and cooling sector</t>
  </si>
  <si>
    <t>Regulatory; Financial; Educational</t>
  </si>
  <si>
    <t>Building</t>
  </si>
  <si>
    <t>2017 – 2030</t>
  </si>
  <si>
    <t>Ministry of Infrastructure and Energy
Municipalities</t>
  </si>
  <si>
    <t>Reduction of GHG emissions from cement production</t>
  </si>
  <si>
    <t>Technical and financial feasibility study to be carried out by expert team (by 2026)
Planning the implementation (by 2030)
Implementation of refurbishment measures at cement production sites (2030 on)</t>
  </si>
  <si>
    <t>To modernise cement production in a way that the technical and economic potential for reduction of GHG emissions is fully exploited.
The use of alternative fuels (such as waste) as a means of reducing greenhouse gas emissions.</t>
  </si>
  <si>
    <t>Technical</t>
  </si>
  <si>
    <t>Industry</t>
  </si>
  <si>
    <t>Ministry of Infrastructure and Energy
National Agency for Natural Resources
Cement production industry</t>
  </si>
  <si>
    <t>Promotion of organic agriculture</t>
  </si>
  <si>
    <t>Legal framework
- Improvement of the legislative framework to support organic farming with targeted subsidies
- Establishment of a data collection process on organic farms and area under organic farming to evaluate and adjust policies
Training and awareness creation
- Drafting, publishing, and disseminating the Code Best Practice in Agriculture (BPA)
- Training of farmers in implementation of the Code of BPA</t>
  </si>
  <si>
    <t>Promotion of organic farming and increase of the share of organic farming in the agriculture sector and the improvement of the fertilization methods.</t>
  </si>
  <si>
    <t>Agriculture</t>
  </si>
  <si>
    <t>2020 – 2030</t>
  </si>
  <si>
    <t>Ministry of Agriculture and Rural Development
National Agency for the Rural and Agricultural Development
Regional Agencies of Agricultural Extension</t>
  </si>
  <si>
    <t>Improve the Agricultural Monitoring in Albania</t>
  </si>
  <si>
    <t>Financial support (mainly through IPARD instrument)
Improvement of the legislative framework related to the methodology of monitoring.</t>
  </si>
  <si>
    <t>Establish a permanent national monitoring of land and agricultural activities in relation to GHG emissions.</t>
  </si>
  <si>
    <t>2015 - ongoing</t>
  </si>
  <si>
    <t>Ministry of Agriculture and Rural Development
INSTAT</t>
  </si>
  <si>
    <t>Regulating the Agricultural burning practices</t>
  </si>
  <si>
    <t>Legal framework
- Intensify control over incineration of agricultural waste: The burning of agricultural waste should be controlled by taking security measures from the fire as well have a defined schedule and areas designated for their incineration
Training and awareness creation
- Drafting, publishing, and disseminating the Code Best Practice in Agriculture
- Training of farmers in implementation of the Code of BPA</t>
  </si>
  <si>
    <t>Prohibition of outdoor burning of agricultural waste.</t>
  </si>
  <si>
    <t>Regulatory; Educational</t>
  </si>
  <si>
    <t>2019 - ongoing</t>
  </si>
  <si>
    <t>Increasing the natural carbon sink capacity of forestry and pastures</t>
  </si>
  <si>
    <t>Legal framework
- National planting plan in areas damaged by illegal logging and in burned areas within the forest fund
Implementation of afforestation
- Afforestation with new species with high growth for wood products, using bare areas, barren lands, etc. and in partnership with the individual and the enterprise
Promotion and awareness creation
- Promotion of Agroforestry and with fruit trees, financial or land incentives, seedlings (fruit trees / National Agency for the Rural and Agricultural Development – AZHBR), etc.
- Promotion of street and urban greenery in parks, water resources and sensitive areas, to increase the area covered with trees / greenery and prevent natural risks</t>
  </si>
  <si>
    <t>Reforestation of areas within the forest fund, focusing on areas with fire damage and mass deforestation, expansion with new areas oriented mainly on agroforestry, urban and road greenery, that will lead to a regeneration of forests and the increase of their carbon sink capacity.</t>
  </si>
  <si>
    <t>Regulatory; Financial; Promotional</t>
  </si>
  <si>
    <t>Land-use change and forestry</t>
  </si>
  <si>
    <t>Ministry of Tourism and Environment
National Agency of Forests
National Agency of Protected Areas
National Agency for the Rural and Agricultural Development</t>
  </si>
  <si>
    <t>Auctions for new renewable capacity (wind and solar) and storage; Approval of the 3 year auction plan</t>
  </si>
  <si>
    <t>Management of auctions for renewable energy capacity:
- The auctions are on competition (market-based).
- The selected bidder from the auctions receive a PPA convertible in CfD based on the provisions of the Law No 24/2023 of 23.03.2023 “On promoting the use of energy from renewable sources</t>
  </si>
  <si>
    <t>The objective is to increase the renewable energy capacity (wind and PV) by organizing auctions; Develop transparent and competitive quantity-based action plan for renewable energy and storage; Planning for 3 years in place.</t>
  </si>
  <si>
    <t>Regulatory; Financial</t>
  </si>
  <si>
    <t>Electricity, Heating &amp; Cooling</t>
  </si>
  <si>
    <t>2017 ongoing</t>
  </si>
  <si>
    <t>Council of Ministers
Energy Regulatory Entity
Private Operators</t>
  </si>
  <si>
    <t>Supporting the formation of renewable energy communities</t>
  </si>
  <si>
    <t>Carry out a screening study to clarify which support is needed and which municipalities would qualify for pilot &amp; demonstration activities because there is an active civil society initiative.
Draft secondary legislation that provides for the implementation of renewable energy communities.
Put in place the organisational and promotional support structure
Support the establishment of selected pilot renewable energy communities and promote them</t>
  </si>
  <si>
    <t>Fostering a renewable energy revolution: With Directive on the promotion of the use of energy from renewable sources (EU) 2018/2001 (REDII) and Directive on common rules for the internal electricity market (EU) 2019/944, the European legislator not only introduced a comprehensive reorganisation of the European funding and subsidies framework in the field of renewable energy, but also addressed the issue of citizen participation in order to foster a renewable energy revolution in Europe.
Enhancing self-consumption: Supporting the citizens is an instrument to enhance self-consumption in suitable areas and transform them into renewable energy communities (according to article 21 and article 22 REDII). According to REDII article 2 (16) ‘renewable energy community’ means a legal entity: (a) which, in accordance with the applicable national law, is based on open and voluntary participation, is autonomous, and is effectively controlled by shareholders or members that are located in the proximity of the renewable energy projects that are owned and developed by that legal entity; (b) the shareholders or members of which are natural persons, SMEs or local authorities, including municipalities; (c) the primary purpose of which is to provide environmental, economic or social community benefits for its shareholders or members or for the local areas where it operates, rather than financial profits.</t>
  </si>
  <si>
    <t>Regulatory; Organisational, Promotional</t>
  </si>
  <si>
    <t>2024 ongoing</t>
  </si>
  <si>
    <t>Municipalities
Distribution company OSSH sha
Energy Regulatory Entity</t>
  </si>
  <si>
    <t>Electrification of the transport sector</t>
  </si>
  <si>
    <t>Legal framework:
- Establish legal obligations towards economic operators including their enforcement, such as the setup of obligations for public parking or public garages to have electric vehicle charging stations.
Incentives and support:
- Incentives or simplified procedures for construction/licensing of electricity charging stations for road vehicles, or for construction/licensing of hydrogen refuelling stations
- New vehicles with zero-km electric engine, not previously registered in any other country, is entirely exempted from VAT
Policies should be revised and possibly adjusted in around 2025 based on a policy and results evaluation.</t>
  </si>
  <si>
    <t>Increase the electrification in the transport sector</t>
  </si>
  <si>
    <t>National Agency of Natural Resources
Ministry of Infrastructure and Energy</t>
  </si>
  <si>
    <t>Installation of charging stations for Electric Vehicle and installation of photovoltaic panels</t>
  </si>
  <si>
    <t>Investment in infrastructure for charging stations to facilitate and incentivize the e-mobility market.
Investment in PV systems resulting in increased share of renewable energies and reduced electricity consumption from the electrical grid.</t>
  </si>
  <si>
    <t>Increase energy efficiency;
Increase investment in energy transmission and distribution infrastructure;
Increase self-production of energy from renewable sources;
Increase of electric cars fleet by providing them the right infrastructure.</t>
  </si>
  <si>
    <t>Financial</t>
  </si>
  <si>
    <t>2024 – 2027</t>
  </si>
  <si>
    <t>Ministry of Infrastructure and Energy
Ministry of Tourism and Environment
General Directorate of Transport
Local Government Units</t>
  </si>
  <si>
    <t>Assessment of energy use and opportunities for implementation of renewable energy sources in the water sector</t>
  </si>
  <si>
    <t>Assessment on opportunities of the renewable energy sources for electricity production, connection with the existing grid network, new pumping systems with efficient pumps and motors and reduction of the very high non-revenue-water (water that has been “lost” before it reaches the customer) ensuring better use of energy with a significant reduction in the amount of water that needs to be pumped.
Investments into renewable energy sources and energy efficient pumping systems for most of the water supply plants/systems where emergency intervention ensure and increase the hours of supply and move towards attaining 24 hours of supply and reduce electricity
consumption from the electrical grid.</t>
  </si>
  <si>
    <t>Assessment of energy use and opportunities for implementation of renewable energy sources in the water sector
Improving energy efficiency and implementing the renewable energy sources on water supply and wastewater system</t>
  </si>
  <si>
    <t>Investment, Financial</t>
  </si>
  <si>
    <t>Industry - Water</t>
  </si>
  <si>
    <t>2023-2027</t>
  </si>
  <si>
    <t>Water and wastewater operators
Albanian Energy Efficiency Agency</t>
  </si>
  <si>
    <t>Building renovation plan (for public and private buildings) according to EPBD recast 2024</t>
  </si>
  <si>
    <t>Development of Long-term Building Renovation Plan:
- A long-term action plan (according to EPBD recast 2024) is developed for mobilizing investment in the renovation of the national stock of residential, public and commercial buildings, both public and private shall be established and shall encompass: (i) an overview of the national building stock based, as appropriate, on statistical sampling; (ii) identification of cost-effective approaches to renovations relevant to the building type and climatic zone; (iii) policies and measures to stimulate cost-effective renovations of buildings; (iv) a forward-looking perspective to guide investment decisions of individuals, the construction industry and financial institutions; and (v) an evidence-based estimate of expected energy savings and wider benefits.
Secondary legislation to implement the Longterm Building Renovation Plan that designates:
- a specific methodology that is going to be used for setting the stocks surface and calculating the relevant rate of public buildings; and the total area of the public buildings
- Calculation of the energy demand for the national building stock and evaluation based on minimum energy requirements
- Defining detailed targets for the building sector according to typology
- Measurable progress indicators and deadlines
Financing mechanisms:
- Financing mechanisms to be defined and provided for EE investments for building stock renovation</t>
  </si>
  <si>
    <t>Long-term building renovation plan will be the main policy document for renovation of the private and public building stock:
- To reach the target defined on 3% of central government building stock each year to be renovated.
- To reach the target defined on 2% of public building stock each year to be renovated.
- Municipality of Tirana will support the energy efficiency measures for residential buildings in Tirana at minimum of 1000 retrofits by 2035. This program will be further extended and continued beyond 2035. Other municipalities will be engaged in this program.
- All new building permits issued, for both the public and the private buildings, are energy efficient.</t>
  </si>
  <si>
    <t>Regulatory; Financial; Information</t>
  </si>
  <si>
    <t>2022 ongoing</t>
  </si>
  <si>
    <t>Ministry of Infrastructure and Energy
Albanian Energy Efficiency Agency
Municipalities</t>
  </si>
  <si>
    <t>Energy efficiency measures related to purchasing by public authorities</t>
  </si>
  <si>
    <t>Approval of the (draft) amended EE law and
Preparation of the secondary legislation
Development of information material
Organisation of trainings</t>
  </si>
  <si>
    <t>The objective of this PaM is that public authorities should spend the public funds in a more efficient way by obtaining better energy performance of products and services, promoting a low-carbon and efficient energy consumption and competitive one.</t>
  </si>
  <si>
    <t>2021 - ongoing</t>
  </si>
  <si>
    <t>The responsible Ministries
Public Procurements Agency
Related institutions</t>
  </si>
  <si>
    <t>Municipalities Energy Efficiency Action Plans, implementation, and reporting</t>
  </si>
  <si>
    <t>Setting up a monitoring and verification platform
Smart Energy Municipalities Project (SEMP)
Roll-out to another 4 municipalities</t>
  </si>
  <si>
    <t>Involvement of municipalities by establishment of their own EE action plans as a driving force, and by monitoring the implementation of measures to reduce energy consumption, reduce emissions and increasing the quality of life</t>
  </si>
  <si>
    <t>Regulatory, Educational</t>
  </si>
  <si>
    <t>2022 - ongoing</t>
  </si>
  <si>
    <t>Ministry of Infrastructure and Energy
Municipalities
ESCOs
Energy managers
End-users</t>
  </si>
  <si>
    <t>Energy audits for large energy consumers with focus on industrial activities</t>
  </si>
  <si>
    <t>Organisational framework:
- Identification of Industry activities (energy consumers with an annual energy consumption of more than 1 MWh will be subject to energy audit)
- Establishment of a database for them by registering, etc.
Industry activities
- Based on audit reports, industries prepare their EE action plans and implement EE measures.</t>
  </si>
  <si>
    <t>Implementation of energy audits for industry operators to evaluate the energy consumption, losses, EE potentials, issue the energy certificates and the obligation of the industries to undertake EE measures and to fulfil energy savings targets.</t>
  </si>
  <si>
    <t>Regulatory; Organizational</t>
  </si>
  <si>
    <t>2023 - ongoing</t>
  </si>
  <si>
    <t>Industry sector - large consumers
Albanian Energy Efficiency Agency</t>
  </si>
  <si>
    <t>Energy management systems for SMEs</t>
  </si>
  <si>
    <t>Promote ISO 50001 as a national voluntary Energy Management System (EnMS) standard
- Working manual for energy auditing application
- Pilot industrial SMEs implement EnMS in compliance with ISO 50001
- Promotion of Industrial Energy Efficiency (IEE) best-practice policies and promotion of sector specific energy efficient innovative technologies
- National relevant institutions and the energy efficiency service sector provide the quality training and expert advisory services
Establish a national program of IEE with quantified emission reduction
- Train local financing institutions about different IEE, and increase their capacity to appraise IEE investment proposals and to use the benefits from International Financial Institutions’ credit programs.
- Design of an innovative IEE financing mechanism, considering the role of ESCOs</t>
  </si>
  <si>
    <t>The obligation of the large energy consumers according to EE law to appoint energy managers and promoting ISO 50001 will lead to a rational use of energy, avoiding losses and increasing the industry performance.</t>
  </si>
  <si>
    <t>Regulatory; Organizational; Promotional</t>
  </si>
  <si>
    <t>Introducing the Energy labelling and Eco-design requirements</t>
  </si>
  <si>
    <t>Transposition and adoption of the Energy labels and/or the eco-design for products
Timeline for products:
Market surveillance:
Increasing the technical capacities of the staff dedicated to market surveillance of the energy label and eco-design related legislations
Promotion and awareness creation</t>
  </si>
  <si>
    <t>Developing and implementation of the legislation on Energy labels and/or the eco-design for products: Informative labels affixed to manufactured products indicating energy performance that provides consumers with the necessary information to make informed purchase decisions at the point of sale.</t>
  </si>
  <si>
    <t>Regulatory; Informational</t>
  </si>
  <si>
    <t>2022 - 2030</t>
  </si>
  <si>
    <t>Responsible Ministries
Producers, Importers, Suppliers
Local retailers and dealers of products</t>
  </si>
  <si>
    <t>Increasing the share of public transport for passengers and freight (roads, railways and waterways)</t>
  </si>
  <si>
    <t>Improving public transport infrastructure across the city by upgrading the local public transport network, providing dedicated bus lanes, etc.
Reconstruction of roads that has already begun on a large scale and has already improved the image of public transport via increase in density and frequency of electric buses in the network.
Construction of the Tirana Public Transport Terminal, and the Bus Rapid Transport system (BRT) Tirana – Rinas
Tirana Ring (2016 – 2018) (South – West side to be completed -delayed)
Improve public transportation (new fleet (electric and labelled included)) and construction of dedicated 10km cycling lanes
Finalizing the electrified railway Durrës -Tirana- Rinas</t>
  </si>
  <si>
    <t>Supporting by regulatory framework, technical, financial mechanisms the increase of the share of public transportation due to environmentally and economically issues.</t>
  </si>
  <si>
    <t>2021 – ongoing</t>
  </si>
  <si>
    <t>MIE
MFE
Municipalities
Energy Efficiency Agency
National Road Authority
General Directorate of Road Transport Services
General Maritime Directorate
Port Authority Durrës</t>
  </si>
  <si>
    <t>Improvement of railway transport network, linking Albania with the international railway transport network</t>
  </si>
  <si>
    <t>Drafting and approval of New National Transport Strategy and its Action Plan 2021 – 2026
Extension of the TEN-T Comprehensive Network
Extention of the TEN-T core network
Electrification of the Tirane – Durres line and the connection with airport “Mother Teresa”, estimated cost 100 MEur, to be considered after 2030.</t>
  </si>
  <si>
    <t>The main objectives are: (i) rehabilitation and improving the railway infrastructure and passenger terminals; (ii) linking Albanian railway system with the regional and the EU railway network; (iii) reduce CO2 emissions caused by existing railway network; (iv) implementing legislation for unbundling train operations from infrastructure management.</t>
  </si>
  <si>
    <t>2020 - ongoing</t>
  </si>
  <si>
    <t>Ministry of Infrastructure and Energy</t>
  </si>
  <si>
    <t>Gas supply for Vlora Thermal Power Plant</t>
  </si>
  <si>
    <t>Public procurement for placing the Vlora TPP in operation.
TPP Vlora is assumed to be operational in 2026.</t>
  </si>
  <si>
    <t>Restart operation of Vlora thermal power plant with the supply of natural gas via Trans Adriatic Pipeline (TAP) and Vlora pipeline branch of it.</t>
  </si>
  <si>
    <t>Energy</t>
  </si>
  <si>
    <t>Ministry of Infrastructure and Energy
Energy Regulator Entity
Albanian Power Corporation (KESH)</t>
  </si>
  <si>
    <t>Electricity interconnectors</t>
  </si>
  <si>
    <t>Through approval of legal framework, regulatory rules and technical and energy efficiency codes.
Approval of the 10 year investment plan and masterplan of TSO.
Implementation of the 400 kV Interconnection line Elbasan (Albania) – Bitola (Republic of North Macedonia).
Implementation of 400 kV interconnection line Albania (Fieri) – Greece (Arachtos)
Reconfiguration of 400 kV grid and new 400 kV interconnection Albania-Kosovo
Closing the 400 kV Albanian internal ring
Implementation of investment in the Transmission Grid.</t>
  </si>
  <si>
    <t>Increase the interconnection and transmission capacity of Albanian Transmission Grid in accordance with the masterplan, 10 year investment plan of TSO.
Define the requirements and procedures needed to obtain the permission for construction of new high voltage (110 kV and up) interconnection lines from Albanian Transmission System Operator or private investors.</t>
  </si>
  <si>
    <t>Electricity Infrastructure</t>
  </si>
  <si>
    <t>2017 - ongoing</t>
  </si>
  <si>
    <t>Transmission System Operator
ERE
Ministry of Infrastructure and Energy</t>
  </si>
  <si>
    <t>Establish RES operator and transform Feed-in-Tariffs</t>
  </si>
  <si>
    <t>Through technical assistance from different sources, legal and regulatory changes will be approved and implemented to implement the reform and achieve the results.</t>
  </si>
  <si>
    <t>Achieve a more transparent support scheme for RES producers
Increase ALPEX liquidity
Reduce the FiT scheme impact on the actual purchaser of the electricity (OSHEE, FTL)</t>
  </si>
  <si>
    <t>Ministry of Infrastructure and Energy
KfW and AFD (for technical assistance)</t>
  </si>
  <si>
    <t>The measures below have been extracted from the Albania NDC document</t>
  </si>
  <si>
    <t>Development of territorial climate change adaptation plans for the whole coast (an integrated coastal zone adaptation plan), specific regions (the 4 that were prioritized) or cities</t>
  </si>
  <si>
    <t>Development of sectoral climate change adaptation plans for the 3 main sectors prioritized and the supporting sectors (water, energy and agriculture/forestry/fisheries)</t>
  </si>
  <si>
    <t xml:space="preserve">Development of risk management plans </t>
  </si>
  <si>
    <t>Mainstreaming climate change adaptation into national cross-sectoral development planning legislation, budget, regulations, procedures and tools</t>
  </si>
  <si>
    <t>Mobilization of financial resources for climate change adaptation (DR preparedness, including for relocation)</t>
  </si>
  <si>
    <t>Support research on and monitoring of physical, biological and social aspects, including climate-related variables (including sea level and extreme weather events), the erosion of the coast, coastal and marine ecosystems, vector-borne diseases, natural resources (e.g. water and food quantity and quality, air quality), the built environment (e.g. location, density) and socio-economic and demographic aspects, including the modernization of monitoring equipment and systems</t>
  </si>
  <si>
    <r>
      <t xml:space="preserve">Monitor and assess the implementation and results of adaptation programmes, projects and actions, </t>
    </r>
    <r>
      <rPr>
        <sz val="10"/>
        <color rgb="FF1E1F1F"/>
        <rFont val="Times New Roman"/>
        <family val="1"/>
      </rPr>
      <t>ensuring the engagement of women in this process</t>
    </r>
  </si>
  <si>
    <t>Construction and maintenance of rainwater harvesting infrastructure, including water reserves</t>
  </si>
  <si>
    <t>Increase the efficiency of water use, with a focus on infrastructure</t>
  </si>
  <si>
    <t>Strengthen the system of protected areas, including coastal and marine ecosystems, for effective conservation and sustainable use</t>
  </si>
  <si>
    <t>Strengthening capacity of civil defense/emergency units to respond to extreme weather events (e.g. medical assistance during summertime)</t>
  </si>
  <si>
    <t>Construction of new modern irrigation system and rehabilitation and modernization of existing irrigation systems to restore irrigation on360.000 ha arable land, which could potentially be irrigated</t>
  </si>
  <si>
    <t>Increase the financial support for municipalities, to undertake the necessary interventions in the secondary and tertiary drainage canals.</t>
  </si>
  <si>
    <t>Increase of the flood protection capacities. From a total of 850 km of river and sea embankments, about 300 km of them, need urgent repairs.</t>
  </si>
  <si>
    <t>The update of the river management plans (river Buna, Drin, Mat, Shkumbinand Vjosa), and assessment of the additional interventions, needed for flood cases in the areas with medium and high risk.</t>
  </si>
  <si>
    <t>Introduction of new cultivation techniques, such as direct planting, (no- tillage systems), as well as soil mulching</t>
  </si>
  <si>
    <t>Development of National Strategies and Action Plans for Agricultural Genetic Resources</t>
  </si>
  <si>
    <t>Application of subsidy schemes to farmers, for the introduction of new technologies in livestock husbandry, diversification and processing activities.</t>
  </si>
  <si>
    <t>Improving the livestock sector’s environmental sustainability. Increasing efficiency of natural resources use.</t>
  </si>
  <si>
    <t>Applying agroforestry as an integrated approach for extensive grazing system of livestock</t>
  </si>
  <si>
    <t>Improve information on fire detection</t>
  </si>
  <si>
    <t>Develop an action plan to deal with most present pest and pathogens in Albanian forests</t>
  </si>
  <si>
    <t>Afforestation in burned areas</t>
  </si>
  <si>
    <t>Draft management plans for forest and pastures management unit (FPMU)</t>
  </si>
  <si>
    <t>Approximate and implement EU regulations relevant to forestry</t>
  </si>
  <si>
    <t>Draft a national plan for afforestation based on ecologic settings</t>
  </si>
  <si>
    <t>Support smallholder livestock communities in rural and highland areas through based local investment programs, by scaling up and integrating climate change adaptation options</t>
  </si>
  <si>
    <t>Protect and preserve pasture and meadows through ecosystem- based management.</t>
  </si>
  <si>
    <t>Development of fishery sectoral climate change adaptation plans and the supporting sectors (water, energy and agriculture)</t>
  </si>
  <si>
    <t xml:space="preserve">Restructuring and modernize the fishing fleet </t>
  </si>
  <si>
    <t>Apply aquaculture closed production systems and integrated aquaculture technologies</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</si>
  <si>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</si>
  <si>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</si>
  <si>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</si>
  <si>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</si>
  <si>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</si>
  <si>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</si>
  <si>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</si>
  <si>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</si>
  <si>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</si>
  <si>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</si>
  <si>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</si>
  <si>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</si>
  <si>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</si>
  <si>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</si>
  <si>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</si>
  <si>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</si>
  <si>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</si>
  <si>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</si>
  <si>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</si>
  <si>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</si>
  <si>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</si>
  <si>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</si>
  <si>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</si>
  <si>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</si>
  <si>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</si>
  <si>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</si>
  <si>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</si>
  <si>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</si>
  <si>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</si>
  <si>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</si>
  <si>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</si>
  <si>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</si>
  <si>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</si>
  <si>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</si>
  <si>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</si>
  <si>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</si>
  <si>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</si>
  <si>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</si>
  <si>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</si>
  <si>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</si>
  <si>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</si>
  <si>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</si>
  <si>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</si>
  <si>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</si>
  <si>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</si>
  <si>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</si>
  <si>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</si>
  <si>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</si>
  <si>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</si>
  <si>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Change from 2021 to latest reported year</t>
  </si>
  <si>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</si>
  <si>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</si>
  <si>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</si>
  <si>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</si>
  <si>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</si>
  <si>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</si>
  <si>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</si>
  <si>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</si>
  <si>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t>HFCs</t>
  </si>
  <si>
    <t>n.e.</t>
  </si>
  <si>
    <t>PFCs</t>
  </si>
  <si>
    <t>Unspecified mix of HFCs and PFCs</t>
  </si>
  <si>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</si>
  <si>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</si>
  <si>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Total (without LULUCF)</t>
  </si>
  <si>
    <t>Total (with LULUCF)</t>
  </si>
  <si>
    <t>Total (without LULUCF, with indirect)</t>
  </si>
  <si>
    <t>Total (with LULUCF, with indirect)</t>
  </si>
  <si>
    <t>GREENHOUSE GAS SOURCE AND SINK CATEGORIES</t>
  </si>
  <si>
    <r>
      <rPr>
        <b/>
        <sz val="9"/>
        <rFont val="Times New Roman"/>
        <family val="1"/>
      </rPr>
      <t xml:space="preserve">Reference year/period for NDC </t>
    </r>
    <r>
      <rPr>
        <b/>
        <vertAlign val="superscript"/>
        <sz val="9"/>
        <rFont val="Times New Roman"/>
        <family val="1"/>
      </rPr>
      <t>(1)</t>
    </r>
  </si>
  <si>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</si>
  <si>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</si>
  <si>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</si>
  <si>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</si>
  <si>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</si>
  <si>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</si>
  <si>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r>
      <rPr>
        <b/>
        <sz val="9"/>
        <rFont val="Times New Roman"/>
        <family val="1"/>
      </rPr>
      <t xml:space="preserve">Total (with LULUCF) </t>
    </r>
    <r>
      <rPr>
        <vertAlign val="superscript"/>
        <sz val="9"/>
        <rFont val="Times New Roman"/>
        <family val="1"/>
      </rPr>
      <t>(8)</t>
    </r>
  </si>
  <si>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</si>
  <si>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</si>
  <si>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</si>
  <si>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</si>
  <si>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</si>
  <si>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</si>
  <si>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</si>
  <si>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</si>
  <si>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</si>
  <si>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</si>
  <si>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</si>
  <si>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</si>
  <si>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rPr>
        <b/>
        <sz val="11"/>
        <rFont val="Calibri"/>
        <family val="2"/>
        <scheme val="minor"/>
      </rPr>
      <t>Custom footnotes:</t>
    </r>
    <r>
      <rPr>
        <sz val="11"/>
        <rFont val="Calibri"/>
        <family val="2"/>
        <scheme val="minor"/>
      </rPr>
      <t xml:space="preserve"> The data provided in this table have been taken from NID (2024) document</t>
    </r>
  </si>
  <si>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</si>
  <si>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</si>
  <si>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</si>
  <si>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</si>
  <si>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2025</t>
  </si>
  <si>
    <t>2030</t>
  </si>
  <si>
    <r>
      <t>Sector</t>
    </r>
    <r>
      <rPr>
        <b/>
        <i/>
        <vertAlign val="superscript"/>
        <sz val="9"/>
        <rFont val="Times New Roman"/>
        <family val="1"/>
      </rPr>
      <t>d</t>
    </r>
  </si>
  <si>
    <r>
      <rPr>
        <sz val="9"/>
        <rFont val="Times New Roman"/>
        <family val="1"/>
      </rPr>
      <t>Energy</t>
    </r>
  </si>
  <si>
    <r>
      <rPr>
        <sz val="9"/>
        <rFont val="Times New Roman"/>
        <family val="1"/>
      </rPr>
      <t>Transport</t>
    </r>
  </si>
  <si>
    <t>Industrial processes and product use</t>
  </si>
  <si>
    <r>
      <rPr>
        <sz val="9"/>
        <rFont val="Times New Roman"/>
        <family val="1"/>
      </rPr>
      <t>Agriculture</t>
    </r>
  </si>
  <si>
    <t>Forestry/LULUCF</t>
  </si>
  <si>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</si>
  <si>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</si>
  <si>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</si>
  <si>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</si>
  <si>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</si>
  <si>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</si>
  <si>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</si>
  <si>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</si>
  <si>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</si>
  <si>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</si>
  <si>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</si>
  <si>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</si>
  <si>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</si>
  <si>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</si>
  <si>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</si>
  <si>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</si>
  <si>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</si>
  <si>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</si>
  <si>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</si>
  <si>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t xml:space="preserve">Custom footnotes: </t>
  </si>
  <si>
    <t>The data provided for 2022 have been taken from NID (2024) document (excluding transport)</t>
  </si>
  <si>
    <t>All the other data (including trasport and 2025) have been taken from NECP document, Table 31</t>
  </si>
  <si>
    <r>
      <t xml:space="preserve">8. Information on projections of greenhouse gas emissions and removals under a ‘with additional measures’ scenario </t>
    </r>
    <r>
      <rPr>
        <b/>
        <vertAlign val="superscript"/>
        <sz val="12"/>
        <rFont val="Times New Roman"/>
        <family val="1"/>
      </rPr>
      <t>a, b</t>
    </r>
  </si>
  <si>
    <r>
      <rPr>
        <sz val="9"/>
        <rFont val="Times New Roman"/>
        <family val="1"/>
      </rPr>
      <t>Forestry/LULUCF</t>
    </r>
  </si>
  <si>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</si>
  <si>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</si>
  <si>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</si>
  <si>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t>All the other data (including trasport and 2025) have been taken from NECP document, Table 50</t>
  </si>
  <si>
    <r>
      <t xml:space="preserve">9. Information on projections of greenhouse gas emissions and removals under a ‘without measures’ scenario </t>
    </r>
    <r>
      <rPr>
        <b/>
        <vertAlign val="superscript"/>
        <sz val="12"/>
        <rFont val="Times New Roman"/>
        <family val="1"/>
      </rPr>
      <t>a, b</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</si>
  <si>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</si>
  <si>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</si>
  <si>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Data for 2022 are taken from Table 6 (column referring to 2022 in Table 6, excluding transport), while data for "Transport" and in the other columns are taken from Table 7, as it refers to the term "existing measures", which in the future is considered "without measures"</t>
  </si>
  <si>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</si>
  <si>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</si>
  <si>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</si>
  <si>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</si>
  <si>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</si>
  <si>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t>WEM</t>
  </si>
  <si>
    <t>WAM</t>
  </si>
  <si>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</si>
  <si>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</si>
  <si>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</si>
  <si>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</si>
  <si>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Data sources for the figures provided in the table above are as following:
- for 2022: (NECP document, Table 31)
- for 2025 and 2040: (NECP document, Table 31 for WEM and Table 50 for WAM)</t>
  </si>
  <si>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</si>
  <si>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</si>
  <si>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</si>
  <si>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Population</t>
  </si>
  <si>
    <t>Millions</t>
  </si>
  <si>
    <t>GDP</t>
  </si>
  <si>
    <t>000 Million EUR</t>
  </si>
  <si>
    <t>Household size</t>
  </si>
  <si>
    <t>inhabitants/household</t>
  </si>
  <si>
    <t>International fuel prices - Oil</t>
  </si>
  <si>
    <t>USD/boe</t>
  </si>
  <si>
    <t>International fuel prices - GAS (NCV)</t>
  </si>
  <si>
    <t>International fuel prices - Coal</t>
  </si>
  <si>
    <t>CO2 standards for cars and vans</t>
  </si>
  <si>
    <t>gCO2/km</t>
  </si>
  <si>
    <t>Ownership rates</t>
  </si>
  <si>
    <t>cars per capita</t>
  </si>
  <si>
    <t>Carbon taxation</t>
  </si>
  <si>
    <t>EUR/t CO₂</t>
  </si>
  <si>
    <t>1.5 ALL/liter for gasoline
3 ALL/liter for petrol
4.5 ALL/kg for coal</t>
  </si>
  <si>
    <t>15.3 ALL/kg for coal</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</si>
  <si>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</si>
  <si>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</si>
  <si>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</si>
  <si>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</si>
  <si>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</si>
  <si>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</si>
  <si>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Sectors and activities associated with the response measures</t>
    </r>
    <r>
      <rPr>
        <i/>
        <vertAlign val="superscript"/>
        <sz val="9"/>
        <color rgb="FF000000"/>
        <rFont val="Times New Roman"/>
        <family val="1"/>
      </rPr>
      <t>b</t>
    </r>
  </si>
  <si>
    <r>
      <t>Social and economic consequences of the response measures</t>
    </r>
    <r>
      <rPr>
        <i/>
        <vertAlign val="superscript"/>
        <sz val="9"/>
        <rFont val="Times New Roman"/>
        <family val="1"/>
      </rPr>
      <t xml:space="preserve">c </t>
    </r>
  </si>
  <si>
    <r>
      <t>Challenges in and barriers to addressing the consequences</t>
    </r>
    <r>
      <rPr>
        <i/>
        <vertAlign val="superscript"/>
        <sz val="9"/>
        <rFont val="Times New Roman"/>
        <family val="1"/>
      </rPr>
      <t>d</t>
    </r>
  </si>
  <si>
    <r>
      <t>Actions to address the consequences</t>
    </r>
    <r>
      <rPr>
        <i/>
        <vertAlign val="superscript"/>
        <sz val="9"/>
        <rFont val="Times New Roman"/>
        <family val="1"/>
      </rPr>
      <t>e</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</si>
  <si>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</si>
  <si>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</si>
  <si>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</si>
  <si>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</si>
  <si>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</si>
  <si>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r>
      <rPr>
        <i/>
        <vertAlign val="superscript"/>
        <sz val="9"/>
        <color theme="1"/>
        <rFont val="Times New Roman"/>
        <family val="1"/>
      </rPr>
      <t>e</t>
    </r>
    <r>
      <rPr>
        <sz val="9"/>
        <color theme="1"/>
        <rFont val="Times New Roman"/>
        <family val="1"/>
      </rPr>
      <t xml:space="preserve"> Albania’s National Greenhouse Gas Inventory Report Under the First Biennial Update Report - July 2021. pg. 56</t>
    </r>
  </si>
  <si>
    <r>
      <t>10,139</t>
    </r>
    <r>
      <rPr>
        <vertAlign val="superscript"/>
        <sz val="9"/>
        <rFont val="Times New Roman"/>
        <family val="1"/>
      </rPr>
      <t>c</t>
    </r>
  </si>
  <si>
    <r>
      <t>3688</t>
    </r>
    <r>
      <rPr>
        <vertAlign val="superscript"/>
        <sz val="9"/>
        <rFont val="Times New Roman"/>
        <family val="1"/>
      </rPr>
      <t>e</t>
    </r>
  </si>
  <si>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2"/>
        <rFont val="Times New Roman"/>
        <family val="1"/>
      </rPr>
      <t>a,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</si>
</sst>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General"/>
  </numFmts>
  <fonts count="79"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b/>
      <sz val="9"/>
      <color rgb="FF000000"/>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i/>
      <vertAlign val="superscript"/>
      <sz val="9"/>
      <name val="Times New Roman"/>
      <family val="1"/>
    </font>
    <font>
      <i/>
      <sz val="9"/>
      <name val="Times New Roman"/>
      <family val="1"/>
    </font>
    <font>
      <b/>
      <vertAlign val="superscript"/>
      <sz val="12"/>
      <name val="Times New Roman"/>
      <family val="1"/>
    </font>
    <font>
      <b/>
      <sz val="9"/>
      <name val="Times New Roman"/>
      <family val="1"/>
    </font>
    <font>
      <vertAlign val="superscript"/>
      <sz val="9"/>
      <name val="Times New Roman"/>
      <family val="1"/>
    </font>
    <font>
      <b/>
      <vertAlign val="subscript"/>
      <sz val="9"/>
      <name val="Times New Roman"/>
      <family val="1"/>
    </font>
    <font>
      <sz val="9"/>
      <name val="Times New Roman"/>
      <family val="1"/>
    </font>
    <font>
      <vertAlign val="subscript"/>
      <sz val="9"/>
      <name val="Times New Roman"/>
      <family val="1"/>
    </font>
    <font>
      <b/>
      <vertAlign val="superscript"/>
      <sz val="9"/>
      <name val="Times New Roman"/>
      <family val="1"/>
    </font>
    <font>
      <vertAlign val="subscript"/>
      <sz val="9"/>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9"/>
      <name val="Times New Roman"/>
      <family val="1"/>
    </font>
    <font>
      <b/>
      <i/>
      <vertAlign val="superscript"/>
      <sz val="12"/>
      <color rgb="FF000000"/>
      <name val="Times New Roman"/>
      <family val="1"/>
    </font>
    <font>
      <i/>
      <vertAlign val="superscript"/>
      <sz val="11"/>
      <color rgb="FF000000"/>
      <name val="Calibri"/>
      <family val="2"/>
    </font>
    <font>
      <sz val="11"/>
      <color theme="1"/>
      <name val="Calibri"/>
      <family val="2"/>
      <scheme val="minor"/>
    </font>
    <font>
      <i/>
      <vertAlign val="superscript"/>
      <sz val="11"/>
      <name val="Times New Roman"/>
      <family val="1"/>
    </font>
    <font>
      <i/>
      <vertAlign val="subscript"/>
      <sz val="9"/>
      <name val="Times New Roman"/>
      <family val="1"/>
    </font>
    <font>
      <sz val="8"/>
      <name val="Calibri"/>
      <family val="2"/>
      <scheme val="minor"/>
    </font>
    <font>
      <sz val="10"/>
      <name val="Times New Roman"/>
      <family val="1"/>
    </font>
    <font>
      <sz val="11"/>
      <name val="Calibri"/>
      <family val="2"/>
      <scheme val="minor"/>
    </font>
    <font>
      <sz val="11"/>
      <name val="Times New Roman"/>
      <family val="1"/>
    </font>
    <font>
      <sz val="8"/>
      <name val="Times New Roman"/>
      <family val="1"/>
    </font>
    <font>
      <sz val="12"/>
      <color rgb="FFFF0000"/>
      <name val="Segoe UI"/>
      <family val="2"/>
    </font>
    <font>
      <sz val="14"/>
      <color rgb="FFFF0000"/>
      <name val="Calibri"/>
      <family val="2"/>
      <scheme val="minor"/>
    </font>
    <font>
      <i/>
      <vertAlign val="superscript"/>
      <sz val="9"/>
      <color rgb="FF5DFF5D"/>
      <name val="Times New Roman"/>
      <family val="1"/>
    </font>
    <font>
      <i/>
      <vertAlign val="superscript"/>
      <sz val="9"/>
      <color rgb="FF00E600"/>
      <name val="Times New Roman"/>
      <family val="1"/>
    </font>
    <font>
      <b/>
      <sz val="11"/>
      <name val="Calibri"/>
      <family val="2"/>
      <scheme val="minor"/>
    </font>
    <font>
      <i/>
      <vertAlign val="superscript"/>
      <sz val="9"/>
      <color theme="1"/>
      <name val="Times New Roman"/>
      <family val="1"/>
    </font>
    <font>
      <b/>
      <u/>
      <sz val="9"/>
      <color theme="1"/>
      <name val="Times New Roman"/>
      <family val="1"/>
    </font>
    <font>
      <b/>
      <u/>
      <sz val="10"/>
      <name val="Times New Roman"/>
      <family val="1"/>
    </font>
    <font>
      <sz val="10"/>
      <color rgb="FF1E1F1F"/>
      <name val="Times New Roman"/>
      <family val="1"/>
    </font>
    <font>
      <u/>
      <sz val="9"/>
      <color theme="1"/>
      <name val="Times New Roman"/>
      <family val="1"/>
    </font>
    <font>
      <i/>
      <u/>
      <sz val="9"/>
      <color rgb="FFFF0000"/>
      <name val="Times New Roman"/>
      <family val="1"/>
    </font>
    <font>
      <i/>
      <u/>
      <sz val="9"/>
      <color theme="0" tint="-0.499984740745262"/>
      <name val="Times New Roman"/>
      <family val="1"/>
    </font>
  </fonts>
  <fills count="12">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indexed="64"/>
      </patternFill>
    </fill>
    <fill>
      <patternFill patternType="solid">
        <fgColor theme="0" tint="-0.14999847407452621"/>
        <bgColor rgb="FFCCFFFF"/>
      </patternFill>
    </fill>
  </fills>
  <borders count="10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indexed="64"/>
      </top>
      <bottom style="medium">
        <color indexed="64"/>
      </bottom>
      <diagonal/>
    </border>
    <border>
      <left style="medium">
        <color rgb="FF000000"/>
      </left>
      <right style="medium">
        <color rgb="FF000000"/>
      </right>
      <top/>
      <bottom/>
      <diagonal/>
    </border>
    <border>
      <left style="thin">
        <color indexed="64"/>
      </left>
      <right style="thin">
        <color indexed="64"/>
      </right>
      <top/>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thin">
        <color rgb="FF000000"/>
      </top>
      <bottom/>
      <diagonal/>
    </border>
    <border>
      <left/>
      <right style="thin">
        <color indexed="64"/>
      </right>
      <top/>
      <bottom style="thin">
        <color rgb="FF000000"/>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style="thin">
        <color rgb="FF000000"/>
      </bottom>
      <diagonal/>
    </border>
    <border>
      <left/>
      <right style="thin">
        <color indexed="64"/>
      </right>
      <top style="medium">
        <color rgb="FF000000"/>
      </top>
      <bottom style="thin">
        <color rgb="FF000000"/>
      </bottom>
      <diagonal/>
    </border>
    <border>
      <left/>
      <right style="thin">
        <color indexed="64"/>
      </right>
      <top style="thin">
        <color rgb="FF000000"/>
      </top>
      <bottom style="thin">
        <color rgb="FF000000"/>
      </bottom>
      <diagonal/>
    </border>
    <border>
      <left style="thin">
        <color indexed="64"/>
      </left>
      <right style="medium">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s>
  <cellStyleXfs count="8">
    <xf numFmtId="0" fontId="0" fillId="0" borderId="0"/>
    <xf numFmtId="0" fontId="2" fillId="0" borderId="0"/>
    <xf numFmtId="0" fontId="9" fillId="0" borderId="0"/>
    <xf numFmtId="0" fontId="16" fillId="0" borderId="5"/>
    <xf numFmtId="0" fontId="6" fillId="0" borderId="3"/>
    <xf numFmtId="0" fontId="3" fillId="5" borderId="16"/>
    <xf numFmtId="0" fontId="6" fillId="0" borderId="35"/>
    <xf numFmtId="43" fontId="59" fillId="0" borderId="0" applyFont="0" applyFill="0" applyBorder="0" applyAlignment="0" applyProtection="0"/>
  </cellStyleXfs>
  <cellXfs count="386">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6" fillId="0" borderId="3" xfId="0" applyFont="1" applyBorder="1" applyAlignment="1">
      <alignment vertical="top" wrapText="1"/>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9" xfId="0" applyFont="1" applyFill="1" applyBorder="1" applyAlignment="1">
      <alignment vertical="top" wrapText="1"/>
    </xf>
    <xf numFmtId="0" fontId="6" fillId="0" borderId="3" xfId="0" applyFont="1" applyBorder="1" applyAlignment="1">
      <alignment horizontal="left" vertical="top" wrapText="1" indent="1"/>
    </xf>
    <xf numFmtId="0" fontId="11" fillId="2" borderId="9" xfId="0" applyFont="1" applyFill="1" applyBorder="1" applyAlignment="1">
      <alignment horizontal="left" vertical="top" wrapText="1"/>
    </xf>
    <xf numFmtId="0" fontId="11" fillId="2" borderId="9" xfId="3"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3" xfId="0" applyFont="1" applyFill="1" applyBorder="1" applyAlignment="1">
      <alignment horizontal="left" vertical="top"/>
    </xf>
    <xf numFmtId="0" fontId="11" fillId="2" borderId="14" xfId="0" applyFont="1" applyFill="1" applyBorder="1" applyAlignment="1">
      <alignment horizontal="left" vertical="top"/>
    </xf>
    <xf numFmtId="0" fontId="20" fillId="4" borderId="0" xfId="0" applyFont="1" applyFill="1" applyAlignment="1">
      <alignment vertical="top"/>
    </xf>
    <xf numFmtId="0" fontId="21" fillId="2" borderId="12"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6" xfId="0"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5" fillId="0" borderId="0" xfId="3" applyFont="1" applyBorder="1" applyAlignment="1">
      <alignment vertical="top"/>
    </xf>
    <xf numFmtId="0" fontId="25" fillId="0" borderId="0" xfId="3" applyFont="1" applyBorder="1" applyAlignment="1">
      <alignment horizontal="left" vertical="top"/>
    </xf>
    <xf numFmtId="0" fontId="9" fillId="0" borderId="0" xfId="2" applyAlignment="1">
      <alignment horizontal="left" vertical="top"/>
    </xf>
    <xf numFmtId="0" fontId="9" fillId="0" borderId="0" xfId="2" applyAlignment="1">
      <alignment horizontal="centerContinuous" wrapText="1"/>
    </xf>
    <xf numFmtId="0" fontId="26"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7" fillId="0" borderId="0" xfId="0" applyFont="1" applyAlignment="1">
      <alignment horizontal="left" vertical="top"/>
    </xf>
    <xf numFmtId="0" fontId="25" fillId="0" borderId="0" xfId="3" applyFont="1" applyBorder="1" applyAlignment="1">
      <alignment horizontal="left" vertical="top" wrapText="1"/>
    </xf>
    <xf numFmtId="0" fontId="28" fillId="3" borderId="0" xfId="1" applyFont="1" applyFill="1" applyAlignment="1">
      <alignment horizontal="left"/>
    </xf>
    <xf numFmtId="0" fontId="29" fillId="0" borderId="0" xfId="0" applyFont="1"/>
    <xf numFmtId="0" fontId="30" fillId="0" borderId="0" xfId="0" applyFont="1"/>
    <xf numFmtId="0" fontId="12" fillId="6" borderId="0" xfId="0" applyFont="1" applyFill="1"/>
    <xf numFmtId="0" fontId="0" fillId="6" borderId="0" xfId="0" applyFill="1"/>
    <xf numFmtId="0" fontId="31" fillId="6" borderId="0" xfId="3" applyFont="1" applyFill="1" applyBorder="1" applyAlignment="1">
      <alignment horizontal="left"/>
    </xf>
    <xf numFmtId="0" fontId="25" fillId="0" borderId="0" xfId="0" applyFont="1"/>
    <xf numFmtId="2" fontId="3" fillId="5" borderId="7" xfId="3" applyNumberFormat="1" applyFont="1" applyFill="1" applyBorder="1" applyAlignment="1">
      <alignment vertical="center"/>
    </xf>
    <xf numFmtId="2" fontId="3" fillId="5" borderId="15" xfId="3" applyNumberFormat="1" applyFont="1" applyFill="1" applyBorder="1" applyAlignment="1">
      <alignment vertical="center"/>
    </xf>
    <xf numFmtId="0" fontId="6" fillId="5" borderId="15" xfId="3" applyFont="1" applyFill="1" applyBorder="1" applyAlignment="1">
      <alignment vertical="center"/>
    </xf>
    <xf numFmtId="2" fontId="6" fillId="5" borderId="34" xfId="3" applyNumberFormat="1" applyFont="1" applyFill="1" applyBorder="1" applyAlignment="1">
      <alignment vertical="top"/>
    </xf>
    <xf numFmtId="2" fontId="6" fillId="5" borderId="0" xfId="3" applyNumberFormat="1" applyFont="1" applyFill="1" applyBorder="1" applyAlignment="1">
      <alignment vertical="top"/>
    </xf>
    <xf numFmtId="0" fontId="6" fillId="5" borderId="35" xfId="3" applyFont="1" applyFill="1" applyBorder="1" applyAlignment="1">
      <alignment vertical="top"/>
    </xf>
    <xf numFmtId="0" fontId="6" fillId="5" borderId="36" xfId="3" applyFont="1" applyFill="1" applyBorder="1" applyAlignment="1">
      <alignment vertical="top"/>
    </xf>
    <xf numFmtId="0" fontId="6" fillId="0" borderId="35" xfId="6" applyAlignment="1">
      <alignment horizontal="left"/>
    </xf>
    <xf numFmtId="0" fontId="6" fillId="0" borderId="36" xfId="6" applyBorder="1" applyAlignment="1">
      <alignment vertical="top"/>
    </xf>
    <xf numFmtId="0" fontId="32" fillId="0" borderId="0" xfId="2" applyFont="1" applyAlignment="1">
      <alignment horizontal="left"/>
    </xf>
    <xf numFmtId="0" fontId="33" fillId="3" borderId="0" xfId="1" applyFont="1" applyFill="1" applyAlignment="1">
      <alignment horizontal="left"/>
    </xf>
    <xf numFmtId="0" fontId="33" fillId="0" borderId="0" xfId="1" applyFont="1" applyAlignment="1">
      <alignment horizontal="left"/>
    </xf>
    <xf numFmtId="0" fontId="34" fillId="2" borderId="16" xfId="0" applyFont="1" applyFill="1" applyBorder="1" applyAlignment="1">
      <alignment horizontal="center" vertical="center"/>
    </xf>
    <xf numFmtId="0" fontId="11" fillId="2" borderId="28" xfId="0" applyFont="1" applyFill="1" applyBorder="1" applyAlignment="1">
      <alignment horizontal="center" vertical="center" wrapText="1"/>
    </xf>
    <xf numFmtId="0" fontId="11" fillId="2" borderId="37" xfId="0" applyFont="1" applyFill="1" applyBorder="1" applyAlignment="1">
      <alignment horizontal="center" vertical="center"/>
    </xf>
    <xf numFmtId="0" fontId="35" fillId="0" borderId="0" xfId="0" applyFont="1"/>
    <xf numFmtId="0" fontId="14" fillId="2" borderId="10"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9" xfId="0" applyFont="1" applyFill="1" applyBorder="1" applyAlignment="1">
      <alignment horizontal="center" vertical="center"/>
    </xf>
    <xf numFmtId="0" fontId="3" fillId="0" borderId="0" xfId="0" applyFont="1" applyAlignment="1">
      <alignment vertical="center"/>
    </xf>
    <xf numFmtId="0" fontId="14" fillId="2" borderId="38" xfId="0" applyFont="1" applyFill="1" applyBorder="1" applyAlignment="1">
      <alignment horizontal="center" vertical="center"/>
    </xf>
    <xf numFmtId="0" fontId="36" fillId="2" borderId="27" xfId="0" applyFont="1" applyFill="1" applyBorder="1" applyAlignment="1">
      <alignment horizontal="center"/>
    </xf>
    <xf numFmtId="0" fontId="36" fillId="2" borderId="6" xfId="0" applyFont="1" applyFill="1" applyBorder="1" applyAlignment="1">
      <alignment horizontal="center" vertical="center" wrapText="1"/>
    </xf>
    <xf numFmtId="0" fontId="37" fillId="0" borderId="0" xfId="0" applyFont="1" applyAlignment="1">
      <alignment vertical="center" wrapText="1"/>
    </xf>
    <xf numFmtId="0" fontId="38" fillId="2" borderId="9" xfId="0" applyFont="1" applyFill="1" applyBorder="1" applyAlignment="1">
      <alignment vertical="top" wrapText="1"/>
    </xf>
    <xf numFmtId="0" fontId="35" fillId="2" borderId="18" xfId="0" applyFont="1" applyFill="1" applyBorder="1" applyAlignment="1">
      <alignment horizontal="right"/>
    </xf>
    <xf numFmtId="0" fontId="35" fillId="2" borderId="12" xfId="0" applyFont="1" applyFill="1" applyBorder="1" applyAlignment="1">
      <alignment horizontal="right"/>
    </xf>
    <xf numFmtId="0" fontId="36" fillId="0" borderId="0" xfId="0" applyFont="1" applyAlignment="1">
      <alignment horizontal="center" vertical="center" wrapText="1"/>
    </xf>
    <xf numFmtId="0" fontId="6" fillId="0" borderId="3" xfId="0" applyFont="1" applyBorder="1" applyAlignment="1">
      <alignment horizontal="left" vertical="top" wrapText="1"/>
    </xf>
    <xf numFmtId="0" fontId="27"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0" fontId="38" fillId="2" borderId="1" xfId="0" applyFont="1" applyFill="1" applyBorder="1" applyAlignment="1">
      <alignment vertical="top" wrapText="1"/>
    </xf>
    <xf numFmtId="0" fontId="38" fillId="0" borderId="0" xfId="0" applyFont="1" applyAlignment="1">
      <alignment vertical="center" wrapText="1"/>
    </xf>
    <xf numFmtId="0" fontId="3" fillId="0" borderId="9" xfId="0" applyFont="1" applyBorder="1" applyAlignment="1">
      <alignment vertical="top" wrapText="1"/>
    </xf>
    <xf numFmtId="0" fontId="3" fillId="0" borderId="5" xfId="0" applyFont="1" applyBorder="1" applyAlignment="1">
      <alignment vertical="top"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16" xfId="0" applyFont="1" applyFill="1" applyBorder="1" applyAlignment="1">
      <alignment horizontal="center" vertical="center"/>
    </xf>
    <xf numFmtId="0" fontId="11" fillId="2" borderId="37" xfId="0" applyFont="1" applyFill="1" applyBorder="1" applyAlignment="1">
      <alignment horizontal="centerContinuous" vertical="center"/>
    </xf>
    <xf numFmtId="0" fontId="11" fillId="2" borderId="22" xfId="0" applyFont="1" applyFill="1" applyBorder="1" applyAlignment="1">
      <alignment horizontal="centerContinuous" vertical="top"/>
    </xf>
    <xf numFmtId="0" fontId="11" fillId="2" borderId="25" xfId="0" applyFont="1" applyFill="1" applyBorder="1" applyAlignment="1">
      <alignment horizontal="centerContinuous" vertical="top"/>
    </xf>
    <xf numFmtId="0" fontId="3" fillId="0" borderId="3" xfId="0" applyFont="1" applyBorder="1" applyAlignment="1">
      <alignment vertical="top" wrapText="1"/>
    </xf>
    <xf numFmtId="0" fontId="11" fillId="2" borderId="25" xfId="0" applyFont="1" applyFill="1" applyBorder="1" applyAlignment="1">
      <alignment horizontal="center" vertical="center" wrapText="1"/>
    </xf>
    <xf numFmtId="0" fontId="3" fillId="0" borderId="0" xfId="0" applyFont="1" applyAlignment="1">
      <alignment vertical="top"/>
    </xf>
    <xf numFmtId="0" fontId="7" fillId="0" borderId="0" xfId="0" applyFont="1"/>
    <xf numFmtId="0" fontId="14" fillId="2" borderId="16"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7" fillId="2" borderId="27" xfId="0" applyFont="1" applyFill="1" applyBorder="1" applyAlignment="1">
      <alignment horizontal="center"/>
    </xf>
    <xf numFmtId="0" fontId="6" fillId="0" borderId="1" xfId="0" applyFont="1" applyBorder="1" applyAlignment="1">
      <alignment horizontal="left" vertical="top" wrapText="1"/>
    </xf>
    <xf numFmtId="0" fontId="6" fillId="0" borderId="26" xfId="0" applyFont="1" applyBorder="1" applyAlignment="1">
      <alignment horizontal="left" vertical="top" wrapText="1"/>
    </xf>
    <xf numFmtId="0" fontId="30" fillId="0" borderId="0" xfId="0" applyFont="1" applyAlignment="1">
      <alignment horizontal="left" vertical="top"/>
    </xf>
    <xf numFmtId="0" fontId="26" fillId="0" borderId="0" xfId="1" applyFont="1" applyAlignment="1">
      <alignment horizontal="left"/>
    </xf>
    <xf numFmtId="0" fontId="11" fillId="2" borderId="37" xfId="0" applyFont="1" applyFill="1" applyBorder="1" applyAlignment="1">
      <alignment horizontal="center" vertical="center" wrapText="1"/>
    </xf>
    <xf numFmtId="0" fontId="6" fillId="0" borderId="38" xfId="0" applyFont="1" applyBorder="1" applyAlignment="1">
      <alignment horizontal="left" vertical="top" wrapText="1"/>
    </xf>
    <xf numFmtId="0" fontId="6" fillId="0" borderId="40" xfId="0" applyFont="1" applyBorder="1" applyAlignment="1">
      <alignment horizontal="left" vertical="top" wrapText="1"/>
    </xf>
    <xf numFmtId="0" fontId="9" fillId="0" borderId="0" xfId="2" applyAlignment="1">
      <alignment wrapText="1"/>
    </xf>
    <xf numFmtId="0" fontId="39"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6" fillId="0" borderId="3" xfId="0" applyFont="1" applyBorder="1" applyAlignment="1">
      <alignment horizontal="left" vertical="top" wrapText="1"/>
    </xf>
    <xf numFmtId="0" fontId="16" fillId="0" borderId="5" xfId="3" applyAlignment="1">
      <alignment horizontal="left" vertical="top" wrapText="1"/>
    </xf>
    <xf numFmtId="0" fontId="25" fillId="2" borderId="10" xfId="0" applyFont="1" applyFill="1" applyBorder="1" applyAlignment="1">
      <alignment horizontal="center" vertical="center" wrapText="1"/>
    </xf>
    <xf numFmtId="0" fontId="2" fillId="0" borderId="0" xfId="1" applyAlignment="1">
      <alignment vertical="center"/>
    </xf>
    <xf numFmtId="0" fontId="63" fillId="8" borderId="45" xfId="0" applyFont="1" applyFill="1" applyBorder="1" applyAlignment="1">
      <alignment horizontal="left" vertical="center" wrapText="1"/>
    </xf>
    <xf numFmtId="0" fontId="63" fillId="0" borderId="45" xfId="0" applyFont="1" applyBorder="1" applyAlignment="1">
      <alignment vertical="center" wrapText="1"/>
    </xf>
    <xf numFmtId="0" fontId="63" fillId="8" borderId="47" xfId="0" applyFont="1" applyFill="1" applyBorder="1" applyAlignment="1">
      <alignment horizontal="left" vertical="center" wrapText="1"/>
    </xf>
    <xf numFmtId="0" fontId="63" fillId="0" borderId="47" xfId="0" applyFont="1" applyBorder="1" applyAlignment="1">
      <alignment vertical="center" wrapText="1"/>
    </xf>
    <xf numFmtId="0" fontId="63" fillId="8" borderId="49" xfId="0" applyFont="1" applyFill="1" applyBorder="1" applyAlignment="1">
      <alignment horizontal="left" vertical="center" wrapText="1"/>
    </xf>
    <xf numFmtId="0" fontId="63" fillId="0" borderId="51" xfId="0" applyFont="1" applyBorder="1" applyAlignment="1">
      <alignment vertical="center" wrapText="1"/>
    </xf>
    <xf numFmtId="0" fontId="6" fillId="9" borderId="24" xfId="3" applyFont="1" applyFill="1" applyBorder="1" applyAlignment="1">
      <alignment vertical="center"/>
    </xf>
    <xf numFmtId="0" fontId="64" fillId="10" borderId="64" xfId="0" applyFont="1" applyFill="1" applyBorder="1" applyAlignment="1">
      <alignment horizontal="center"/>
    </xf>
    <xf numFmtId="0" fontId="64" fillId="10" borderId="65" xfId="0" applyFont="1" applyFill="1" applyBorder="1" applyAlignment="1">
      <alignment horizontal="center"/>
    </xf>
    <xf numFmtId="4" fontId="64" fillId="10" borderId="65" xfId="0" applyNumberFormat="1" applyFont="1" applyFill="1" applyBorder="1" applyAlignment="1">
      <alignment horizontal="right"/>
    </xf>
    <xf numFmtId="4" fontId="0" fillId="10" borderId="66" xfId="0" applyNumberFormat="1" applyFill="1" applyBorder="1" applyAlignment="1">
      <alignment horizontal="right"/>
    </xf>
    <xf numFmtId="0" fontId="64" fillId="10" borderId="67" xfId="0" applyFont="1" applyFill="1" applyBorder="1" applyAlignment="1">
      <alignment horizontal="center"/>
    </xf>
    <xf numFmtId="0" fontId="64" fillId="10" borderId="55" xfId="0" applyFont="1" applyFill="1" applyBorder="1" applyAlignment="1">
      <alignment horizontal="center"/>
    </xf>
    <xf numFmtId="4" fontId="64" fillId="10" borderId="55" xfId="0" applyNumberFormat="1" applyFont="1" applyFill="1" applyBorder="1" applyAlignment="1">
      <alignment horizontal="right"/>
    </xf>
    <xf numFmtId="4" fontId="64" fillId="10" borderId="55" xfId="7" applyNumberFormat="1" applyFont="1" applyFill="1" applyBorder="1" applyAlignment="1">
      <alignment horizontal="right"/>
    </xf>
    <xf numFmtId="0" fontId="6" fillId="9" borderId="71" xfId="3" applyFont="1" applyFill="1" applyBorder="1" applyAlignment="1">
      <alignment vertical="center"/>
    </xf>
    <xf numFmtId="0" fontId="3" fillId="9" borderId="42" xfId="3" applyFont="1" applyFill="1" applyBorder="1" applyAlignment="1">
      <alignment vertical="center" wrapText="1"/>
    </xf>
    <xf numFmtId="0" fontId="64" fillId="10" borderId="69" xfId="0" applyFont="1" applyFill="1" applyBorder="1" applyAlignment="1">
      <alignment horizontal="center"/>
    </xf>
    <xf numFmtId="0" fontId="64" fillId="10" borderId="70" xfId="0" applyFont="1" applyFill="1" applyBorder="1" applyAlignment="1">
      <alignment horizontal="center"/>
    </xf>
    <xf numFmtId="4" fontId="64" fillId="10" borderId="70" xfId="0" applyNumberFormat="1" applyFont="1" applyFill="1" applyBorder="1" applyAlignment="1">
      <alignment horizontal="right"/>
    </xf>
    <xf numFmtId="0" fontId="6" fillId="9" borderId="24" xfId="3" applyFont="1" applyFill="1" applyBorder="1" applyAlignment="1">
      <alignment vertical="center" wrapText="1"/>
    </xf>
    <xf numFmtId="43" fontId="64" fillId="10" borderId="65" xfId="7" applyFont="1" applyFill="1" applyBorder="1" applyAlignment="1">
      <alignment horizontal="right"/>
    </xf>
    <xf numFmtId="43" fontId="64" fillId="10" borderId="55" xfId="7" applyFont="1" applyFill="1" applyBorder="1" applyAlignment="1">
      <alignment horizontal="right"/>
    </xf>
    <xf numFmtId="0" fontId="3" fillId="9" borderId="62" xfId="3" applyFont="1" applyFill="1" applyBorder="1" applyAlignment="1">
      <alignment vertical="center" wrapText="1"/>
    </xf>
    <xf numFmtId="0" fontId="3" fillId="9" borderId="24" xfId="3" applyFont="1" applyFill="1" applyBorder="1" applyAlignment="1">
      <alignment vertical="center" wrapText="1"/>
    </xf>
    <xf numFmtId="43" fontId="64" fillId="10" borderId="70" xfId="7" applyFont="1" applyFill="1" applyBorder="1" applyAlignment="1">
      <alignment horizontal="right"/>
    </xf>
    <xf numFmtId="0" fontId="3" fillId="11" borderId="16" xfId="5" applyFill="1" applyAlignment="1">
      <alignment horizontal="left" vertical="center" wrapText="1"/>
    </xf>
    <xf numFmtId="49" fontId="3" fillId="11" borderId="26" xfId="3" applyNumberFormat="1" applyFont="1" applyFill="1" applyBorder="1" applyAlignment="1">
      <alignment horizontal="center" vertical="center" wrapText="1"/>
    </xf>
    <xf numFmtId="49" fontId="3" fillId="11" borderId="28" xfId="3" applyNumberFormat="1" applyFont="1" applyFill="1" applyBorder="1" applyAlignment="1">
      <alignment horizontal="center" vertical="center"/>
    </xf>
    <xf numFmtId="0" fontId="3" fillId="11" borderId="2" xfId="3" applyFont="1" applyFill="1" applyBorder="1" applyAlignment="1">
      <alignment horizontal="center" vertical="center" wrapText="1"/>
    </xf>
    <xf numFmtId="0" fontId="3" fillId="11" borderId="29" xfId="5" applyFill="1" applyBorder="1" applyAlignment="1">
      <alignment horizontal="left" vertical="center" wrapText="1"/>
    </xf>
    <xf numFmtId="0" fontId="3" fillId="11" borderId="32" xfId="3" applyFont="1" applyFill="1" applyBorder="1" applyAlignment="1">
      <alignment horizontal="centerContinuous" vertical="center" wrapText="1"/>
    </xf>
    <xf numFmtId="0" fontId="3" fillId="11" borderId="63" xfId="3" applyFont="1" applyFill="1" applyBorder="1" applyAlignment="1">
      <alignment horizontal="centerContinuous" vertical="center" wrapText="1"/>
    </xf>
    <xf numFmtId="0" fontId="3" fillId="11" borderId="33" xfId="3" applyFont="1" applyFill="1" applyBorder="1" applyAlignment="1">
      <alignment horizontal="center" vertical="center"/>
    </xf>
    <xf numFmtId="4" fontId="65" fillId="2" borderId="26" xfId="0" applyNumberFormat="1" applyFont="1" applyFill="1" applyBorder="1" applyAlignment="1">
      <alignment horizontal="right"/>
    </xf>
    <xf numFmtId="4" fontId="65" fillId="2" borderId="28" xfId="0" applyNumberFormat="1" applyFont="1" applyFill="1" applyBorder="1" applyAlignment="1">
      <alignment horizontal="right"/>
    </xf>
    <xf numFmtId="4" fontId="65" fillId="2" borderId="58" xfId="0" applyNumberFormat="1" applyFont="1" applyFill="1" applyBorder="1" applyAlignment="1">
      <alignment horizontal="right"/>
    </xf>
    <xf numFmtId="4" fontId="65" fillId="7" borderId="26" xfId="0" applyNumberFormat="1" applyFont="1" applyFill="1" applyBorder="1" applyAlignment="1">
      <alignment horizontal="right"/>
    </xf>
    <xf numFmtId="0" fontId="66" fillId="2" borderId="11" xfId="0" applyFont="1" applyFill="1" applyBorder="1" applyAlignment="1">
      <alignment horizontal="center" vertical="center" wrapText="1"/>
    </xf>
    <xf numFmtId="0" fontId="66" fillId="2" borderId="11" xfId="0" applyFont="1" applyFill="1" applyBorder="1" applyAlignment="1">
      <alignment horizontal="center" vertical="center"/>
    </xf>
    <xf numFmtId="0" fontId="11" fillId="2" borderId="73" xfId="0" applyFont="1" applyFill="1" applyBorder="1" applyAlignment="1">
      <alignment horizontal="left" vertical="center" wrapText="1"/>
    </xf>
    <xf numFmtId="0" fontId="64" fillId="10" borderId="0" xfId="0" applyFont="1" applyFill="1"/>
    <xf numFmtId="0" fontId="66" fillId="2" borderId="75" xfId="0" applyFont="1" applyFill="1" applyBorder="1" applyAlignment="1">
      <alignment horizontal="center"/>
    </xf>
    <xf numFmtId="0" fontId="37" fillId="2" borderId="44" xfId="0" applyFont="1" applyFill="1" applyBorder="1" applyAlignment="1">
      <alignment horizontal="centerContinuous" vertical="center" wrapText="1"/>
    </xf>
    <xf numFmtId="0" fontId="66" fillId="2" borderId="77" xfId="0" applyFont="1" applyFill="1" applyBorder="1" applyAlignment="1">
      <alignment horizontal="centerContinuous" vertical="center" wrapText="1"/>
    </xf>
    <xf numFmtId="0" fontId="37" fillId="2" borderId="33" xfId="0" applyFont="1" applyFill="1" applyBorder="1" applyAlignment="1">
      <alignment horizontal="centerContinuous" vertical="center" wrapText="1"/>
    </xf>
    <xf numFmtId="0" fontId="66" fillId="2" borderId="76" xfId="0" applyFont="1" applyFill="1" applyBorder="1" applyAlignment="1">
      <alignment horizontal="center" vertical="center" wrapText="1"/>
    </xf>
    <xf numFmtId="0" fontId="12" fillId="0" borderId="42" xfId="0" applyFont="1" applyBorder="1" applyAlignment="1">
      <alignment vertical="center" wrapText="1"/>
    </xf>
    <xf numFmtId="0" fontId="50" fillId="9" borderId="24" xfId="3" applyFont="1" applyFill="1" applyBorder="1" applyAlignment="1">
      <alignment vertical="center" wrapText="1"/>
    </xf>
    <xf numFmtId="4" fontId="50" fillId="0" borderId="21" xfId="0" applyNumberFormat="1" applyFont="1" applyBorder="1" applyAlignment="1">
      <alignment horizontal="right" vertical="center" wrapText="1"/>
    </xf>
    <xf numFmtId="4" fontId="50" fillId="0" borderId="23" xfId="0" applyNumberFormat="1" applyFont="1" applyBorder="1" applyAlignment="1">
      <alignment horizontal="right" vertical="center" wrapText="1"/>
    </xf>
    <xf numFmtId="4" fontId="50" fillId="0" borderId="22" xfId="0" applyNumberFormat="1" applyFont="1" applyBorder="1" applyAlignment="1">
      <alignment horizontal="right" wrapText="1"/>
    </xf>
    <xf numFmtId="4" fontId="65" fillId="7" borderId="28" xfId="0" applyNumberFormat="1" applyFont="1" applyFill="1" applyBorder="1" applyAlignment="1">
      <alignment horizontal="right"/>
    </xf>
    <xf numFmtId="4" fontId="65" fillId="7" borderId="58" xfId="0" applyNumberFormat="1" applyFont="1" applyFill="1" applyBorder="1" applyAlignment="1">
      <alignment horizontal="right"/>
    </xf>
    <xf numFmtId="0" fontId="50" fillId="0" borderId="0" xfId="0" applyFont="1"/>
    <xf numFmtId="4" fontId="50" fillId="0" borderId="30" xfId="0" applyNumberFormat="1" applyFont="1" applyBorder="1" applyAlignment="1">
      <alignment horizontal="right" wrapText="1"/>
    </xf>
    <xf numFmtId="4" fontId="50" fillId="0" borderId="59" xfId="0" applyNumberFormat="1" applyFont="1" applyBorder="1" applyAlignment="1">
      <alignment horizontal="right" wrapText="1"/>
    </xf>
    <xf numFmtId="0" fontId="14" fillId="4" borderId="78" xfId="3" applyFont="1" applyFill="1" applyBorder="1" applyAlignment="1">
      <alignment horizontal="left" vertical="top" wrapText="1"/>
    </xf>
    <xf numFmtId="0" fontId="3" fillId="2" borderId="54" xfId="0" applyFont="1" applyFill="1" applyBorder="1" applyAlignment="1">
      <alignment horizontal="left" vertical="top" wrapText="1"/>
    </xf>
    <xf numFmtId="0" fontId="3" fillId="2" borderId="54"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50" fillId="0" borderId="24" xfId="0" applyFont="1" applyBorder="1" applyAlignment="1">
      <alignment vertical="center" wrapText="1"/>
    </xf>
    <xf numFmtId="0" fontId="50" fillId="0" borderId="3" xfId="0" applyFont="1" applyBorder="1" applyAlignment="1">
      <alignment vertical="center" wrapText="1"/>
    </xf>
    <xf numFmtId="0" fontId="47" fillId="2" borderId="18" xfId="0" applyFont="1" applyFill="1" applyBorder="1" applyAlignment="1">
      <alignment horizontal="center" vertical="center" wrapText="1"/>
    </xf>
    <xf numFmtId="0" fontId="63" fillId="10" borderId="47" xfId="0" applyFont="1" applyFill="1" applyBorder="1" applyAlignment="1">
      <alignment vertical="center" wrapText="1"/>
    </xf>
    <xf numFmtId="0" fontId="63" fillId="8" borderId="82" xfId="0" applyFont="1" applyFill="1" applyBorder="1" applyAlignment="1">
      <alignment horizontal="left" vertical="center" wrapText="1"/>
    </xf>
    <xf numFmtId="0" fontId="63" fillId="8" borderId="83" xfId="0" applyFont="1" applyFill="1" applyBorder="1" applyAlignment="1">
      <alignment horizontal="left" vertical="center" wrapText="1"/>
    </xf>
    <xf numFmtId="0" fontId="63" fillId="8" borderId="86"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63" fillId="0" borderId="87" xfId="0" applyFont="1" applyBorder="1" applyAlignment="1">
      <alignment vertical="center" wrapText="1"/>
    </xf>
    <xf numFmtId="0" fontId="50" fillId="0" borderId="50" xfId="0" applyFont="1" applyBorder="1" applyAlignment="1">
      <alignment horizontal="left" vertical="center" wrapText="1"/>
    </xf>
    <xf numFmtId="0" fontId="10" fillId="10" borderId="0" xfId="0" applyFont="1" applyFill="1" applyAlignment="1">
      <alignment horizontal="left" vertical="top" wrapText="1"/>
    </xf>
    <xf numFmtId="0" fontId="10" fillId="10" borderId="0" xfId="0" quotePrefix="1" applyFont="1" applyFill="1" applyAlignment="1">
      <alignment horizontal="left" vertical="top" wrapText="1"/>
    </xf>
    <xf numFmtId="0" fontId="10" fillId="10" borderId="0" xfId="0" applyFont="1" applyFill="1" applyAlignment="1">
      <alignment vertical="top" wrapText="1"/>
    </xf>
    <xf numFmtId="0" fontId="11" fillId="2" borderId="90" xfId="0" applyFont="1" applyFill="1" applyBorder="1" applyAlignment="1">
      <alignment horizontal="left" vertical="top"/>
    </xf>
    <xf numFmtId="0" fontId="50" fillId="0" borderId="91" xfId="0" applyFont="1" applyBorder="1" applyAlignment="1">
      <alignment horizontal="left" vertical="top" wrapText="1"/>
    </xf>
    <xf numFmtId="0" fontId="6" fillId="0" borderId="91" xfId="0" applyFont="1" applyBorder="1" applyAlignment="1">
      <alignment horizontal="left" vertical="top" wrapText="1"/>
    </xf>
    <xf numFmtId="0" fontId="11" fillId="4" borderId="0" xfId="0" applyFont="1" applyFill="1" applyAlignment="1">
      <alignment horizontal="left" vertical="top" wrapText="1"/>
    </xf>
    <xf numFmtId="0" fontId="11" fillId="2" borderId="73" xfId="0" applyFont="1" applyFill="1" applyBorder="1" applyAlignment="1">
      <alignment horizontal="left" vertical="top" wrapText="1"/>
    </xf>
    <xf numFmtId="0" fontId="6" fillId="0" borderId="92" xfId="0" applyFont="1" applyBorder="1" applyAlignment="1">
      <alignment horizontal="left" vertical="top" wrapText="1"/>
    </xf>
    <xf numFmtId="0" fontId="11" fillId="4" borderId="0" xfId="0" applyFont="1" applyFill="1" applyAlignment="1">
      <alignment horizontal="center" vertical="top"/>
    </xf>
    <xf numFmtId="0" fontId="21" fillId="4" borderId="0" xfId="0" applyFont="1" applyFill="1" applyAlignment="1">
      <alignment horizontal="left" vertical="top"/>
    </xf>
    <xf numFmtId="0" fontId="10" fillId="4" borderId="0" xfId="0" applyFont="1" applyFill="1" applyAlignment="1">
      <alignment horizontal="left" vertical="top" wrapText="1"/>
    </xf>
    <xf numFmtId="0" fontId="11" fillId="2" borderId="90" xfId="0" applyFont="1" applyFill="1" applyBorder="1" applyAlignment="1">
      <alignment horizontal="center" vertical="top"/>
    </xf>
    <xf numFmtId="0" fontId="18" fillId="2" borderId="74" xfId="0" applyFont="1" applyFill="1" applyBorder="1" applyAlignment="1">
      <alignment horizontal="left" vertical="top"/>
    </xf>
    <xf numFmtId="0" fontId="6" fillId="4" borderId="93" xfId="0" applyFont="1" applyFill="1" applyBorder="1" applyAlignment="1">
      <alignment horizontal="left" vertical="top" wrapText="1"/>
    </xf>
    <xf numFmtId="0" fontId="6" fillId="4" borderId="94" xfId="0" applyFont="1" applyFill="1" applyBorder="1" applyAlignment="1">
      <alignment horizontal="left" vertical="top" wrapText="1"/>
    </xf>
    <xf numFmtId="0" fontId="6" fillId="4" borderId="95" xfId="0" applyFont="1" applyFill="1" applyBorder="1" applyAlignment="1">
      <alignment horizontal="left" vertical="top" wrapText="1"/>
    </xf>
    <xf numFmtId="0" fontId="6" fillId="4" borderId="0" xfId="0" applyFont="1" applyFill="1"/>
    <xf numFmtId="0" fontId="10" fillId="10" borderId="0" xfId="0" applyFont="1" applyFill="1" applyAlignment="1">
      <alignment wrapText="1"/>
    </xf>
    <xf numFmtId="0" fontId="76" fillId="10" borderId="0" xfId="0" applyFont="1" applyFill="1" applyAlignment="1">
      <alignment horizontal="left" vertical="center" wrapText="1" indent="1"/>
    </xf>
    <xf numFmtId="0" fontId="77" fillId="10" borderId="0" xfId="0" applyFont="1" applyFill="1" applyAlignment="1">
      <alignment horizontal="left" vertical="top" wrapText="1"/>
    </xf>
    <xf numFmtId="0" fontId="78" fillId="10" borderId="0" xfId="0" applyFont="1" applyFill="1" applyAlignment="1">
      <alignment horizontal="center" vertical="top" wrapText="1"/>
    </xf>
    <xf numFmtId="0" fontId="78" fillId="10" borderId="0" xfId="0" applyFont="1" applyFill="1" applyAlignment="1">
      <alignment horizontal="left" vertical="top" wrapText="1"/>
    </xf>
    <xf numFmtId="0" fontId="6" fillId="2" borderId="78" xfId="0" applyFont="1" applyFill="1" applyBorder="1" applyAlignment="1">
      <alignment vertical="center" wrapText="1"/>
    </xf>
    <xf numFmtId="0" fontId="13" fillId="2" borderId="54" xfId="0" applyFont="1" applyFill="1" applyBorder="1" applyAlignment="1">
      <alignment horizontal="center" vertical="top" wrapText="1"/>
    </xf>
    <xf numFmtId="0" fontId="11" fillId="2" borderId="54" xfId="0" applyFont="1" applyFill="1" applyBorder="1" applyAlignment="1">
      <alignment horizontal="left" vertical="top" wrapText="1"/>
    </xf>
    <xf numFmtId="4" fontId="13" fillId="2" borderId="54" xfId="0" applyNumberFormat="1" applyFont="1" applyFill="1" applyBorder="1" applyAlignment="1">
      <alignment horizontal="left" vertical="top" wrapText="1"/>
    </xf>
    <xf numFmtId="0" fontId="13" fillId="2" borderId="54" xfId="0" applyFont="1" applyFill="1" applyBorder="1" applyAlignment="1">
      <alignment horizontal="left" vertical="top" wrapText="1"/>
    </xf>
    <xf numFmtId="0" fontId="13" fillId="2" borderId="79" xfId="0" applyFont="1" applyFill="1" applyBorder="1" applyAlignment="1">
      <alignment horizontal="left" vertical="top" wrapText="1"/>
    </xf>
    <xf numFmtId="0" fontId="7" fillId="10" borderId="0" xfId="0" applyFont="1" applyFill="1"/>
    <xf numFmtId="0" fontId="0" fillId="10" borderId="0" xfId="0" applyFill="1"/>
    <xf numFmtId="0" fontId="67" fillId="10" borderId="0" xfId="0" applyFont="1" applyFill="1" applyAlignment="1">
      <alignment wrapText="1"/>
    </xf>
    <xf numFmtId="0" fontId="68" fillId="10" borderId="0" xfId="0" applyFont="1" applyFill="1" applyAlignment="1">
      <alignment wrapText="1"/>
    </xf>
    <xf numFmtId="0" fontId="11" fillId="2" borderId="90" xfId="0" applyFont="1" applyFill="1" applyBorder="1" applyAlignment="1">
      <alignment horizontal="centerContinuous" vertical="center" wrapText="1"/>
    </xf>
    <xf numFmtId="0" fontId="11" fillId="2" borderId="91" xfId="0" applyFont="1" applyFill="1" applyBorder="1" applyAlignment="1">
      <alignment horizontal="center" vertical="center" wrapText="1"/>
    </xf>
    <xf numFmtId="0" fontId="11" fillId="2" borderId="96" xfId="0" applyFont="1" applyFill="1" applyBorder="1" applyAlignment="1">
      <alignment horizontal="centerContinuous" vertical="center"/>
    </xf>
    <xf numFmtId="0" fontId="11" fillId="2" borderId="97" xfId="0" applyFont="1" applyFill="1" applyBorder="1" applyAlignment="1">
      <alignment horizontal="centerContinuous" vertical="top"/>
    </xf>
    <xf numFmtId="0" fontId="11" fillId="2" borderId="96" xfId="0" applyFont="1" applyFill="1" applyBorder="1" applyAlignment="1">
      <alignment horizontal="center" vertical="center" wrapText="1"/>
    </xf>
    <xf numFmtId="2" fontId="64" fillId="10" borderId="66" xfId="0" applyNumberFormat="1" applyFont="1" applyFill="1" applyBorder="1" applyAlignment="1">
      <alignment horizontal="right"/>
    </xf>
    <xf numFmtId="2" fontId="64" fillId="10" borderId="98" xfId="0" applyNumberFormat="1" applyFont="1" applyFill="1" applyBorder="1" applyAlignment="1">
      <alignment horizontal="right"/>
    </xf>
    <xf numFmtId="2" fontId="64" fillId="10" borderId="68" xfId="0" applyNumberFormat="1" applyFont="1" applyFill="1" applyBorder="1" applyAlignment="1">
      <alignment horizontal="right"/>
    </xf>
    <xf numFmtId="0" fontId="50" fillId="0" borderId="0" xfId="0" applyFont="1" applyAlignment="1">
      <alignment horizontal="center" vertical="top"/>
    </xf>
    <xf numFmtId="0" fontId="50" fillId="0" borderId="91" xfId="0" applyFont="1" applyBorder="1" applyAlignment="1">
      <alignment vertical="top" wrapText="1"/>
    </xf>
    <xf numFmtId="0" fontId="50" fillId="0" borderId="4" xfId="0" applyFont="1" applyBorder="1" applyAlignment="1">
      <alignment horizontal="left" vertical="top" wrapText="1"/>
    </xf>
    <xf numFmtId="0" fontId="47" fillId="2" borderId="74" xfId="0" applyFont="1" applyFill="1" applyBorder="1" applyAlignment="1">
      <alignment horizontal="center" vertical="center" wrapText="1"/>
    </xf>
    <xf numFmtId="0" fontId="47" fillId="2" borderId="72" xfId="0" applyFont="1" applyFill="1" applyBorder="1" applyAlignment="1">
      <alignment horizontal="center" vertical="center" wrapText="1"/>
    </xf>
    <xf numFmtId="0" fontId="50" fillId="0" borderId="3" xfId="0" applyFont="1" applyBorder="1" applyAlignment="1">
      <alignment horizontal="left" vertical="center" wrapText="1"/>
    </xf>
    <xf numFmtId="0" fontId="50" fillId="0" borderId="22" xfId="0" applyFont="1" applyBorder="1" applyAlignment="1">
      <alignment horizontal="center" vertical="top" wrapText="1"/>
    </xf>
    <xf numFmtId="0" fontId="50" fillId="0" borderId="55" xfId="0" applyFont="1" applyBorder="1" applyAlignment="1">
      <alignment horizontal="center" vertical="top" wrapText="1"/>
    </xf>
    <xf numFmtId="0" fontId="50" fillId="0" borderId="76" xfId="0" applyFont="1" applyBorder="1" applyAlignment="1">
      <alignment horizontal="left" vertical="center" wrapText="1"/>
    </xf>
    <xf numFmtId="0" fontId="50" fillId="0" borderId="27" xfId="0" applyFont="1" applyBorder="1" applyAlignment="1">
      <alignment vertical="center"/>
    </xf>
    <xf numFmtId="0" fontId="50" fillId="0" borderId="27" xfId="0" applyFont="1" applyBorder="1" applyAlignment="1">
      <alignment vertical="center" wrapText="1"/>
    </xf>
    <xf numFmtId="0" fontId="50" fillId="0" borderId="27" xfId="0" applyFont="1" applyBorder="1" applyAlignment="1">
      <alignment horizontal="right" vertical="center"/>
    </xf>
    <xf numFmtId="4" fontId="50" fillId="0" borderId="6" xfId="0" applyNumberFormat="1" applyFont="1" applyBorder="1" applyAlignment="1">
      <alignment horizontal="right" vertical="center"/>
    </xf>
    <xf numFmtId="0" fontId="50" fillId="0" borderId="39" xfId="0" applyFont="1" applyBorder="1" applyAlignment="1">
      <alignment horizontal="left" vertical="center" wrapText="1"/>
    </xf>
    <xf numFmtId="0" fontId="50" fillId="0" borderId="27" xfId="0" applyFont="1" applyBorder="1" applyAlignment="1">
      <alignment horizontal="left" vertical="center" wrapText="1"/>
    </xf>
    <xf numFmtId="0" fontId="50" fillId="0" borderId="80" xfId="0" applyFont="1" applyBorder="1" applyAlignment="1">
      <alignment horizontal="left" vertical="center" wrapText="1"/>
    </xf>
    <xf numFmtId="0" fontId="50" fillId="0" borderId="23" xfId="0" applyFont="1" applyBorder="1" applyAlignment="1">
      <alignment horizontal="left" vertical="center" wrapText="1"/>
    </xf>
    <xf numFmtId="0" fontId="50" fillId="0" borderId="23" xfId="0" applyFont="1" applyBorder="1" applyAlignment="1">
      <alignment vertical="center"/>
    </xf>
    <xf numFmtId="0" fontId="50" fillId="0" borderId="23" xfId="0" applyFont="1" applyBorder="1" applyAlignment="1">
      <alignment vertical="center" wrapText="1"/>
    </xf>
    <xf numFmtId="0" fontId="50" fillId="0" borderId="23" xfId="0" applyFont="1" applyBorder="1" applyAlignment="1">
      <alignment horizontal="right" vertical="center"/>
    </xf>
    <xf numFmtId="0" fontId="50" fillId="10" borderId="48" xfId="0" applyFont="1" applyFill="1" applyBorder="1" applyAlignment="1">
      <alignment horizontal="left" vertical="center" wrapText="1"/>
    </xf>
    <xf numFmtId="0" fontId="50" fillId="0" borderId="48" xfId="0" applyFont="1" applyBorder="1" applyAlignment="1">
      <alignment horizontal="left" vertical="center" wrapText="1"/>
    </xf>
    <xf numFmtId="0" fontId="50" fillId="0" borderId="53" xfId="0" applyFont="1" applyBorder="1" applyAlignment="1">
      <alignment vertical="center"/>
    </xf>
    <xf numFmtId="0" fontId="50" fillId="0" borderId="48" xfId="0" applyFont="1" applyBorder="1" applyAlignment="1">
      <alignment vertical="center" wrapText="1"/>
    </xf>
    <xf numFmtId="0" fontId="50" fillId="0" borderId="21" xfId="0" applyFont="1" applyBorder="1" applyAlignment="1">
      <alignment vertical="center"/>
    </xf>
    <xf numFmtId="0" fontId="50" fillId="0" borderId="48" xfId="0" applyFont="1" applyBorder="1" applyAlignment="1">
      <alignment horizontal="right" vertical="center"/>
    </xf>
    <xf numFmtId="4" fontId="50" fillId="0" borderId="11" xfId="0" applyNumberFormat="1" applyFont="1" applyBorder="1" applyAlignment="1">
      <alignment horizontal="right" vertical="center"/>
    </xf>
    <xf numFmtId="0" fontId="50" fillId="0" borderId="46" xfId="0" applyFont="1" applyBorder="1" applyAlignment="1">
      <alignment vertical="center"/>
    </xf>
    <xf numFmtId="0" fontId="50" fillId="0" borderId="50" xfId="0" applyFont="1" applyBorder="1" applyAlignment="1">
      <alignment vertical="center" wrapText="1"/>
    </xf>
    <xf numFmtId="0" fontId="50" fillId="0" borderId="50" xfId="0" applyFont="1" applyBorder="1" applyAlignment="1">
      <alignment horizontal="right" vertical="center"/>
    </xf>
    <xf numFmtId="4" fontId="50" fillId="0" borderId="52" xfId="0" applyNumberFormat="1" applyFont="1" applyBorder="1" applyAlignment="1">
      <alignment horizontal="right" vertical="center"/>
    </xf>
    <xf numFmtId="0" fontId="50" fillId="0" borderId="48" xfId="0" applyFont="1" applyBorder="1" applyAlignment="1">
      <alignment vertical="center"/>
    </xf>
    <xf numFmtId="0" fontId="50" fillId="0" borderId="50" xfId="0" applyFont="1" applyBorder="1" applyAlignment="1">
      <alignment vertical="center"/>
    </xf>
    <xf numFmtId="0" fontId="50" fillId="10" borderId="48" xfId="0" applyFont="1" applyFill="1" applyBorder="1" applyAlignment="1">
      <alignment vertical="center"/>
    </xf>
    <xf numFmtId="0" fontId="50" fillId="10" borderId="48" xfId="0" applyFont="1" applyFill="1" applyBorder="1" applyAlignment="1">
      <alignment vertical="center" wrapText="1"/>
    </xf>
    <xf numFmtId="0" fontId="50" fillId="10" borderId="21" xfId="0" applyFont="1" applyFill="1" applyBorder="1" applyAlignment="1">
      <alignment vertical="center"/>
    </xf>
    <xf numFmtId="0" fontId="50" fillId="10" borderId="48" xfId="0" applyFont="1" applyFill="1" applyBorder="1" applyAlignment="1">
      <alignment horizontal="right" vertical="center"/>
    </xf>
    <xf numFmtId="4" fontId="50" fillId="10" borderId="11" xfId="0" applyNumberFormat="1" applyFont="1" applyFill="1" applyBorder="1" applyAlignment="1">
      <alignment horizontal="right" vertical="center"/>
    </xf>
    <xf numFmtId="0" fontId="50" fillId="0" borderId="81" xfId="0" applyFont="1" applyBorder="1" applyAlignment="1">
      <alignment horizontal="left" vertical="center" wrapText="1"/>
    </xf>
    <xf numFmtId="0" fontId="50" fillId="0" borderId="84" xfId="0" applyFont="1" applyBorder="1" applyAlignment="1">
      <alignment horizontal="left" vertical="center" wrapText="1"/>
    </xf>
    <xf numFmtId="0" fontId="50" fillId="0" borderId="85" xfId="0" applyFont="1" applyBorder="1" applyAlignment="1">
      <alignment horizontal="left" vertical="center" wrapText="1"/>
    </xf>
    <xf numFmtId="4" fontId="50" fillId="0" borderId="4" xfId="0" applyNumberFormat="1" applyFont="1" applyBorder="1" applyAlignment="1">
      <alignment horizontal="right" wrapText="1"/>
    </xf>
    <xf numFmtId="0" fontId="50" fillId="0" borderId="3" xfId="0" applyFont="1" applyBorder="1" applyAlignment="1">
      <alignment horizontal="left" vertical="top" wrapText="1"/>
    </xf>
    <xf numFmtId="2" fontId="50" fillId="2" borderId="22" xfId="0" applyNumberFormat="1" applyFont="1" applyFill="1" applyBorder="1" applyAlignment="1">
      <alignment horizontal="right" wrapText="1"/>
    </xf>
    <xf numFmtId="2" fontId="50" fillId="2" borderId="4" xfId="0" applyNumberFormat="1" applyFont="1" applyFill="1" applyBorder="1" applyAlignment="1">
      <alignment horizontal="right" wrapText="1"/>
    </xf>
    <xf numFmtId="2" fontId="50" fillId="2" borderId="33" xfId="0" applyNumberFormat="1" applyFont="1" applyFill="1" applyBorder="1" applyAlignment="1">
      <alignment horizontal="right" wrapText="1"/>
    </xf>
    <xf numFmtId="4" fontId="50" fillId="2" borderId="22" xfId="0" applyNumberFormat="1" applyFont="1" applyFill="1" applyBorder="1" applyAlignment="1">
      <alignment horizontal="right" wrapText="1"/>
    </xf>
    <xf numFmtId="4" fontId="50" fillId="2" borderId="30" xfId="0" applyNumberFormat="1" applyFont="1" applyFill="1" applyBorder="1" applyAlignment="1">
      <alignment horizontal="right" wrapText="1"/>
    </xf>
    <xf numFmtId="4" fontId="50" fillId="2" borderId="59" xfId="0" applyNumberFormat="1" applyFont="1" applyFill="1" applyBorder="1" applyAlignment="1">
      <alignment horizontal="right" wrapText="1"/>
    </xf>
    <xf numFmtId="4" fontId="50" fillId="0" borderId="18" xfId="0" applyNumberFormat="1" applyFont="1" applyBorder="1" applyAlignment="1">
      <alignment horizontal="right" wrapText="1"/>
    </xf>
    <xf numFmtId="4" fontId="50" fillId="0" borderId="57" xfId="0" applyNumberFormat="1" applyFont="1" applyBorder="1" applyAlignment="1">
      <alignment horizontal="right" wrapText="1"/>
    </xf>
    <xf numFmtId="4" fontId="50" fillId="0" borderId="60" xfId="0" applyNumberFormat="1" applyFont="1" applyBorder="1" applyAlignment="1">
      <alignment horizontal="right" wrapText="1"/>
    </xf>
    <xf numFmtId="4" fontId="50" fillId="0" borderId="27" xfId="0" applyNumberFormat="1" applyFont="1" applyBorder="1" applyAlignment="1">
      <alignment horizontal="right" wrapText="1"/>
    </xf>
    <xf numFmtId="4" fontId="50" fillId="0" borderId="31" xfId="0" applyNumberFormat="1" applyFont="1" applyBorder="1" applyAlignment="1">
      <alignment horizontal="right" wrapText="1"/>
    </xf>
    <xf numFmtId="4" fontId="50" fillId="0" borderId="61" xfId="0" applyNumberFormat="1" applyFont="1" applyBorder="1" applyAlignment="1">
      <alignment horizontal="right" wrapText="1"/>
    </xf>
    <xf numFmtId="4" fontId="50" fillId="2" borderId="4" xfId="0" applyNumberFormat="1" applyFont="1" applyFill="1" applyBorder="1" applyAlignment="1">
      <alignment horizontal="right" wrapText="1"/>
    </xf>
    <xf numFmtId="4" fontId="50" fillId="2" borderId="33" xfId="0" applyNumberFormat="1" applyFont="1" applyFill="1" applyBorder="1" applyAlignment="1">
      <alignment horizontal="right" wrapText="1"/>
    </xf>
    <xf numFmtId="4" fontId="50" fillId="2" borderId="60" xfId="0" applyNumberFormat="1" applyFont="1" applyFill="1" applyBorder="1" applyAlignment="1">
      <alignment horizontal="right" wrapText="1"/>
    </xf>
    <xf numFmtId="4" fontId="50" fillId="0" borderId="26" xfId="0" applyNumberFormat="1" applyFont="1" applyBorder="1" applyAlignment="1">
      <alignment horizontal="right" vertical="top" wrapText="1"/>
    </xf>
    <xf numFmtId="4" fontId="50" fillId="10" borderId="12" xfId="0" applyNumberFormat="1" applyFont="1" applyFill="1" applyBorder="1" applyAlignment="1">
      <alignment horizontal="right" vertical="top" wrapText="1"/>
    </xf>
    <xf numFmtId="4" fontId="50" fillId="10" borderId="2" xfId="0" applyNumberFormat="1" applyFont="1" applyFill="1" applyBorder="1" applyAlignment="1">
      <alignment horizontal="right" vertical="top" wrapText="1"/>
    </xf>
    <xf numFmtId="4" fontId="50" fillId="0" borderId="2" xfId="0" applyNumberFormat="1" applyFont="1" applyBorder="1" applyAlignment="1">
      <alignment horizontal="right" vertical="top" wrapText="1"/>
    </xf>
    <xf numFmtId="4" fontId="50" fillId="0" borderId="39" xfId="0" applyNumberFormat="1" applyFont="1" applyBorder="1" applyAlignment="1">
      <alignment horizontal="right" vertical="top" wrapText="1"/>
    </xf>
    <xf numFmtId="4" fontId="50" fillId="0" borderId="41" xfId="0" applyNumberFormat="1" applyFont="1" applyBorder="1" applyAlignment="1">
      <alignment horizontal="right" vertical="top" wrapText="1"/>
    </xf>
    <xf numFmtId="3" fontId="50" fillId="0" borderId="39" xfId="0" applyNumberFormat="1" applyFont="1" applyBorder="1" applyAlignment="1">
      <alignment horizontal="right" vertical="top" wrapText="1"/>
    </xf>
    <xf numFmtId="3" fontId="50" fillId="0" borderId="41" xfId="0" applyNumberFormat="1" applyFont="1" applyBorder="1" applyAlignment="1">
      <alignment horizontal="right" vertical="top" wrapText="1"/>
    </xf>
    <xf numFmtId="4" fontId="50" fillId="10" borderId="99" xfId="0" applyNumberFormat="1" applyFont="1" applyFill="1" applyBorder="1" applyAlignment="1">
      <alignment horizontal="left" vertical="center" wrapText="1"/>
    </xf>
    <xf numFmtId="0" fontId="50" fillId="0" borderId="99" xfId="0" applyFont="1" applyBorder="1" applyAlignment="1">
      <alignment horizontal="right" vertical="center" wrapText="1"/>
    </xf>
    <xf numFmtId="0" fontId="6" fillId="0" borderId="0" xfId="0" applyFont="1" applyAlignment="1">
      <alignment wrapText="1"/>
    </xf>
    <xf numFmtId="4" fontId="10" fillId="10" borderId="6" xfId="0" applyNumberFormat="1" applyFont="1" applyFill="1" applyBorder="1" applyAlignment="1">
      <alignment horizontal="right" vertical="center"/>
    </xf>
    <xf numFmtId="4" fontId="10" fillId="10" borderId="11" xfId="0" applyNumberFormat="1" applyFont="1" applyFill="1" applyBorder="1" applyAlignment="1">
      <alignment horizontal="right" vertical="center"/>
    </xf>
    <xf numFmtId="0" fontId="50" fillId="0" borderId="21" xfId="0" applyFont="1" applyBorder="1" applyAlignment="1">
      <alignment horizontal="center" vertical="top" wrapText="1"/>
    </xf>
    <xf numFmtId="0" fontId="50" fillId="10" borderId="100" xfId="0" applyFont="1" applyFill="1" applyBorder="1" applyAlignment="1">
      <alignment horizontal="left" vertical="top" wrapText="1"/>
    </xf>
    <xf numFmtId="4" fontId="50" fillId="0" borderId="54" xfId="0" applyNumberFormat="1" applyFont="1" applyBorder="1" applyAlignment="1">
      <alignment horizontal="right" vertical="center" wrapText="1"/>
    </xf>
    <xf numFmtId="4" fontId="50" fillId="10" borderId="21" xfId="0" applyNumberFormat="1" applyFont="1" applyFill="1" applyBorder="1" applyAlignment="1">
      <alignment horizontal="left" vertical="center" wrapText="1"/>
    </xf>
    <xf numFmtId="0" fontId="50" fillId="0" borderId="21" xfId="0" applyFont="1" applyBorder="1" applyAlignment="1">
      <alignment horizontal="right" vertical="center" wrapText="1"/>
    </xf>
    <xf numFmtId="0" fontId="50" fillId="10" borderId="11" xfId="0" applyFont="1" applyFill="1" applyBorder="1" applyAlignment="1">
      <alignment horizontal="left" vertical="top" wrapText="1"/>
    </xf>
    <xf numFmtId="4" fontId="50" fillId="10" borderId="55" xfId="0" applyNumberFormat="1" applyFont="1" applyFill="1" applyBorder="1" applyAlignment="1">
      <alignment horizontal="right" vertical="center" wrapText="1"/>
    </xf>
    <xf numFmtId="4" fontId="50" fillId="10" borderId="54" xfId="0" applyNumberFormat="1" applyFont="1" applyFill="1" applyBorder="1" applyAlignment="1">
      <alignment horizontal="right" vertical="center" wrapText="1"/>
    </xf>
    <xf numFmtId="0" fontId="50" fillId="10" borderId="54" xfId="7" applyNumberFormat="1" applyFont="1" applyFill="1" applyBorder="1" applyAlignment="1">
      <alignment horizontal="right" vertical="center" wrapText="1"/>
    </xf>
    <xf numFmtId="2" fontId="50" fillId="4" borderId="4" xfId="0" applyNumberFormat="1" applyFont="1" applyFill="1" applyBorder="1" applyAlignment="1">
      <alignment horizontal="right" vertical="top" wrapText="1"/>
    </xf>
    <xf numFmtId="0" fontId="4" fillId="0" borderId="0" xfId="1" applyFont="1" applyAlignment="1">
      <alignment horizontal="center" vertical="top"/>
    </xf>
    <xf numFmtId="0" fontId="14" fillId="0" borderId="0" xfId="0" applyFont="1" applyAlignment="1">
      <alignment horizontal="left" vertical="top" wrapText="1"/>
    </xf>
    <xf numFmtId="0" fontId="15" fillId="0" borderId="0" xfId="0" applyFont="1" applyAlignment="1">
      <alignment horizontal="left" vertical="top" wrapText="1"/>
    </xf>
    <xf numFmtId="0" fontId="9" fillId="0" borderId="0" xfId="2" applyAlignment="1">
      <alignment horizontal="left" vertical="top" wrapText="1"/>
    </xf>
    <xf numFmtId="0" fontId="73" fillId="2" borderId="71" xfId="0" applyFont="1" applyFill="1" applyBorder="1" applyAlignment="1">
      <alignment horizontal="left" vertical="center" wrapText="1"/>
    </xf>
    <xf numFmtId="0" fontId="73" fillId="2" borderId="56" xfId="0" applyFont="1" applyFill="1" applyBorder="1" applyAlignment="1">
      <alignment horizontal="left" vertical="center" wrapText="1"/>
    </xf>
    <xf numFmtId="0" fontId="74" fillId="8" borderId="88" xfId="0" applyFont="1" applyFill="1" applyBorder="1" applyAlignment="1">
      <alignment horizontal="left" vertical="center" wrapText="1"/>
    </xf>
    <xf numFmtId="0" fontId="74" fillId="8" borderId="89" xfId="0" applyFont="1" applyFill="1" applyBorder="1" applyAlignment="1">
      <alignment horizontal="left" vertical="center" wrapText="1"/>
    </xf>
    <xf numFmtId="0" fontId="9" fillId="3" borderId="0" xfId="2" applyFill="1" applyAlignment="1">
      <alignment horizontal="left"/>
    </xf>
    <xf numFmtId="0" fontId="6" fillId="0" borderId="0" xfId="0" applyFont="1" applyAlignment="1">
      <alignment horizontal="left" wrapText="1"/>
    </xf>
    <xf numFmtId="0" fontId="3" fillId="0" borderId="0" xfId="0" applyFont="1" applyAlignment="1">
      <alignment horizontal="left"/>
    </xf>
    <xf numFmtId="0" fontId="50" fillId="0" borderId="0" xfId="0" applyFont="1" applyAlignment="1">
      <alignment horizontal="left" wrapText="1"/>
    </xf>
    <xf numFmtId="0" fontId="50" fillId="0" borderId="0" xfId="0" applyFont="1" applyAlignment="1">
      <alignment horizontal="left"/>
    </xf>
    <xf numFmtId="0" fontId="37" fillId="2" borderId="4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50" fillId="0" borderId="0" xfId="0" applyFont="1" applyAlignment="1">
      <alignment horizontal="left" vertical="center" wrapText="1"/>
    </xf>
  </cellXfs>
  <cellStyles count="8">
    <cellStyle name="5x indented GHG Textfiels" xfId="4" xr:uid="{00000000-0005-0000-0000-000004000000}"/>
    <cellStyle name="Comma" xfId="7" builtinId="3"/>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colors>
    <mruColors>
      <color rgb="FF33CC33"/>
      <color rgb="FF00CC00"/>
      <color rgb="FF00E600"/>
      <color rgb="FF5DFF5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election sqref="A1:D27"/>
    </sheetView>
  </sheetViews>
  <sheetFormatPr defaultColWidth="8.85546875" defaultRowHeight="14.85" customHeight="1" x14ac:dyDescent="0.25"/>
  <cols>
    <col min="2" max="2" width="2.5703125" customWidth="1"/>
    <col min="3" max="3" width="63.42578125" customWidth="1"/>
    <col min="4" max="4" width="12.42578125" customWidth="1"/>
    <col min="5" max="5" width="63.5703125" customWidth="1"/>
    <col min="6" max="7" width="99.42578125" customWidth="1"/>
  </cols>
  <sheetData>
    <row r="1" spans="1:6" ht="15" x14ac:dyDescent="0.25">
      <c r="A1" s="1" t="s">
        <v>0</v>
      </c>
    </row>
    <row r="3" spans="1:6" ht="15" x14ac:dyDescent="0.25">
      <c r="A3" s="2"/>
      <c r="D3" s="3"/>
    </row>
    <row r="4" spans="1:6" ht="17.850000000000001" customHeight="1" x14ac:dyDescent="0.25">
      <c r="A4" s="370"/>
      <c r="B4" s="370"/>
      <c r="C4" s="370"/>
      <c r="D4" s="4" t="s">
        <v>1</v>
      </c>
      <c r="E4" s="4" t="s">
        <v>2</v>
      </c>
    </row>
    <row r="5" spans="1:6" ht="15" x14ac:dyDescent="0.25">
      <c r="A5" s="5" t="s">
        <v>3</v>
      </c>
      <c r="B5" s="6"/>
      <c r="C5" s="7" t="s">
        <v>4</v>
      </c>
      <c r="D5" s="8" t="s">
        <v>5</v>
      </c>
      <c r="E5" s="7"/>
      <c r="F5" s="9"/>
    </row>
    <row r="6" spans="1:6" ht="15" x14ac:dyDescent="0.25">
      <c r="A6" s="5" t="s">
        <v>6</v>
      </c>
      <c r="B6" s="6"/>
      <c r="C6" s="7" t="s">
        <v>7</v>
      </c>
      <c r="D6" s="8" t="s">
        <v>5</v>
      </c>
      <c r="E6" s="6"/>
      <c r="F6" s="9"/>
    </row>
    <row r="7" spans="1:6" ht="24" x14ac:dyDescent="0.25">
      <c r="A7" s="5" t="s">
        <v>8</v>
      </c>
      <c r="B7" s="6"/>
      <c r="C7" s="7" t="s">
        <v>9</v>
      </c>
      <c r="D7" s="8" t="s">
        <v>5</v>
      </c>
      <c r="E7" s="6"/>
      <c r="F7" s="9"/>
    </row>
    <row r="8" spans="1:6" ht="23.1" customHeight="1" x14ac:dyDescent="0.25">
      <c r="A8" s="5" t="s">
        <v>10</v>
      </c>
      <c r="B8" s="6"/>
      <c r="C8" s="7" t="s">
        <v>11</v>
      </c>
      <c r="D8" s="8" t="s">
        <v>5</v>
      </c>
      <c r="E8" s="6"/>
      <c r="F8" s="9"/>
    </row>
    <row r="9" spans="1:6" ht="41.1" customHeight="1" x14ac:dyDescent="0.25">
      <c r="A9" s="5" t="s">
        <v>12</v>
      </c>
      <c r="B9" s="6"/>
      <c r="C9" s="7" t="s">
        <v>13</v>
      </c>
      <c r="D9" s="8" t="s">
        <v>5</v>
      </c>
      <c r="E9" s="6"/>
      <c r="F9" s="9"/>
    </row>
    <row r="10" spans="1:6" ht="23.1" customHeight="1" x14ac:dyDescent="0.25">
      <c r="A10" s="5" t="s">
        <v>14</v>
      </c>
      <c r="B10" s="6"/>
      <c r="C10" s="7" t="s">
        <v>15</v>
      </c>
      <c r="D10" s="8" t="s">
        <v>5</v>
      </c>
      <c r="E10" s="6"/>
      <c r="F10" s="9"/>
    </row>
    <row r="11" spans="1:6" ht="23.1" customHeight="1" x14ac:dyDescent="0.25">
      <c r="A11" s="5" t="s">
        <v>16</v>
      </c>
      <c r="B11" s="6"/>
      <c r="C11" s="7" t="s">
        <v>17</v>
      </c>
      <c r="D11" s="8" t="s">
        <v>5</v>
      </c>
      <c r="E11" s="6" t="s">
        <v>18</v>
      </c>
      <c r="F11" s="9"/>
    </row>
    <row r="12" spans="1:6" ht="23.1" customHeight="1" x14ac:dyDescent="0.25">
      <c r="A12" s="5" t="s">
        <v>19</v>
      </c>
      <c r="B12" s="6"/>
      <c r="C12" s="7" t="s">
        <v>20</v>
      </c>
      <c r="D12" s="8" t="s">
        <v>5</v>
      </c>
      <c r="E12" s="6"/>
      <c r="F12" s="9"/>
    </row>
    <row r="13" spans="1:6" ht="23.1" customHeight="1" x14ac:dyDescent="0.25">
      <c r="A13" s="5" t="s">
        <v>21</v>
      </c>
      <c r="B13" s="6"/>
      <c r="C13" s="7" t="s">
        <v>22</v>
      </c>
      <c r="D13" s="8" t="s">
        <v>5</v>
      </c>
      <c r="E13" s="6"/>
      <c r="F13" s="9"/>
    </row>
    <row r="14" spans="1:6" ht="15" x14ac:dyDescent="0.25">
      <c r="A14" s="5" t="s">
        <v>23</v>
      </c>
      <c r="B14" s="6"/>
      <c r="C14" s="7" t="s">
        <v>24</v>
      </c>
      <c r="D14" s="8" t="s">
        <v>5</v>
      </c>
      <c r="E14" s="6" t="s">
        <v>18</v>
      </c>
      <c r="F14" s="9"/>
    </row>
    <row r="15" spans="1:6" ht="15" x14ac:dyDescent="0.25">
      <c r="A15" s="5" t="s">
        <v>25</v>
      </c>
      <c r="B15" s="6"/>
      <c r="C15" s="7" t="s">
        <v>26</v>
      </c>
      <c r="D15" s="8" t="s">
        <v>5</v>
      </c>
      <c r="E15" s="6" t="s">
        <v>18</v>
      </c>
      <c r="F15" s="10"/>
    </row>
    <row r="16" spans="1:6" ht="34.5" customHeight="1" x14ac:dyDescent="0.25">
      <c r="A16" s="5" t="s">
        <v>27</v>
      </c>
      <c r="B16" s="6"/>
      <c r="C16" s="7" t="s">
        <v>28</v>
      </c>
      <c r="D16" s="289" t="s">
        <v>29</v>
      </c>
      <c r="E16" s="6"/>
    </row>
    <row r="17" spans="1:5" ht="23.1" customHeight="1" x14ac:dyDescent="0.25">
      <c r="A17" s="5" t="s">
        <v>30</v>
      </c>
      <c r="B17" s="6"/>
      <c r="C17" s="7" t="s">
        <v>31</v>
      </c>
      <c r="D17" s="8" t="s">
        <v>5</v>
      </c>
      <c r="E17" s="6"/>
    </row>
    <row r="18" spans="1:5" ht="15" x14ac:dyDescent="0.25">
      <c r="D18" s="11"/>
    </row>
    <row r="19" spans="1:5" ht="15" x14ac:dyDescent="0.25">
      <c r="D19" s="11"/>
    </row>
    <row r="20" spans="1:5" ht="15" x14ac:dyDescent="0.25">
      <c r="D20" s="11"/>
    </row>
    <row r="21" spans="1:5" ht="15" x14ac:dyDescent="0.25">
      <c r="D21" s="11"/>
    </row>
    <row r="22" spans="1:5" ht="15" x14ac:dyDescent="0.25">
      <c r="D22" s="11"/>
    </row>
    <row r="23" spans="1:5" ht="15" x14ac:dyDescent="0.25">
      <c r="D23" s="11"/>
    </row>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8'!A1" display="Table8" xr:uid="{00000000-0004-0000-0000-000007000000}"/>
    <hyperlink ref="A13" location="'Table9'!A1" display="Table9" xr:uid="{00000000-0004-0000-0000-000008000000}"/>
    <hyperlink ref="A14" location="'Table10'!A1" display="Table10" xr:uid="{00000000-0004-0000-0000-000009000000}"/>
    <hyperlink ref="A15" location="'Table11'!A1" display="Table11" xr:uid="{00000000-0004-0000-0000-00000A000000}"/>
    <hyperlink ref="A16" location="'Table12'!A1" display="Table12" xr:uid="{00000000-0004-0000-0000-00000B000000}"/>
    <hyperlink ref="A17" location="'Appendix'!A1" display="Appendix" xr:uid="{00000000-0004-0000-0000-00000C000000}"/>
  </hyperlinks>
  <pageMargins left="0.7" right="0.7" top="0.75" bottom="0.75" header="0.3" footer="0.3"/>
  <pageSetup orientation="landscape" r:id="rId1"/>
  <ignoredErrors>
    <ignoredError sqref="A1:F8 A10:F15 A9:B9 D9:F9 A17:F23 A16:C16 E16:F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5"/>
  <sheetViews>
    <sheetView showGridLines="0" workbookViewId="0">
      <selection activeCell="B1" sqref="B1:E30"/>
    </sheetView>
  </sheetViews>
  <sheetFormatPr defaultColWidth="8.85546875" defaultRowHeight="14.85" customHeight="1" x14ac:dyDescent="0.25"/>
  <cols>
    <col min="1" max="1" width="2.42578125" customWidth="1"/>
    <col min="2" max="2" width="35.5703125" customWidth="1"/>
    <col min="3" max="3" width="25.42578125" customWidth="1"/>
    <col min="4" max="5" width="31.42578125" customWidth="1"/>
  </cols>
  <sheetData>
    <row r="1" spans="1:6" s="12" customFormat="1" ht="15" customHeight="1" x14ac:dyDescent="0.25">
      <c r="B1" s="13"/>
      <c r="C1" s="13"/>
      <c r="D1" s="13"/>
    </row>
    <row r="2" spans="1:6" s="12" customFormat="1" ht="18" customHeight="1" x14ac:dyDescent="0.25">
      <c r="B2" s="13" t="s">
        <v>476</v>
      </c>
      <c r="C2" s="13"/>
      <c r="D2" s="13"/>
    </row>
    <row r="3" spans="1:6" s="12" customFormat="1" ht="11.85" customHeight="1" x14ac:dyDescent="0.2"/>
    <row r="4" spans="1:6" s="12" customFormat="1" ht="13.35" customHeight="1" x14ac:dyDescent="0.2">
      <c r="B4" s="29" t="s">
        <v>33</v>
      </c>
      <c r="C4" s="29"/>
      <c r="D4" s="29"/>
    </row>
    <row r="5" spans="1:6" ht="15" customHeight="1" thickBot="1" x14ac:dyDescent="0.3"/>
    <row r="6" spans="1:6" ht="23.1" customHeight="1" x14ac:dyDescent="0.25">
      <c r="B6" s="149"/>
      <c r="C6" s="98" t="s">
        <v>443</v>
      </c>
      <c r="D6" s="150" t="s">
        <v>444</v>
      </c>
      <c r="E6" s="283" t="s">
        <v>18</v>
      </c>
      <c r="F6" s="124"/>
    </row>
    <row r="7" spans="1:6" ht="14.85" customHeight="1" x14ac:dyDescent="0.25">
      <c r="B7" s="125"/>
      <c r="C7" s="151" t="s">
        <v>445</v>
      </c>
      <c r="D7" s="152" t="s">
        <v>445</v>
      </c>
      <c r="E7" s="284" t="s">
        <v>18</v>
      </c>
      <c r="F7" s="124"/>
    </row>
    <row r="8" spans="1:6" ht="15" customHeight="1" thickBot="1" x14ac:dyDescent="0.3">
      <c r="A8" s="128"/>
      <c r="B8" s="129"/>
      <c r="C8" s="130" t="s">
        <v>400</v>
      </c>
      <c r="D8" s="131" t="s">
        <v>446</v>
      </c>
      <c r="E8" s="131" t="s">
        <v>447</v>
      </c>
      <c r="F8" s="124"/>
    </row>
    <row r="9" spans="1:6" ht="15" x14ac:dyDescent="0.25">
      <c r="A9" s="132"/>
      <c r="B9" s="133" t="s">
        <v>448</v>
      </c>
      <c r="C9" s="134"/>
      <c r="D9" s="135"/>
      <c r="E9" s="135"/>
      <c r="F9" s="124"/>
    </row>
    <row r="10" spans="1:6" ht="15" x14ac:dyDescent="0.25">
      <c r="A10" s="136"/>
      <c r="B10" s="137" t="s">
        <v>449</v>
      </c>
      <c r="C10" s="228">
        <v>6117</v>
      </c>
      <c r="D10" s="330">
        <v>4313.8</v>
      </c>
      <c r="E10" s="330">
        <v>4351.7</v>
      </c>
      <c r="F10" s="124"/>
    </row>
    <row r="11" spans="1:6" ht="15" x14ac:dyDescent="0.25">
      <c r="A11" s="138"/>
      <c r="B11" s="137" t="s">
        <v>450</v>
      </c>
      <c r="C11" s="228">
        <v>2180.6999999999998</v>
      </c>
      <c r="D11" s="330">
        <v>2015.5</v>
      </c>
      <c r="E11" s="330">
        <v>2024.9</v>
      </c>
      <c r="F11" s="124"/>
    </row>
    <row r="12" spans="1:6" ht="15" x14ac:dyDescent="0.25">
      <c r="A12" s="139"/>
      <c r="B12" s="137" t="s">
        <v>451</v>
      </c>
      <c r="C12" s="228">
        <v>919</v>
      </c>
      <c r="D12" s="330">
        <v>1717.4</v>
      </c>
      <c r="E12" s="330">
        <v>1891.3</v>
      </c>
      <c r="F12" s="124"/>
    </row>
    <row r="13" spans="1:6" ht="15" x14ac:dyDescent="0.25">
      <c r="A13" s="139"/>
      <c r="B13" s="137" t="s">
        <v>452</v>
      </c>
      <c r="C13" s="228">
        <v>1111</v>
      </c>
      <c r="D13" s="330">
        <v>2325</v>
      </c>
      <c r="E13" s="330">
        <v>2286.4</v>
      </c>
      <c r="F13" s="124"/>
    </row>
    <row r="14" spans="1:6" ht="15" x14ac:dyDescent="0.25">
      <c r="A14" s="139"/>
      <c r="B14" s="137" t="s">
        <v>477</v>
      </c>
      <c r="C14" s="228">
        <v>1361.2</v>
      </c>
      <c r="D14" s="330">
        <v>1360.2</v>
      </c>
      <c r="E14" s="330">
        <v>1290.7</v>
      </c>
      <c r="F14" s="124"/>
    </row>
    <row r="15" spans="1:6" ht="15" x14ac:dyDescent="0.25">
      <c r="A15" s="139"/>
      <c r="B15" s="137" t="s">
        <v>454</v>
      </c>
      <c r="C15" s="228">
        <v>687</v>
      </c>
      <c r="D15" s="330">
        <v>1236.9000000000001</v>
      </c>
      <c r="E15" s="330">
        <v>1037.8</v>
      </c>
      <c r="F15" s="124"/>
    </row>
    <row r="16" spans="1:6" ht="15.75" thickBot="1" x14ac:dyDescent="0.3">
      <c r="A16" s="139"/>
      <c r="B16" s="140" t="s">
        <v>455</v>
      </c>
      <c r="C16" s="335"/>
      <c r="D16" s="344"/>
      <c r="E16" s="345"/>
      <c r="F16" s="124"/>
    </row>
    <row r="17" spans="1:6" ht="15" x14ac:dyDescent="0.25">
      <c r="A17" s="139"/>
      <c r="B17" s="141" t="s">
        <v>456</v>
      </c>
      <c r="C17" s="214"/>
      <c r="D17" s="229"/>
      <c r="E17" s="230"/>
      <c r="F17" s="124"/>
    </row>
    <row r="18" spans="1:6" ht="15" x14ac:dyDescent="0.25">
      <c r="A18" s="139"/>
      <c r="B18" s="137" t="s">
        <v>457</v>
      </c>
      <c r="C18" s="228">
        <v>7006</v>
      </c>
      <c r="D18" s="232">
        <v>10950.5</v>
      </c>
      <c r="E18" s="233">
        <v>10858</v>
      </c>
      <c r="F18" s="124"/>
    </row>
    <row r="19" spans="1:6" ht="15" x14ac:dyDescent="0.25">
      <c r="A19" s="142"/>
      <c r="B19" s="137" t="s">
        <v>458</v>
      </c>
      <c r="C19" s="228">
        <v>6620</v>
      </c>
      <c r="D19" s="232">
        <v>9590.2999999999993</v>
      </c>
      <c r="E19" s="233">
        <v>9567.2999999999993</v>
      </c>
      <c r="F19" s="124"/>
    </row>
    <row r="20" spans="1:6" ht="15" x14ac:dyDescent="0.25">
      <c r="A20" s="139"/>
      <c r="B20" s="137" t="s">
        <v>459</v>
      </c>
      <c r="C20" s="228">
        <v>1198</v>
      </c>
      <c r="D20" s="232">
        <v>0</v>
      </c>
      <c r="E20" s="233">
        <v>0</v>
      </c>
      <c r="F20" s="124"/>
    </row>
    <row r="21" spans="1:6" ht="15" x14ac:dyDescent="0.25">
      <c r="A21" s="139"/>
      <c r="B21" s="137" t="s">
        <v>460</v>
      </c>
      <c r="C21" s="228">
        <v>1243</v>
      </c>
      <c r="D21" s="232">
        <v>3163.7</v>
      </c>
      <c r="E21" s="233">
        <v>2968.1</v>
      </c>
      <c r="F21" s="124"/>
    </row>
    <row r="22" spans="1:6" ht="15" x14ac:dyDescent="0.25">
      <c r="A22" s="139"/>
      <c r="B22" s="137" t="s">
        <v>461</v>
      </c>
      <c r="C22" s="228">
        <v>283</v>
      </c>
      <c r="D22" s="232">
        <v>0</v>
      </c>
      <c r="E22" s="233">
        <v>0</v>
      </c>
      <c r="F22" s="124"/>
    </row>
    <row r="23" spans="1:6" ht="15" x14ac:dyDescent="0.25">
      <c r="A23" s="139"/>
      <c r="B23" s="137" t="s">
        <v>462</v>
      </c>
      <c r="C23" s="228">
        <v>319</v>
      </c>
      <c r="D23" s="232">
        <v>293.5</v>
      </c>
      <c r="E23" s="233">
        <v>284.2</v>
      </c>
      <c r="F23" s="124"/>
    </row>
    <row r="24" spans="1:6" ht="15" x14ac:dyDescent="0.25">
      <c r="A24" s="139"/>
      <c r="B24" s="137" t="s">
        <v>463</v>
      </c>
      <c r="C24" s="228">
        <v>116</v>
      </c>
      <c r="D24" s="232">
        <v>121.7</v>
      </c>
      <c r="E24" s="233">
        <v>112.7</v>
      </c>
      <c r="F24" s="124"/>
    </row>
    <row r="25" spans="1:6" ht="15" x14ac:dyDescent="0.25">
      <c r="A25" s="139"/>
      <c r="B25" s="137" t="s">
        <v>464</v>
      </c>
      <c r="C25" s="228" t="s">
        <v>179</v>
      </c>
      <c r="D25" s="228" t="s">
        <v>179</v>
      </c>
      <c r="E25" s="228" t="s">
        <v>179</v>
      </c>
      <c r="F25" s="124"/>
    </row>
    <row r="26" spans="1:6" ht="15" x14ac:dyDescent="0.25">
      <c r="A26" s="139"/>
      <c r="B26" s="137" t="s">
        <v>465</v>
      </c>
      <c r="C26" s="228" t="s">
        <v>179</v>
      </c>
      <c r="D26" s="228" t="s">
        <v>179</v>
      </c>
      <c r="E26" s="228" t="s">
        <v>179</v>
      </c>
      <c r="F26" s="124"/>
    </row>
    <row r="27" spans="1:6" ht="15" x14ac:dyDescent="0.25">
      <c r="A27" s="139"/>
      <c r="B27" s="137" t="s">
        <v>466</v>
      </c>
      <c r="C27" s="228" t="s">
        <v>179</v>
      </c>
      <c r="D27" s="228" t="s">
        <v>179</v>
      </c>
      <c r="E27" s="228" t="s">
        <v>179</v>
      </c>
      <c r="F27" s="124"/>
    </row>
    <row r="28" spans="1:6" ht="15" x14ac:dyDescent="0.25">
      <c r="A28" s="139"/>
      <c r="B28" s="140" t="s">
        <v>455</v>
      </c>
      <c r="C28" s="335"/>
      <c r="D28" s="336"/>
      <c r="E28" s="346"/>
      <c r="F28" s="124"/>
    </row>
    <row r="29" spans="1:6" ht="15" x14ac:dyDescent="0.25">
      <c r="A29" s="139"/>
      <c r="B29" s="153" t="s">
        <v>467</v>
      </c>
      <c r="C29" s="228">
        <f>C18+C20+C22+C24</f>
        <v>8603</v>
      </c>
      <c r="D29" s="232">
        <f>D18+D24</f>
        <v>11072.2</v>
      </c>
      <c r="E29" s="233">
        <f>E18+E24</f>
        <v>10970.7</v>
      </c>
      <c r="F29" s="124"/>
    </row>
    <row r="30" spans="1:6" s="12" customFormat="1" ht="29.25" customHeight="1" thickBot="1" x14ac:dyDescent="0.3">
      <c r="A30" s="139"/>
      <c r="B30" s="144" t="s">
        <v>468</v>
      </c>
      <c r="C30" s="341">
        <f>C19+C21+C23</f>
        <v>8182</v>
      </c>
      <c r="D30" s="342">
        <f>D19+D21+D23</f>
        <v>13047.5</v>
      </c>
      <c r="E30" s="343">
        <f>E19+E21+E23</f>
        <v>12819.6</v>
      </c>
      <c r="F30" s="124"/>
    </row>
    <row r="31" spans="1:6" s="12" customFormat="1" ht="15" customHeight="1" x14ac:dyDescent="0.25">
      <c r="A31" s="145"/>
      <c r="B31" s="146"/>
      <c r="C31" s="124"/>
      <c r="D31" s="124"/>
      <c r="F31" s="124"/>
    </row>
    <row r="32" spans="1:6" s="12" customFormat="1" ht="15" customHeight="1" x14ac:dyDescent="0.2">
      <c r="B32" s="100" t="s">
        <v>478</v>
      </c>
      <c r="C32" s="100"/>
      <c r="D32" s="100"/>
    </row>
    <row r="33" spans="2:5" s="12" customFormat="1" ht="15" customHeight="1" x14ac:dyDescent="0.2">
      <c r="B33" s="100" t="s">
        <v>479</v>
      </c>
      <c r="C33" s="100"/>
      <c r="D33" s="100"/>
    </row>
    <row r="34" spans="2:5" s="12" customFormat="1" ht="15" customHeight="1" x14ac:dyDescent="0.2">
      <c r="B34" s="100" t="s">
        <v>471</v>
      </c>
      <c r="C34" s="100"/>
      <c r="D34" s="100"/>
    </row>
    <row r="35" spans="2:5" s="12" customFormat="1" ht="15" customHeight="1" x14ac:dyDescent="0.2">
      <c r="B35" s="100" t="s">
        <v>480</v>
      </c>
      <c r="C35" s="100"/>
      <c r="D35" s="100"/>
    </row>
    <row r="36" spans="2:5" s="12" customFormat="1" ht="15" customHeight="1" x14ac:dyDescent="0.2">
      <c r="B36" s="100"/>
      <c r="C36" s="100"/>
      <c r="D36" s="100"/>
    </row>
    <row r="37" spans="2:5" s="12" customFormat="1" ht="15" customHeight="1" x14ac:dyDescent="0.2">
      <c r="B37" s="100"/>
      <c r="C37" s="100"/>
      <c r="D37" s="100"/>
    </row>
    <row r="38" spans="2:5" s="12" customFormat="1" ht="15" customHeight="1" x14ac:dyDescent="0.2">
      <c r="B38" s="147"/>
      <c r="C38" s="27"/>
      <c r="D38" s="27"/>
    </row>
    <row r="39" spans="2:5" s="12" customFormat="1" ht="11.85" customHeight="1" x14ac:dyDescent="0.2">
      <c r="B39" s="14" t="s">
        <v>473</v>
      </c>
      <c r="C39" s="14"/>
    </row>
    <row r="40" spans="2:5" s="12" customFormat="1" ht="15" customHeight="1" x14ac:dyDescent="0.2">
      <c r="B40" s="382" t="s">
        <v>474</v>
      </c>
      <c r="C40" s="382"/>
      <c r="D40" s="382"/>
    </row>
    <row r="41" spans="2:5" s="12" customFormat="1" ht="15" customHeight="1" x14ac:dyDescent="0.2">
      <c r="B41" s="231" t="s">
        <v>481</v>
      </c>
      <c r="C41" s="231"/>
      <c r="D41" s="231"/>
    </row>
    <row r="42" spans="2:5" ht="15" x14ac:dyDescent="0.25">
      <c r="B42" s="148"/>
      <c r="C42" s="148"/>
      <c r="D42" s="124"/>
      <c r="E42" s="124"/>
    </row>
    <row r="43" spans="2:5" ht="15" x14ac:dyDescent="0.25">
      <c r="B43" s="148"/>
      <c r="C43" s="148"/>
      <c r="D43" s="124"/>
      <c r="E43" s="124"/>
    </row>
    <row r="44" spans="2:5" ht="15" x14ac:dyDescent="0.25">
      <c r="B44" s="148"/>
      <c r="C44" s="148"/>
      <c r="D44" s="124"/>
      <c r="E44" s="124"/>
    </row>
    <row r="45" spans="2:5" ht="15" x14ac:dyDescent="0.25">
      <c r="B45" s="148"/>
      <c r="C45" s="148"/>
      <c r="D45" s="124"/>
      <c r="E45" s="124"/>
    </row>
    <row r="46" spans="2:5" ht="15" x14ac:dyDescent="0.25">
      <c r="B46" s="148"/>
      <c r="C46" s="148"/>
      <c r="D46" s="124"/>
      <c r="E46" s="124"/>
    </row>
    <row r="47" spans="2:5" ht="15" x14ac:dyDescent="0.25">
      <c r="B47" s="148"/>
      <c r="C47" s="148"/>
      <c r="D47" s="124"/>
      <c r="E47" s="124"/>
    </row>
    <row r="48" spans="2:5" ht="15" x14ac:dyDescent="0.25">
      <c r="B48" s="148"/>
      <c r="C48" s="148"/>
      <c r="D48" s="124"/>
      <c r="E48" s="124"/>
    </row>
    <row r="49" spans="2:5" ht="15" x14ac:dyDescent="0.25">
      <c r="B49" s="148"/>
      <c r="C49" s="148"/>
      <c r="D49" s="124"/>
      <c r="E49" s="124"/>
    </row>
    <row r="50" spans="2:5" ht="15" x14ac:dyDescent="0.25">
      <c r="B50" s="148"/>
      <c r="C50" s="148"/>
      <c r="D50" s="124"/>
      <c r="E50" s="124"/>
    </row>
    <row r="51" spans="2:5" ht="15" x14ac:dyDescent="0.25">
      <c r="B51" s="148"/>
      <c r="C51" s="148"/>
      <c r="D51" s="124"/>
      <c r="E51" s="124"/>
    </row>
    <row r="52" spans="2:5" ht="15" x14ac:dyDescent="0.25">
      <c r="B52" s="148"/>
      <c r="C52" s="148"/>
      <c r="D52" s="124"/>
      <c r="E52" s="124"/>
    </row>
    <row r="53" spans="2:5" ht="15" x14ac:dyDescent="0.25">
      <c r="B53" s="148"/>
      <c r="C53" s="148"/>
      <c r="D53" s="124"/>
      <c r="E53" s="124"/>
    </row>
    <row r="54" spans="2:5" ht="15" x14ac:dyDescent="0.25">
      <c r="B54" s="148"/>
      <c r="C54" s="148"/>
      <c r="D54" s="124"/>
      <c r="E54" s="124"/>
    </row>
    <row r="55" spans="2:5" ht="15" x14ac:dyDescent="0.25">
      <c r="B55" s="148"/>
      <c r="C55" s="148"/>
      <c r="D55" s="124"/>
      <c r="E55" s="124"/>
    </row>
    <row r="56" spans="2:5" ht="15" x14ac:dyDescent="0.25">
      <c r="B56" s="148"/>
      <c r="C56" s="148"/>
      <c r="D56" s="124"/>
      <c r="E56" s="124"/>
    </row>
    <row r="57" spans="2:5" ht="15" x14ac:dyDescent="0.25">
      <c r="B57" s="148"/>
      <c r="C57" s="148"/>
      <c r="D57" s="124"/>
      <c r="E57" s="124"/>
    </row>
    <row r="58" spans="2:5" ht="15" x14ac:dyDescent="0.25">
      <c r="B58" s="124"/>
      <c r="C58" s="124"/>
      <c r="D58" s="124"/>
      <c r="E58" s="124"/>
    </row>
    <row r="59" spans="2:5" ht="15" x14ac:dyDescent="0.25">
      <c r="B59" s="124"/>
      <c r="C59" s="124"/>
      <c r="D59" s="124"/>
      <c r="E59" s="124"/>
    </row>
    <row r="60" spans="2:5" ht="15" x14ac:dyDescent="0.25">
      <c r="B60" s="124"/>
      <c r="C60" s="124"/>
      <c r="D60" s="124"/>
      <c r="E60" s="124"/>
    </row>
    <row r="61" spans="2:5" ht="15" x14ac:dyDescent="0.25">
      <c r="B61" s="124"/>
      <c r="C61" s="124"/>
      <c r="D61" s="124"/>
      <c r="E61" s="124"/>
    </row>
    <row r="62" spans="2:5" ht="15" x14ac:dyDescent="0.25">
      <c r="B62" s="124"/>
      <c r="C62" s="124"/>
      <c r="D62" s="124"/>
      <c r="E62" s="124"/>
    </row>
    <row r="63" spans="2:5" ht="15" x14ac:dyDescent="0.25">
      <c r="B63" s="124"/>
      <c r="C63" s="124"/>
      <c r="D63" s="124"/>
      <c r="E63" s="124"/>
    </row>
    <row r="64" spans="2:5" ht="15" x14ac:dyDescent="0.25">
      <c r="B64" s="124"/>
      <c r="C64" s="124"/>
      <c r="D64" s="124"/>
      <c r="E64" s="124"/>
    </row>
    <row r="65" spans="2:5" ht="15" x14ac:dyDescent="0.25">
      <c r="B65" s="124"/>
      <c r="C65" s="124"/>
      <c r="D65" s="124"/>
      <c r="E65" s="124"/>
    </row>
    <row r="66" spans="2:5" ht="15" x14ac:dyDescent="0.25">
      <c r="B66" s="124"/>
      <c r="C66" s="124"/>
      <c r="D66" s="124"/>
      <c r="E66" s="124"/>
    </row>
    <row r="67" spans="2:5" ht="15" x14ac:dyDescent="0.25">
      <c r="B67" s="124"/>
      <c r="C67" s="124"/>
      <c r="D67" s="124"/>
      <c r="E67" s="124"/>
    </row>
    <row r="68" spans="2:5" ht="15" x14ac:dyDescent="0.25">
      <c r="B68" s="124"/>
      <c r="C68" s="124"/>
      <c r="D68" s="124"/>
      <c r="E68" s="124"/>
    </row>
    <row r="69" spans="2:5" ht="15" x14ac:dyDescent="0.25">
      <c r="B69" s="124"/>
      <c r="C69" s="124"/>
      <c r="D69" s="124"/>
      <c r="E69" s="124"/>
    </row>
    <row r="70" spans="2:5" ht="15" x14ac:dyDescent="0.25">
      <c r="B70" s="124"/>
      <c r="C70" s="124"/>
      <c r="D70" s="124"/>
      <c r="E70" s="124"/>
    </row>
    <row r="71" spans="2:5" ht="15" x14ac:dyDescent="0.25">
      <c r="B71" s="124"/>
      <c r="C71" s="124"/>
      <c r="D71" s="124"/>
      <c r="E71" s="124"/>
    </row>
    <row r="72" spans="2:5" ht="15" x14ac:dyDescent="0.25">
      <c r="B72" s="124"/>
      <c r="C72" s="124"/>
      <c r="D72" s="124"/>
      <c r="E72" s="124"/>
    </row>
    <row r="73" spans="2:5" ht="15" x14ac:dyDescent="0.25">
      <c r="B73" s="124"/>
      <c r="C73" s="124"/>
      <c r="D73" s="124"/>
      <c r="E73" s="124"/>
    </row>
    <row r="74" spans="2:5" ht="15" x14ac:dyDescent="0.25">
      <c r="B74" s="124"/>
      <c r="C74" s="124"/>
      <c r="D74" s="124"/>
      <c r="E74" s="124"/>
    </row>
    <row r="75" spans="2:5" ht="15" x14ac:dyDescent="0.25">
      <c r="B75" s="124"/>
      <c r="C75" s="124"/>
      <c r="D75" s="124"/>
    </row>
    <row r="76" spans="2:5" ht="15" x14ac:dyDescent="0.25">
      <c r="B76" s="124"/>
      <c r="C76" s="124"/>
      <c r="D76" s="124"/>
    </row>
    <row r="77" spans="2:5" ht="15" x14ac:dyDescent="0.25"/>
    <row r="78" spans="2:5" ht="15" x14ac:dyDescent="0.25"/>
    <row r="79" spans="2:5" ht="15" x14ac:dyDescent="0.25"/>
    <row r="80" spans="2:5" ht="15" x14ac:dyDescent="0.25"/>
    <row r="81" ht="15" x14ac:dyDescent="0.25"/>
    <row r="82" ht="15" x14ac:dyDescent="0.25"/>
    <row r="83" ht="15" x14ac:dyDescent="0.25"/>
    <row r="84" ht="15" x14ac:dyDescent="0.25"/>
    <row r="85" ht="15" x14ac:dyDescent="0.25"/>
  </sheetData>
  <mergeCells count="1">
    <mergeCell ref="B40:D40"/>
  </mergeCells>
  <hyperlinks>
    <hyperlink ref="B4" location="'Index sheet'!A1" display="Back to index" xr:uid="{00000000-0004-0000-0900-000000000000}"/>
  </hyperlinks>
  <pageMargins left="0.7" right="0.7" top="0.75" bottom="0.75" header="0.3" footer="0.3"/>
  <pageSetup fitToWidth="0" fitToHeight="0" orientation="landscape" r:id="rId1"/>
  <ignoredErrors>
    <ignoredError sqref="A1:E8 A31:E38 A10:B30 F16:F17 A9:E9 F9 F10 F11:F15 F28:F29 F18 F19:F27 A42:E85 A39 C39:E39 F30 A40:A41 D41:E41 E40 F1:F8 F31:F38 F42:F85 F39 F41 F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81"/>
  <sheetViews>
    <sheetView showGridLines="0" topLeftCell="B1" zoomScale="104" workbookViewId="0">
      <selection activeCell="B1" sqref="B1:E29"/>
    </sheetView>
  </sheetViews>
  <sheetFormatPr defaultColWidth="8.85546875" defaultRowHeight="14.85" customHeight="1" x14ac:dyDescent="0.25"/>
  <cols>
    <col min="1" max="1" width="2.42578125" customWidth="1"/>
    <col min="2" max="2" width="35.5703125" customWidth="1"/>
    <col min="3" max="3" width="25.42578125" customWidth="1"/>
    <col min="4" max="6" width="32.140625" customWidth="1"/>
  </cols>
  <sheetData>
    <row r="1" spans="1:5" s="12" customFormat="1" ht="15" customHeight="1" x14ac:dyDescent="0.25">
      <c r="B1" s="13"/>
      <c r="C1" s="13"/>
      <c r="D1" s="13"/>
    </row>
    <row r="2" spans="1:5" s="12" customFormat="1" ht="18" customHeight="1" x14ac:dyDescent="0.25">
      <c r="B2" s="13" t="s">
        <v>482</v>
      </c>
      <c r="C2" s="13"/>
      <c r="D2" s="13"/>
    </row>
    <row r="3" spans="1:5" s="12" customFormat="1" ht="11.85" customHeight="1" x14ac:dyDescent="0.2"/>
    <row r="4" spans="1:5" s="12" customFormat="1" ht="13.35" customHeight="1" x14ac:dyDescent="0.2">
      <c r="B4" s="29" t="s">
        <v>33</v>
      </c>
      <c r="C4" s="29"/>
      <c r="D4" s="29"/>
    </row>
    <row r="6" spans="1:5" ht="23.1" customHeight="1" x14ac:dyDescent="0.25">
      <c r="B6" s="149"/>
      <c r="C6" s="98" t="s">
        <v>443</v>
      </c>
      <c r="D6" s="123" t="s">
        <v>444</v>
      </c>
      <c r="E6" s="123" t="s">
        <v>18</v>
      </c>
    </row>
    <row r="7" spans="1:5" ht="14.85" customHeight="1" x14ac:dyDescent="0.25">
      <c r="B7" s="125"/>
      <c r="C7" s="151" t="s">
        <v>445</v>
      </c>
      <c r="D7" s="154" t="s">
        <v>445</v>
      </c>
      <c r="E7" s="154" t="s">
        <v>18</v>
      </c>
    </row>
    <row r="8" spans="1:5" ht="15.75" thickBot="1" x14ac:dyDescent="0.3">
      <c r="A8" s="128"/>
      <c r="B8" s="129"/>
      <c r="C8" s="130" t="s">
        <v>400</v>
      </c>
      <c r="D8" s="131" t="s">
        <v>446</v>
      </c>
      <c r="E8" s="131" t="s">
        <v>447</v>
      </c>
    </row>
    <row r="9" spans="1:5" ht="15" x14ac:dyDescent="0.25">
      <c r="A9" s="132"/>
      <c r="B9" s="133" t="s">
        <v>448</v>
      </c>
      <c r="C9" s="134"/>
      <c r="D9" s="135"/>
      <c r="E9" s="135"/>
    </row>
    <row r="10" spans="1:5" ht="15" x14ac:dyDescent="0.25">
      <c r="A10" s="136"/>
      <c r="B10" s="137" t="s">
        <v>449</v>
      </c>
      <c r="C10" s="228">
        <v>6117</v>
      </c>
      <c r="D10" s="330">
        <v>4563.3999999999996</v>
      </c>
      <c r="E10" s="330">
        <v>5027.3</v>
      </c>
    </row>
    <row r="11" spans="1:5" ht="15" x14ac:dyDescent="0.25">
      <c r="A11" s="138"/>
      <c r="B11" s="137" t="s">
        <v>450</v>
      </c>
      <c r="C11" s="228">
        <v>2180.6999999999998</v>
      </c>
      <c r="D11" s="330">
        <v>2242.4</v>
      </c>
      <c r="E11" s="330">
        <v>2457.4</v>
      </c>
    </row>
    <row r="12" spans="1:5" ht="15" x14ac:dyDescent="0.25">
      <c r="A12" s="139"/>
      <c r="B12" s="137" t="s">
        <v>451</v>
      </c>
      <c r="C12" s="228">
        <v>919</v>
      </c>
      <c r="D12" s="330">
        <v>1720.3</v>
      </c>
      <c r="E12" s="330">
        <v>1910.3</v>
      </c>
    </row>
    <row r="13" spans="1:5" ht="15" x14ac:dyDescent="0.25">
      <c r="A13" s="139"/>
      <c r="B13" s="137" t="s">
        <v>452</v>
      </c>
      <c r="C13" s="228" t="s">
        <v>411</v>
      </c>
      <c r="D13" s="330">
        <v>2325</v>
      </c>
      <c r="E13" s="330">
        <v>2286.4</v>
      </c>
    </row>
    <row r="14" spans="1:5" ht="15" x14ac:dyDescent="0.25">
      <c r="A14" s="139"/>
      <c r="B14" s="137" t="s">
        <v>477</v>
      </c>
      <c r="C14" s="228">
        <v>1361.2</v>
      </c>
      <c r="D14" s="330">
        <v>1443.8</v>
      </c>
      <c r="E14" s="330">
        <v>1457.9</v>
      </c>
    </row>
    <row r="15" spans="1:5" ht="15" x14ac:dyDescent="0.25">
      <c r="A15" s="139"/>
      <c r="B15" s="137" t="s">
        <v>454</v>
      </c>
      <c r="C15" s="228">
        <v>687</v>
      </c>
      <c r="D15" s="330">
        <v>1236.9000000000001</v>
      </c>
      <c r="E15" s="330">
        <v>1037.8</v>
      </c>
    </row>
    <row r="16" spans="1:5" ht="15.75" thickBot="1" x14ac:dyDescent="0.3">
      <c r="A16" s="139"/>
      <c r="B16" s="140" t="s">
        <v>455</v>
      </c>
      <c r="C16" s="335"/>
      <c r="D16" s="333"/>
      <c r="E16" s="334"/>
    </row>
    <row r="17" spans="1:5" ht="15" x14ac:dyDescent="0.25">
      <c r="A17" s="139"/>
      <c r="B17" s="141" t="s">
        <v>456</v>
      </c>
      <c r="C17" s="211"/>
      <c r="D17" s="212"/>
      <c r="E17" s="213"/>
    </row>
    <row r="18" spans="1:5" ht="15" x14ac:dyDescent="0.25">
      <c r="A18" s="139"/>
      <c r="B18" s="137" t="s">
        <v>457</v>
      </c>
      <c r="C18" s="228">
        <v>7006</v>
      </c>
      <c r="D18" s="232">
        <v>11289.2</v>
      </c>
      <c r="E18" s="233">
        <v>11719.8</v>
      </c>
    </row>
    <row r="19" spans="1:5" ht="15" x14ac:dyDescent="0.25">
      <c r="A19" s="142"/>
      <c r="B19" s="137" t="s">
        <v>458</v>
      </c>
      <c r="C19" s="228">
        <v>6620</v>
      </c>
      <c r="D19" s="232">
        <v>9845.5</v>
      </c>
      <c r="E19" s="233">
        <v>10261.9</v>
      </c>
    </row>
    <row r="20" spans="1:5" ht="15" x14ac:dyDescent="0.25">
      <c r="A20" s="139"/>
      <c r="B20" s="137" t="s">
        <v>459</v>
      </c>
      <c r="C20" s="228">
        <v>1198</v>
      </c>
      <c r="D20" s="232">
        <v>0</v>
      </c>
      <c r="E20" s="233">
        <v>0</v>
      </c>
    </row>
    <row r="21" spans="1:5" ht="15" x14ac:dyDescent="0.25">
      <c r="A21" s="139"/>
      <c r="B21" s="137" t="s">
        <v>460</v>
      </c>
      <c r="C21" s="228">
        <v>1243</v>
      </c>
      <c r="D21" s="232">
        <v>3163.7</v>
      </c>
      <c r="E21" s="233">
        <v>2968.1</v>
      </c>
    </row>
    <row r="22" spans="1:5" ht="15" x14ac:dyDescent="0.25">
      <c r="A22" s="139"/>
      <c r="B22" s="137" t="s">
        <v>461</v>
      </c>
      <c r="C22" s="228">
        <v>283</v>
      </c>
      <c r="D22" s="232">
        <v>0</v>
      </c>
      <c r="E22" s="233">
        <v>0</v>
      </c>
    </row>
    <row r="23" spans="1:5" ht="15" x14ac:dyDescent="0.25">
      <c r="A23" s="139"/>
      <c r="B23" s="137" t="s">
        <v>462</v>
      </c>
      <c r="C23" s="228">
        <v>319</v>
      </c>
      <c r="D23" s="232">
        <v>293.5</v>
      </c>
      <c r="E23" s="233">
        <v>284.2</v>
      </c>
    </row>
    <row r="24" spans="1:5" ht="15" x14ac:dyDescent="0.25">
      <c r="A24" s="139"/>
      <c r="B24" s="137" t="s">
        <v>463</v>
      </c>
      <c r="C24" s="228">
        <v>116</v>
      </c>
      <c r="D24" s="232">
        <v>131.6</v>
      </c>
      <c r="E24" s="233">
        <v>131.6</v>
      </c>
    </row>
    <row r="25" spans="1:5" ht="15" x14ac:dyDescent="0.25">
      <c r="A25" s="139"/>
      <c r="B25" s="137" t="s">
        <v>464</v>
      </c>
      <c r="C25" s="228" t="s">
        <v>179</v>
      </c>
      <c r="D25" s="228" t="s">
        <v>179</v>
      </c>
      <c r="E25" s="228" t="s">
        <v>179</v>
      </c>
    </row>
    <row r="26" spans="1:5" ht="15" x14ac:dyDescent="0.25">
      <c r="A26" s="139"/>
      <c r="B26" s="137" t="s">
        <v>465</v>
      </c>
      <c r="C26" s="228" t="s">
        <v>179</v>
      </c>
      <c r="D26" s="228" t="s">
        <v>179</v>
      </c>
      <c r="E26" s="228" t="s">
        <v>179</v>
      </c>
    </row>
    <row r="27" spans="1:5" ht="15" x14ac:dyDescent="0.25">
      <c r="A27" s="139"/>
      <c r="B27" s="137" t="s">
        <v>466</v>
      </c>
      <c r="C27" s="228" t="s">
        <v>179</v>
      </c>
      <c r="D27" s="228" t="s">
        <v>179</v>
      </c>
      <c r="E27" s="228" t="s">
        <v>179</v>
      </c>
    </row>
    <row r="28" spans="1:5" ht="15" x14ac:dyDescent="0.25">
      <c r="A28" s="139"/>
      <c r="B28" s="140" t="s">
        <v>455</v>
      </c>
      <c r="C28" s="335"/>
      <c r="D28" s="336"/>
      <c r="E28" s="337"/>
    </row>
    <row r="29" spans="1:5" ht="15" x14ac:dyDescent="0.25">
      <c r="A29" s="139"/>
      <c r="B29" s="153" t="s">
        <v>467</v>
      </c>
      <c r="C29" s="338">
        <f>C18+C20+C22+C24</f>
        <v>8603</v>
      </c>
      <c r="D29" s="339">
        <f>D18+D20+D22+D24</f>
        <v>11420.800000000001</v>
      </c>
      <c r="E29" s="340">
        <f>E18+E20+E22+E24</f>
        <v>11851.4</v>
      </c>
    </row>
    <row r="30" spans="1:5" s="12" customFormat="1" ht="12" customHeight="1" thickBot="1" x14ac:dyDescent="0.25">
      <c r="A30" s="139"/>
      <c r="B30" s="144" t="s">
        <v>468</v>
      </c>
      <c r="C30" s="341">
        <f>C19+C21+C23</f>
        <v>8182</v>
      </c>
      <c r="D30" s="342">
        <f>D19+D21+D23</f>
        <v>13302.7</v>
      </c>
      <c r="E30" s="343">
        <f>E19+E21+E23</f>
        <v>13514.2</v>
      </c>
    </row>
    <row r="31" spans="1:5" s="12" customFormat="1" ht="15" customHeight="1" x14ac:dyDescent="0.25">
      <c r="A31" s="145"/>
      <c r="B31" s="155"/>
      <c r="C31" s="124"/>
      <c r="D31" s="124"/>
    </row>
    <row r="32" spans="1:5" s="12" customFormat="1" ht="15" customHeight="1" x14ac:dyDescent="0.2">
      <c r="B32" s="100" t="s">
        <v>478</v>
      </c>
      <c r="C32" s="100"/>
      <c r="D32" s="100"/>
    </row>
    <row r="33" spans="2:4" s="12" customFormat="1" ht="15" customHeight="1" x14ac:dyDescent="0.2">
      <c r="B33" s="100" t="s">
        <v>483</v>
      </c>
      <c r="C33" s="100"/>
      <c r="D33" s="100"/>
    </row>
    <row r="34" spans="2:4" s="12" customFormat="1" ht="15" customHeight="1" x14ac:dyDescent="0.2">
      <c r="B34" s="100" t="s">
        <v>484</v>
      </c>
      <c r="C34" s="100"/>
      <c r="D34" s="100"/>
    </row>
    <row r="35" spans="2:4" s="12" customFormat="1" ht="15" customHeight="1" x14ac:dyDescent="0.2">
      <c r="B35" s="100" t="s">
        <v>480</v>
      </c>
      <c r="C35" s="100"/>
      <c r="D35" s="100"/>
    </row>
    <row r="36" spans="2:4" s="12" customFormat="1" ht="15" customHeight="1" x14ac:dyDescent="0.2">
      <c r="B36" s="147"/>
      <c r="C36" s="27"/>
      <c r="D36" s="27"/>
    </row>
    <row r="37" spans="2:4" s="12" customFormat="1" ht="15" customHeight="1" x14ac:dyDescent="0.2">
      <c r="B37" s="147"/>
      <c r="C37" s="27"/>
      <c r="D37" s="27"/>
    </row>
    <row r="38" spans="2:4" s="12" customFormat="1" ht="15" customHeight="1" x14ac:dyDescent="0.2">
      <c r="B38" s="147"/>
      <c r="C38" s="27"/>
      <c r="D38" s="27"/>
    </row>
    <row r="39" spans="2:4" s="12" customFormat="1" ht="11.85" customHeight="1" x14ac:dyDescent="0.2">
      <c r="B39" s="14" t="s">
        <v>473</v>
      </c>
      <c r="C39" s="14"/>
    </row>
    <row r="40" spans="2:4" s="12" customFormat="1" ht="15" customHeight="1" x14ac:dyDescent="0.2">
      <c r="B40" s="231" t="s">
        <v>485</v>
      </c>
    </row>
    <row r="41" spans="2:4" s="12" customFormat="1" ht="15" customHeight="1" x14ac:dyDescent="0.2"/>
    <row r="42" spans="2:4" ht="15" x14ac:dyDescent="0.25">
      <c r="B42" s="148"/>
      <c r="C42" s="148"/>
      <c r="D42" s="124"/>
    </row>
    <row r="43" spans="2:4" ht="15" x14ac:dyDescent="0.25">
      <c r="B43" s="148"/>
      <c r="C43" s="148"/>
      <c r="D43" s="124"/>
    </row>
    <row r="44" spans="2:4" ht="15" x14ac:dyDescent="0.25">
      <c r="B44" s="148"/>
      <c r="C44" s="148"/>
      <c r="D44" s="124"/>
    </row>
    <row r="45" spans="2:4" ht="15" x14ac:dyDescent="0.25">
      <c r="B45" s="148"/>
      <c r="C45" s="148"/>
      <c r="D45" s="124"/>
    </row>
    <row r="46" spans="2:4" ht="15" x14ac:dyDescent="0.25">
      <c r="B46" s="148"/>
      <c r="C46" s="148"/>
      <c r="D46" s="124"/>
    </row>
    <row r="47" spans="2:4" ht="15" x14ac:dyDescent="0.25">
      <c r="B47" s="148"/>
      <c r="C47" s="148"/>
      <c r="D47" s="124"/>
    </row>
    <row r="48" spans="2:4" ht="15" x14ac:dyDescent="0.25">
      <c r="B48" s="148"/>
      <c r="C48" s="148"/>
      <c r="D48" s="124"/>
    </row>
    <row r="49" spans="2:4" ht="15" x14ac:dyDescent="0.25">
      <c r="B49" s="148"/>
      <c r="C49" s="148"/>
      <c r="D49" s="124"/>
    </row>
    <row r="50" spans="2:4" ht="15" x14ac:dyDescent="0.25">
      <c r="B50" s="148"/>
      <c r="C50" s="148"/>
      <c r="D50" s="124"/>
    </row>
    <row r="51" spans="2:4" ht="15" x14ac:dyDescent="0.25">
      <c r="B51" s="148"/>
      <c r="C51" s="148"/>
      <c r="D51" s="124"/>
    </row>
    <row r="52" spans="2:4" ht="15" x14ac:dyDescent="0.25">
      <c r="B52" s="148"/>
      <c r="C52" s="148"/>
      <c r="D52" s="124"/>
    </row>
    <row r="53" spans="2:4" ht="15" x14ac:dyDescent="0.25">
      <c r="B53" s="148"/>
      <c r="C53" s="148"/>
      <c r="D53" s="124"/>
    </row>
    <row r="54" spans="2:4" ht="15" x14ac:dyDescent="0.25">
      <c r="B54" s="124"/>
      <c r="C54" s="124"/>
      <c r="D54" s="124"/>
    </row>
    <row r="55" spans="2:4" ht="15" x14ac:dyDescent="0.25">
      <c r="B55" s="124"/>
      <c r="C55" s="124"/>
      <c r="D55" s="124"/>
    </row>
    <row r="56" spans="2:4" ht="15" x14ac:dyDescent="0.25">
      <c r="B56" s="124"/>
      <c r="C56" s="124"/>
      <c r="D56" s="124"/>
    </row>
    <row r="57" spans="2:4" ht="15" x14ac:dyDescent="0.25">
      <c r="B57" s="124"/>
      <c r="C57" s="124"/>
      <c r="D57" s="124"/>
    </row>
    <row r="58" spans="2:4" ht="15" x14ac:dyDescent="0.25">
      <c r="B58" s="124"/>
      <c r="C58" s="124"/>
      <c r="D58" s="124"/>
    </row>
    <row r="59" spans="2:4" ht="15" x14ac:dyDescent="0.25">
      <c r="B59" s="124"/>
      <c r="C59" s="124"/>
      <c r="D59" s="124"/>
    </row>
    <row r="60" spans="2:4" ht="15" x14ac:dyDescent="0.25">
      <c r="B60" s="124"/>
      <c r="C60" s="124"/>
      <c r="D60" s="124"/>
    </row>
    <row r="61" spans="2:4" ht="15" x14ac:dyDescent="0.25">
      <c r="B61" s="124"/>
      <c r="C61" s="124"/>
      <c r="D61" s="124"/>
    </row>
    <row r="62" spans="2:4" ht="15" x14ac:dyDescent="0.25">
      <c r="B62" s="124"/>
      <c r="C62" s="124"/>
      <c r="D62" s="124"/>
    </row>
    <row r="63" spans="2:4" ht="15" x14ac:dyDescent="0.25">
      <c r="B63" s="124"/>
      <c r="C63" s="124"/>
      <c r="D63" s="124"/>
    </row>
    <row r="64" spans="2:4" ht="15" x14ac:dyDescent="0.25">
      <c r="B64" s="124"/>
      <c r="C64" s="124"/>
      <c r="D64" s="124"/>
    </row>
    <row r="65" spans="2:4" ht="15" x14ac:dyDescent="0.25">
      <c r="B65" s="124"/>
      <c r="C65" s="124"/>
      <c r="D65" s="124"/>
    </row>
    <row r="66" spans="2:4" ht="15" x14ac:dyDescent="0.25">
      <c r="B66" s="124"/>
      <c r="C66" s="124"/>
      <c r="D66" s="124"/>
    </row>
    <row r="67" spans="2:4" ht="15" x14ac:dyDescent="0.25">
      <c r="B67" s="124"/>
      <c r="C67" s="124"/>
      <c r="D67" s="124"/>
    </row>
    <row r="68" spans="2:4" ht="15" x14ac:dyDescent="0.25">
      <c r="B68" s="124"/>
      <c r="C68" s="124"/>
      <c r="D68" s="124"/>
    </row>
    <row r="69" spans="2:4" ht="15" x14ac:dyDescent="0.25">
      <c r="B69" s="124"/>
      <c r="C69" s="124"/>
      <c r="D69" s="124"/>
    </row>
    <row r="70" spans="2:4" ht="15" x14ac:dyDescent="0.25">
      <c r="B70" s="124"/>
      <c r="C70" s="124"/>
      <c r="D70" s="124"/>
    </row>
    <row r="71" spans="2:4" ht="15" x14ac:dyDescent="0.25">
      <c r="B71" s="124"/>
      <c r="C71" s="124"/>
      <c r="D71" s="124"/>
    </row>
    <row r="72" spans="2:4" ht="15" x14ac:dyDescent="0.25">
      <c r="B72" s="124"/>
      <c r="C72" s="124"/>
      <c r="D72" s="124"/>
    </row>
    <row r="73" spans="2:4" ht="15" x14ac:dyDescent="0.25"/>
    <row r="74" spans="2:4" ht="15" x14ac:dyDescent="0.25"/>
    <row r="75" spans="2:4" ht="15" x14ac:dyDescent="0.25"/>
    <row r="76" spans="2:4" ht="15" x14ac:dyDescent="0.25"/>
    <row r="77" spans="2:4" ht="15" x14ac:dyDescent="0.25"/>
    <row r="78" spans="2:4" ht="15" x14ac:dyDescent="0.25"/>
    <row r="79" spans="2:4" ht="15" x14ac:dyDescent="0.25"/>
    <row r="80" spans="2:4" ht="15" x14ac:dyDescent="0.25"/>
    <row r="81" ht="15" x14ac:dyDescent="0.25"/>
  </sheetData>
  <hyperlinks>
    <hyperlink ref="B4" location="'Index sheet'!A1" display="Back to index" xr:uid="{00000000-0004-0000-0A00-000000000000}"/>
  </hyperlinks>
  <pageMargins left="0.7" right="0.7" top="0.75" bottom="0.75" header="0.3" footer="0.3"/>
  <pageSetup fitToWidth="0" fitToHeight="0" orientation="landscape" r:id="rId1"/>
  <ignoredErrors>
    <ignoredError sqref="A1:E9 A16:C17 A10:B10 A41:E81 A39 C39:E39 A11:B11 A12:B15 A32:E38 A19:B24 A25:B28 A40 C40:E40 A18 A30 A29 A31:B31 D31:E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2"/>
  <sheetViews>
    <sheetView showGridLines="0" zoomScaleNormal="90" workbookViewId="0">
      <selection activeCell="F29" sqref="F29"/>
    </sheetView>
  </sheetViews>
  <sheetFormatPr defaultColWidth="8.85546875" defaultRowHeight="14.85" customHeight="1" x14ac:dyDescent="0.25"/>
  <cols>
    <col min="1" max="1" width="3.140625" customWidth="1"/>
    <col min="2" max="2" width="30.5703125" customWidth="1"/>
    <col min="3" max="3" width="20.42578125" customWidth="1"/>
    <col min="4" max="4" width="22.5703125" customWidth="1"/>
    <col min="5" max="6" width="29.85546875" customWidth="1"/>
    <col min="7" max="7" width="21" customWidth="1"/>
    <col min="8" max="8" width="24.5703125" customWidth="1"/>
  </cols>
  <sheetData>
    <row r="1" spans="2:10" s="12" customFormat="1" ht="15" customHeight="1" x14ac:dyDescent="0.25">
      <c r="B1" s="13"/>
      <c r="C1" s="13"/>
      <c r="D1" s="13"/>
      <c r="E1" s="13"/>
      <c r="F1" s="13"/>
      <c r="G1" s="13"/>
      <c r="H1" s="13"/>
      <c r="I1" s="13"/>
      <c r="J1" s="13"/>
    </row>
    <row r="2" spans="2:10" s="12" customFormat="1" ht="18.600000000000001" customHeight="1" x14ac:dyDescent="0.25">
      <c r="B2" s="118" t="s">
        <v>486</v>
      </c>
      <c r="C2" s="13"/>
      <c r="D2" s="13"/>
      <c r="E2" s="13"/>
      <c r="F2" s="13"/>
      <c r="G2" s="13"/>
      <c r="H2" s="13"/>
      <c r="I2" s="13"/>
      <c r="J2" s="13"/>
    </row>
    <row r="3" spans="2:10" s="12" customFormat="1" ht="15" customHeight="1" x14ac:dyDescent="0.25">
      <c r="B3" s="13"/>
      <c r="C3" s="13"/>
      <c r="D3" s="13"/>
      <c r="E3" s="13"/>
      <c r="F3" s="13"/>
      <c r="G3" s="13"/>
      <c r="H3" s="13"/>
      <c r="I3" s="13"/>
      <c r="J3" s="13"/>
    </row>
    <row r="4" spans="2:10" s="12" customFormat="1" ht="13.35" customHeight="1" x14ac:dyDescent="0.2">
      <c r="B4" s="29" t="s">
        <v>33</v>
      </c>
      <c r="C4" s="29"/>
      <c r="D4" s="96"/>
      <c r="E4" s="96"/>
      <c r="F4" s="96"/>
      <c r="G4" s="29"/>
      <c r="H4" s="29"/>
      <c r="I4" s="29"/>
      <c r="J4" s="29"/>
    </row>
    <row r="5" spans="2:10" ht="15.75" thickBot="1" x14ac:dyDescent="0.3">
      <c r="D5" s="156"/>
      <c r="E5" s="96"/>
      <c r="F5" s="96"/>
    </row>
    <row r="6" spans="2:10" ht="57.6" customHeight="1" x14ac:dyDescent="0.25">
      <c r="B6" s="157" t="s">
        <v>487</v>
      </c>
      <c r="C6" s="82" t="s">
        <v>488</v>
      </c>
      <c r="D6" s="98" t="s">
        <v>489</v>
      </c>
      <c r="E6" s="150" t="s">
        <v>490</v>
      </c>
      <c r="F6" s="150"/>
      <c r="G6" s="150" t="s">
        <v>18</v>
      </c>
      <c r="H6" s="283"/>
    </row>
    <row r="7" spans="2:10" ht="15.75" thickBot="1" x14ac:dyDescent="0.3">
      <c r="B7" s="158"/>
      <c r="C7" s="159"/>
      <c r="D7" s="160">
        <v>2022</v>
      </c>
      <c r="E7" s="222">
        <v>2025</v>
      </c>
      <c r="F7" s="220"/>
      <c r="G7" s="383">
        <v>2030</v>
      </c>
      <c r="H7" s="384"/>
    </row>
    <row r="8" spans="2:10" ht="15.75" thickBot="1" x14ac:dyDescent="0.3">
      <c r="B8" s="175"/>
      <c r="C8" s="90"/>
      <c r="D8" s="219"/>
      <c r="E8" s="223" t="s">
        <v>491</v>
      </c>
      <c r="F8" s="221" t="s">
        <v>492</v>
      </c>
      <c r="G8" s="215" t="s">
        <v>491</v>
      </c>
      <c r="H8" s="216" t="s">
        <v>492</v>
      </c>
    </row>
    <row r="9" spans="2:10" ht="15" x14ac:dyDescent="0.25">
      <c r="B9" s="161" t="s">
        <v>59</v>
      </c>
      <c r="C9" s="162" t="s">
        <v>149</v>
      </c>
      <c r="D9" s="347">
        <v>11010.7</v>
      </c>
      <c r="E9" s="348">
        <v>11289.2</v>
      </c>
      <c r="F9" s="349">
        <v>10950.5</v>
      </c>
      <c r="G9" s="350">
        <v>11719.8</v>
      </c>
      <c r="H9" s="350">
        <v>10858</v>
      </c>
    </row>
    <row r="10" spans="2:10" ht="15" customHeight="1" x14ac:dyDescent="0.25"/>
    <row r="11" spans="2:10" s="12" customFormat="1" ht="15" customHeight="1" x14ac:dyDescent="0.2">
      <c r="B11" s="25" t="s">
        <v>493</v>
      </c>
      <c r="C11" s="25"/>
      <c r="D11" s="25"/>
      <c r="E11" s="25"/>
      <c r="F11" s="25"/>
    </row>
    <row r="12" spans="2:10" s="12" customFormat="1" ht="15" customHeight="1" x14ac:dyDescent="0.2">
      <c r="B12" s="163" t="s">
        <v>494</v>
      </c>
      <c r="C12" s="163"/>
      <c r="D12" s="163"/>
      <c r="E12" s="163"/>
      <c r="F12" s="163"/>
    </row>
    <row r="13" spans="2:10" s="12" customFormat="1" ht="15" customHeight="1" x14ac:dyDescent="0.2">
      <c r="B13" s="100" t="s">
        <v>483</v>
      </c>
      <c r="C13" s="100"/>
      <c r="D13" s="100"/>
      <c r="E13" s="100"/>
      <c r="F13" s="100"/>
    </row>
    <row r="14" spans="2:10" s="12" customFormat="1" ht="15" customHeight="1" x14ac:dyDescent="0.2">
      <c r="B14" s="100" t="s">
        <v>495</v>
      </c>
      <c r="C14" s="100"/>
      <c r="D14" s="100"/>
      <c r="E14" s="100"/>
      <c r="F14" s="100"/>
    </row>
    <row r="15" spans="2:10" s="12" customFormat="1" ht="15" customHeight="1" x14ac:dyDescent="0.2">
      <c r="B15" s="100" t="s">
        <v>496</v>
      </c>
      <c r="C15" s="100"/>
      <c r="D15" s="100"/>
      <c r="E15" s="100"/>
      <c r="F15" s="100"/>
    </row>
    <row r="16" spans="2:10" s="12" customFormat="1" ht="15" customHeight="1" x14ac:dyDescent="0.2">
      <c r="B16" s="147"/>
    </row>
    <row r="17" spans="2:6" s="12" customFormat="1" ht="15" customHeight="1" x14ac:dyDescent="0.2">
      <c r="B17" s="45"/>
      <c r="C17" s="45"/>
      <c r="D17" s="45"/>
    </row>
    <row r="18" spans="2:6" s="12" customFormat="1" ht="11.85" customHeight="1" x14ac:dyDescent="0.2">
      <c r="B18" s="14" t="s">
        <v>53</v>
      </c>
      <c r="C18" s="14"/>
    </row>
    <row r="19" spans="2:6" s="12" customFormat="1" ht="68.099999999999994" customHeight="1" x14ac:dyDescent="0.2">
      <c r="B19" s="385" t="s">
        <v>497</v>
      </c>
      <c r="C19" s="385"/>
      <c r="D19" s="385"/>
      <c r="E19" s="385"/>
      <c r="F19" s="385"/>
    </row>
    <row r="20" spans="2:6" s="12" customFormat="1" ht="15" customHeight="1" x14ac:dyDescent="0.2"/>
    <row r="21" spans="2:6" s="12" customFormat="1" ht="15" customHeight="1" x14ac:dyDescent="0.2"/>
    <row r="22" spans="2:6" s="12" customFormat="1" ht="15" customHeight="1" x14ac:dyDescent="0.2"/>
    <row r="23" spans="2:6" s="12" customFormat="1" ht="15" customHeight="1" x14ac:dyDescent="0.2"/>
    <row r="24" spans="2:6" s="12" customFormat="1" ht="15" customHeight="1" x14ac:dyDescent="0.2"/>
    <row r="25" spans="2:6" s="12" customFormat="1" ht="15" customHeight="1" x14ac:dyDescent="0.2"/>
    <row r="26" spans="2:6" s="12" customFormat="1" ht="15" customHeight="1" x14ac:dyDescent="0.2"/>
    <row r="27" spans="2:6" s="12" customFormat="1" ht="15" customHeight="1" x14ac:dyDescent="0.2"/>
    <row r="28" spans="2:6" s="12" customFormat="1" ht="15" customHeight="1" x14ac:dyDescent="0.2"/>
    <row r="29" spans="2:6" s="12" customFormat="1" ht="15" customHeight="1" x14ac:dyDescent="0.2"/>
    <row r="30" spans="2:6" s="12" customFormat="1" ht="15" customHeight="1" x14ac:dyDescent="0.2"/>
    <row r="31" spans="2:6" s="12" customFormat="1" ht="15" customHeight="1" x14ac:dyDescent="0.2"/>
    <row r="32" spans="2:6" s="12" customFormat="1" ht="15" customHeight="1" x14ac:dyDescent="0.2"/>
  </sheetData>
  <mergeCells count="2">
    <mergeCell ref="G7:H7"/>
    <mergeCell ref="B19:F19"/>
  </mergeCells>
  <hyperlinks>
    <hyperlink ref="B4" location="'Index sheet'!A1" display="Back to index" xr:uid="{00000000-0004-0000-0B00-000000000000}"/>
  </hyperlinks>
  <pageMargins left="0.7" right="0.7" top="0.75" bottom="0.75" header="0.3" footer="0.3"/>
  <pageSetup fitToWidth="0" fitToHeight="0" orientation="landscape" r:id="rId1"/>
  <ignoredErrors>
    <ignoredError sqref="I10:N32 I1:N6 G1:G6 G10:G32 B7:C7 I7:N7 B10:E18 B1:E6 B20:E3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32"/>
  <sheetViews>
    <sheetView showGridLines="0" workbookViewId="0">
      <selection activeCell="E2" sqref="E2"/>
    </sheetView>
  </sheetViews>
  <sheetFormatPr defaultColWidth="8.85546875" defaultRowHeight="14.85" customHeight="1" x14ac:dyDescent="0.25"/>
  <cols>
    <col min="1" max="1" width="3.42578125" customWidth="1"/>
    <col min="2" max="2" width="30.5703125" customWidth="1"/>
    <col min="3" max="4" width="20.42578125" customWidth="1"/>
    <col min="5" max="7" width="38.5703125" customWidth="1"/>
  </cols>
  <sheetData>
    <row r="1" spans="2:6" s="12" customFormat="1" ht="15" customHeight="1" x14ac:dyDescent="0.25">
      <c r="B1" s="13"/>
      <c r="C1" s="13"/>
      <c r="D1" s="13"/>
      <c r="E1" s="13"/>
    </row>
    <row r="2" spans="2:6" s="12" customFormat="1" ht="18" customHeight="1" x14ac:dyDescent="0.25">
      <c r="B2" s="118" t="s">
        <v>498</v>
      </c>
      <c r="C2" s="13"/>
      <c r="D2" s="13"/>
      <c r="E2" s="13"/>
    </row>
    <row r="3" spans="2:6" s="12" customFormat="1" ht="15" customHeight="1" x14ac:dyDescent="0.25">
      <c r="B3" s="13"/>
      <c r="C3" s="13"/>
      <c r="D3" s="13"/>
      <c r="E3" s="13"/>
    </row>
    <row r="4" spans="2:6" s="12" customFormat="1" ht="13.35" customHeight="1" x14ac:dyDescent="0.2">
      <c r="B4" s="16" t="s">
        <v>33</v>
      </c>
      <c r="C4" s="164"/>
      <c r="D4" s="164"/>
      <c r="E4" s="16"/>
    </row>
    <row r="5" spans="2:6" ht="15.75" thickBot="1" x14ac:dyDescent="0.3">
      <c r="D5" s="164"/>
      <c r="E5" s="120"/>
    </row>
    <row r="6" spans="2:6" ht="57.6" customHeight="1" x14ac:dyDescent="0.25">
      <c r="B6" s="157" t="s">
        <v>499</v>
      </c>
      <c r="C6" s="82" t="s">
        <v>488</v>
      </c>
      <c r="D6" s="98" t="s">
        <v>489</v>
      </c>
      <c r="E6" s="165" t="s">
        <v>500</v>
      </c>
      <c r="F6" s="285" t="s">
        <v>18</v>
      </c>
    </row>
    <row r="7" spans="2:6" ht="15.75" thickBot="1" x14ac:dyDescent="0.3">
      <c r="B7" s="158"/>
      <c r="C7" s="159"/>
      <c r="D7" s="130">
        <v>2018</v>
      </c>
      <c r="E7" s="131" t="s">
        <v>446</v>
      </c>
      <c r="F7" s="131" t="s">
        <v>447</v>
      </c>
    </row>
    <row r="8" spans="2:6" ht="15.75" thickBot="1" x14ac:dyDescent="0.3">
      <c r="B8" s="166" t="s">
        <v>501</v>
      </c>
      <c r="C8" s="167" t="s">
        <v>502</v>
      </c>
      <c r="D8" s="351">
        <v>2.87</v>
      </c>
      <c r="E8" s="352">
        <v>2.71</v>
      </c>
      <c r="F8" s="352">
        <v>2.76</v>
      </c>
    </row>
    <row r="9" spans="2:6" ht="15.75" thickBot="1" x14ac:dyDescent="0.3">
      <c r="B9" s="166" t="s">
        <v>503</v>
      </c>
      <c r="C9" s="167" t="s">
        <v>504</v>
      </c>
      <c r="D9" s="353">
        <v>13000</v>
      </c>
      <c r="E9" s="354">
        <v>18000</v>
      </c>
      <c r="F9" s="354">
        <v>25000</v>
      </c>
    </row>
    <row r="10" spans="2:6" ht="15.75" thickBot="1" x14ac:dyDescent="0.3">
      <c r="B10" s="166" t="s">
        <v>505</v>
      </c>
      <c r="C10" s="167" t="s">
        <v>506</v>
      </c>
      <c r="D10" s="351">
        <v>2.89</v>
      </c>
      <c r="E10" s="352">
        <v>2.77</v>
      </c>
      <c r="F10" s="352">
        <v>2.67</v>
      </c>
    </row>
    <row r="11" spans="2:6" ht="15.75" thickBot="1" x14ac:dyDescent="0.3">
      <c r="B11" s="166" t="s">
        <v>507</v>
      </c>
      <c r="C11" s="167" t="s">
        <v>508</v>
      </c>
      <c r="D11" s="351">
        <v>59.8</v>
      </c>
      <c r="E11" s="352">
        <v>76</v>
      </c>
      <c r="F11" s="352">
        <v>92.2</v>
      </c>
    </row>
    <row r="12" spans="2:6" ht="15.75" thickBot="1" x14ac:dyDescent="0.3">
      <c r="B12" s="166" t="s">
        <v>509</v>
      </c>
      <c r="C12" s="167" t="s">
        <v>508</v>
      </c>
      <c r="D12" s="351">
        <v>39.4</v>
      </c>
      <c r="E12" s="352">
        <v>46.7</v>
      </c>
      <c r="F12" s="352">
        <v>55.2</v>
      </c>
    </row>
    <row r="13" spans="2:6" ht="15.75" thickBot="1" x14ac:dyDescent="0.3">
      <c r="B13" s="166" t="s">
        <v>510</v>
      </c>
      <c r="C13" s="167" t="s">
        <v>508</v>
      </c>
      <c r="D13" s="351">
        <v>16.899999999999999</v>
      </c>
      <c r="E13" s="352">
        <v>20.8</v>
      </c>
      <c r="F13" s="352">
        <v>24.8</v>
      </c>
    </row>
    <row r="14" spans="2:6" ht="15.75" thickBot="1" x14ac:dyDescent="0.3">
      <c r="B14" s="166" t="s">
        <v>511</v>
      </c>
      <c r="C14" s="167" t="s">
        <v>512</v>
      </c>
      <c r="D14" s="351">
        <v>140</v>
      </c>
      <c r="E14" s="352">
        <v>85.2</v>
      </c>
      <c r="F14" s="352">
        <v>74.900000000000006</v>
      </c>
    </row>
    <row r="15" spans="2:6" ht="15.75" thickBot="1" x14ac:dyDescent="0.3">
      <c r="B15" s="166" t="s">
        <v>513</v>
      </c>
      <c r="C15" s="167" t="s">
        <v>514</v>
      </c>
      <c r="D15" s="351">
        <v>0.16</v>
      </c>
      <c r="E15" s="352">
        <v>0.33</v>
      </c>
      <c r="F15" s="352">
        <v>0.35</v>
      </c>
    </row>
    <row r="16" spans="2:6" ht="36.75" thickBot="1" x14ac:dyDescent="0.3">
      <c r="B16" s="166" t="s">
        <v>515</v>
      </c>
      <c r="C16" s="167" t="s">
        <v>516</v>
      </c>
      <c r="D16" s="351">
        <v>0</v>
      </c>
      <c r="E16" s="352" t="s">
        <v>517</v>
      </c>
      <c r="F16" s="352" t="s">
        <v>518</v>
      </c>
    </row>
    <row r="17" spans="2:6" ht="15" customHeight="1" x14ac:dyDescent="0.25"/>
    <row r="18" spans="2:6" s="12" customFormat="1" ht="15" customHeight="1" x14ac:dyDescent="0.2">
      <c r="B18" s="25" t="s">
        <v>519</v>
      </c>
      <c r="C18" s="25"/>
      <c r="D18" s="25"/>
      <c r="E18" s="25"/>
      <c r="F18" s="25"/>
    </row>
    <row r="19" spans="2:6" s="12" customFormat="1" ht="15" customHeight="1" x14ac:dyDescent="0.2">
      <c r="B19" s="163" t="s">
        <v>520</v>
      </c>
      <c r="C19" s="163"/>
      <c r="D19" s="163"/>
      <c r="E19" s="163"/>
      <c r="F19" s="163"/>
    </row>
    <row r="20" spans="2:6" s="12" customFormat="1" ht="15" customHeight="1" x14ac:dyDescent="0.2">
      <c r="B20" s="100" t="s">
        <v>521</v>
      </c>
      <c r="C20" s="100"/>
      <c r="D20" s="100"/>
      <c r="E20" s="100"/>
      <c r="F20" s="100"/>
    </row>
    <row r="21" spans="2:6" s="12" customFormat="1" ht="15" customHeight="1" x14ac:dyDescent="0.2">
      <c r="B21" s="100" t="s">
        <v>522</v>
      </c>
      <c r="C21" s="100"/>
      <c r="D21" s="100"/>
      <c r="E21" s="100"/>
      <c r="F21" s="100"/>
    </row>
    <row r="22" spans="2:6" s="12" customFormat="1" ht="15" customHeight="1" x14ac:dyDescent="0.2">
      <c r="B22" s="100" t="s">
        <v>523</v>
      </c>
      <c r="C22" s="100"/>
      <c r="D22" s="100"/>
      <c r="E22" s="100"/>
      <c r="F22" s="100"/>
    </row>
    <row r="23" spans="2:6" s="12" customFormat="1" ht="15" customHeight="1" x14ac:dyDescent="0.2">
      <c r="B23" s="147"/>
    </row>
    <row r="24" spans="2:6" s="12" customFormat="1" ht="15" customHeight="1" x14ac:dyDescent="0.2">
      <c r="B24" s="147"/>
    </row>
    <row r="25" spans="2:6" s="12" customFormat="1" ht="15" customHeight="1" x14ac:dyDescent="0.2">
      <c r="B25" s="45"/>
      <c r="C25" s="45"/>
      <c r="D25" s="45"/>
    </row>
    <row r="26" spans="2:6" s="12" customFormat="1" ht="11.85" customHeight="1" x14ac:dyDescent="0.2">
      <c r="B26" s="14" t="s">
        <v>53</v>
      </c>
      <c r="C26" s="14"/>
    </row>
    <row r="27" spans="2:6" s="12" customFormat="1" ht="15" customHeight="1" x14ac:dyDescent="0.2"/>
    <row r="28" spans="2:6" s="12" customFormat="1" ht="15" customHeight="1" x14ac:dyDescent="0.2"/>
    <row r="29" spans="2:6" s="12" customFormat="1" ht="15" customHeight="1" x14ac:dyDescent="0.2"/>
    <row r="30" spans="2:6" s="12" customFormat="1" ht="15" customHeight="1" x14ac:dyDescent="0.2"/>
    <row r="31" spans="2:6" s="12" customFormat="1" ht="15" customHeight="1" x14ac:dyDescent="0.2"/>
    <row r="32" spans="2:6" s="12" customFormat="1" ht="15" customHeight="1" x14ac:dyDescent="0.2"/>
  </sheetData>
  <hyperlinks>
    <hyperlink ref="B4" location="'Index sheet'!A1" display="Back to index" xr:uid="{00000000-0004-0000-0C00-000000000000}"/>
  </hyperlinks>
  <pageMargins left="0.7" right="0.7" top="0.75" bottom="0.75" header="0.3" footer="0.3"/>
  <pageSetup fitToWidth="0" fitToHeight="0" orientation="landscape" horizontalDpi="1200" verticalDpi="1200" r:id="rId1"/>
  <ignoredErrors>
    <ignoredError sqref="B1:F6 B12:F14 B8:C8 B7:C7 E7:F7 B9:C9 C11:F11 B17:F32 B15:C15 B16 D1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22"/>
  <sheetViews>
    <sheetView showGridLines="0" workbookViewId="0">
      <selection activeCell="F29" sqref="F29"/>
    </sheetView>
  </sheetViews>
  <sheetFormatPr defaultColWidth="8.85546875" defaultRowHeight="14.85" customHeight="1" x14ac:dyDescent="0.25"/>
  <cols>
    <col min="1" max="1" width="3.140625" customWidth="1"/>
    <col min="2" max="5" width="28.85546875" customWidth="1"/>
  </cols>
  <sheetData>
    <row r="1" spans="2:11" s="12" customFormat="1" ht="15" customHeight="1" x14ac:dyDescent="0.25">
      <c r="B1" s="13"/>
      <c r="C1" s="13"/>
      <c r="D1" s="13"/>
      <c r="E1" s="13"/>
      <c r="F1" s="13"/>
      <c r="G1" s="13"/>
      <c r="H1" s="13"/>
      <c r="I1" s="13"/>
      <c r="J1" s="13"/>
      <c r="K1" s="13"/>
    </row>
    <row r="2" spans="2:11" s="12" customFormat="1" ht="18" customHeight="1" x14ac:dyDescent="0.25">
      <c r="B2" s="94" t="s">
        <v>524</v>
      </c>
      <c r="C2" s="95"/>
      <c r="D2" s="95"/>
      <c r="E2" s="95"/>
      <c r="F2" s="168"/>
      <c r="G2" s="168"/>
      <c r="H2" s="168"/>
      <c r="I2" s="168"/>
      <c r="J2" s="168"/>
      <c r="K2" s="168"/>
    </row>
    <row r="3" spans="2:11" s="12" customFormat="1" ht="15" customHeight="1" x14ac:dyDescent="0.25">
      <c r="B3" s="13"/>
      <c r="C3" s="13"/>
      <c r="D3" s="13"/>
      <c r="E3" s="13"/>
      <c r="F3" s="13"/>
      <c r="G3" s="13"/>
      <c r="H3" s="13"/>
      <c r="I3" s="13"/>
      <c r="J3" s="13"/>
      <c r="K3" s="13"/>
    </row>
    <row r="4" spans="2:11" s="12" customFormat="1" ht="13.35" customHeight="1" x14ac:dyDescent="0.2">
      <c r="B4" s="29" t="s">
        <v>33</v>
      </c>
      <c r="C4" s="169"/>
      <c r="D4" s="29"/>
      <c r="E4" s="29"/>
      <c r="F4" s="29"/>
      <c r="G4" s="29"/>
      <c r="H4" s="29"/>
      <c r="I4" s="29"/>
      <c r="J4" s="29"/>
      <c r="K4" s="29"/>
    </row>
    <row r="5" spans="2:11" ht="15" customHeight="1" x14ac:dyDescent="0.25"/>
    <row r="6" spans="2:11" ht="25.5" customHeight="1" x14ac:dyDescent="0.25">
      <c r="B6" s="170" t="s">
        <v>525</v>
      </c>
      <c r="C6" s="98" t="s">
        <v>526</v>
      </c>
      <c r="D6" s="98" t="s">
        <v>527</v>
      </c>
      <c r="E6" s="171" t="s">
        <v>528</v>
      </c>
    </row>
    <row r="7" spans="2:11" ht="15" customHeight="1" x14ac:dyDescent="0.25"/>
    <row r="8" spans="2:11" s="12" customFormat="1" ht="15" customHeight="1" x14ac:dyDescent="0.2">
      <c r="B8" s="100" t="s">
        <v>529</v>
      </c>
      <c r="C8" s="100"/>
      <c r="D8" s="100"/>
      <c r="E8" s="100"/>
    </row>
    <row r="9" spans="2:11" s="12" customFormat="1" ht="15" customHeight="1" x14ac:dyDescent="0.2">
      <c r="B9" s="100" t="s">
        <v>530</v>
      </c>
      <c r="C9" s="100"/>
      <c r="D9" s="100"/>
      <c r="E9" s="100"/>
    </row>
    <row r="10" spans="2:11" s="12" customFormat="1" ht="15" customHeight="1" x14ac:dyDescent="0.2">
      <c r="B10" s="100" t="s">
        <v>531</v>
      </c>
      <c r="C10" s="100"/>
      <c r="D10" s="100"/>
      <c r="E10" s="100"/>
    </row>
    <row r="11" spans="2:11" s="12" customFormat="1" ht="15" customHeight="1" x14ac:dyDescent="0.2">
      <c r="B11" s="100" t="s">
        <v>532</v>
      </c>
      <c r="C11" s="100"/>
      <c r="D11" s="100"/>
      <c r="E11" s="100"/>
    </row>
    <row r="12" spans="2:11" s="12" customFormat="1" ht="15" customHeight="1" x14ac:dyDescent="0.2">
      <c r="B12" s="100" t="s">
        <v>533</v>
      </c>
      <c r="C12" s="100"/>
      <c r="D12" s="100"/>
      <c r="E12" s="100"/>
    </row>
    <row r="13" spans="2:11" s="12" customFormat="1" ht="15" customHeight="1" x14ac:dyDescent="0.2">
      <c r="B13" s="100"/>
      <c r="C13" s="100"/>
      <c r="D13" s="100"/>
      <c r="E13" s="100"/>
    </row>
    <row r="14" spans="2:11" s="12" customFormat="1" ht="15" customHeight="1" x14ac:dyDescent="0.2">
      <c r="B14" s="100"/>
      <c r="C14" s="100"/>
      <c r="D14" s="100"/>
      <c r="E14" s="100"/>
    </row>
    <row r="15" spans="2:11" s="12" customFormat="1" ht="15" customHeight="1" x14ac:dyDescent="0.2">
      <c r="B15" s="100"/>
      <c r="C15" s="100"/>
      <c r="D15" s="100"/>
      <c r="E15" s="100"/>
    </row>
    <row r="16" spans="2:11" s="12" customFormat="1" ht="11.85" customHeight="1" x14ac:dyDescent="0.2">
      <c r="B16" s="14" t="s">
        <v>53</v>
      </c>
    </row>
    <row r="17" s="12" customFormat="1" ht="15" customHeight="1" x14ac:dyDescent="0.2"/>
    <row r="18" s="12" customFormat="1" ht="15" customHeight="1" x14ac:dyDescent="0.2"/>
    <row r="19" s="12" customFormat="1" ht="15" customHeight="1" x14ac:dyDescent="0.2"/>
    <row r="20" s="12" customFormat="1" ht="15" customHeight="1" x14ac:dyDescent="0.2"/>
    <row r="21" s="12" customFormat="1" ht="15" customHeight="1" x14ac:dyDescent="0.2"/>
    <row r="22" s="12" customFormat="1" ht="15" customHeight="1" x14ac:dyDescent="0.2"/>
  </sheetData>
  <hyperlinks>
    <hyperlink ref="B4" location="'Index sheet'!A1" display="Back to index" xr:uid="{00000000-0004-0000-0D00-000000000000}"/>
  </hyperlinks>
  <pageMargins left="0.7" right="0.7" top="0.75" bottom="0.75" header="0.3" footer="0.3"/>
  <pageSetup orientation="landscape" horizontalDpi="4294967293" verticalDpi="4294967293" r:id="rId1"/>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3"/>
  <sheetViews>
    <sheetView showGridLines="0" zoomScale="80" zoomScaleNormal="80" workbookViewId="0">
      <selection activeCell="B1" sqref="B1:C28"/>
    </sheetView>
  </sheetViews>
  <sheetFormatPr defaultColWidth="9.140625" defaultRowHeight="11.85" customHeight="1" x14ac:dyDescent="0.2"/>
  <cols>
    <col min="1" max="1" width="2.140625" style="12" customWidth="1"/>
    <col min="2" max="2" width="60.85546875" style="12" customWidth="1"/>
    <col min="3" max="3" width="120.85546875" style="12" customWidth="1"/>
    <col min="4" max="4" width="118.42578125" style="12" customWidth="1"/>
    <col min="5" max="5" width="14.140625" style="12" customWidth="1"/>
    <col min="6" max="6" width="9.140625" style="12" customWidth="1"/>
    <col min="7" max="16384" width="9.140625" style="12"/>
  </cols>
  <sheetData>
    <row r="1" spans="2:8" ht="15.75" customHeight="1" x14ac:dyDescent="0.25">
      <c r="B1" s="13"/>
      <c r="C1" s="13"/>
      <c r="H1" s="14"/>
    </row>
    <row r="2" spans="2:8" ht="15.75" customHeight="1" x14ac:dyDescent="0.25">
      <c r="B2" s="13" t="s">
        <v>32</v>
      </c>
      <c r="C2" s="13"/>
    </row>
    <row r="3" spans="2:8" ht="15.75" customHeight="1" x14ac:dyDescent="0.25">
      <c r="B3" s="13"/>
      <c r="C3" s="13"/>
      <c r="E3" s="15"/>
    </row>
    <row r="4" spans="2:8" ht="13.35" customHeight="1" x14ac:dyDescent="0.2">
      <c r="B4" s="16" t="s">
        <v>33</v>
      </c>
      <c r="C4" s="17"/>
    </row>
    <row r="5" spans="2:8" ht="12" customHeight="1" thickBot="1" x14ac:dyDescent="0.25">
      <c r="B5" s="18"/>
      <c r="C5" s="19"/>
    </row>
    <row r="6" spans="2:8" ht="25.35" customHeight="1" x14ac:dyDescent="0.2">
      <c r="B6" s="20"/>
      <c r="C6" s="251" t="s">
        <v>34</v>
      </c>
      <c r="D6" s="52"/>
    </row>
    <row r="7" spans="2:8" ht="93.6" customHeight="1" x14ac:dyDescent="0.2">
      <c r="B7" s="21" t="s">
        <v>35</v>
      </c>
      <c r="C7" s="252" t="s">
        <v>36</v>
      </c>
      <c r="D7" s="248"/>
    </row>
    <row r="8" spans="2:8" ht="25.5" x14ac:dyDescent="0.2">
      <c r="B8" s="21" t="s">
        <v>37</v>
      </c>
      <c r="C8" s="253">
        <v>2030</v>
      </c>
      <c r="D8" s="248"/>
    </row>
    <row r="9" spans="2:8" ht="111.6" customHeight="1" x14ac:dyDescent="0.2">
      <c r="B9" s="21" t="s">
        <v>38</v>
      </c>
      <c r="C9" s="253" t="s">
        <v>39</v>
      </c>
      <c r="D9" s="249"/>
    </row>
    <row r="10" spans="2:8" ht="12.75" x14ac:dyDescent="0.2">
      <c r="B10" s="21" t="s">
        <v>40</v>
      </c>
      <c r="C10" s="290" t="s">
        <v>41</v>
      </c>
      <c r="D10" s="250"/>
    </row>
    <row r="11" spans="2:8" ht="61.5" x14ac:dyDescent="0.2">
      <c r="B11" s="21" t="s">
        <v>42</v>
      </c>
      <c r="C11" s="252" t="s">
        <v>43</v>
      </c>
      <c r="D11" s="248"/>
    </row>
    <row r="12" spans="2:8" ht="38.25" x14ac:dyDescent="0.2">
      <c r="B12" s="21" t="s">
        <v>44</v>
      </c>
      <c r="C12" s="253" t="s">
        <v>45</v>
      </c>
      <c r="D12" s="248"/>
    </row>
    <row r="13" spans="2:8" ht="82.5" customHeight="1" thickBot="1" x14ac:dyDescent="0.25">
      <c r="B13" s="224" t="s">
        <v>46</v>
      </c>
      <c r="C13" s="253" t="s">
        <v>47</v>
      </c>
      <c r="D13" s="248"/>
    </row>
    <row r="14" spans="2:8" ht="15" customHeight="1" x14ac:dyDescent="0.25">
      <c r="B14" s="23"/>
      <c r="C14"/>
    </row>
    <row r="15" spans="2:8" ht="15" customHeight="1" x14ac:dyDescent="0.25">
      <c r="B15" s="25" t="s">
        <v>48</v>
      </c>
      <c r="C15"/>
    </row>
    <row r="16" spans="2:8" ht="15" customHeight="1" x14ac:dyDescent="0.2">
      <c r="B16" s="26" t="s">
        <v>49</v>
      </c>
      <c r="C16" s="26"/>
    </row>
    <row r="17" spans="2:3" ht="15" customHeight="1" x14ac:dyDescent="0.2">
      <c r="B17" s="26" t="s">
        <v>50</v>
      </c>
      <c r="C17" s="26"/>
    </row>
    <row r="18" spans="2:3" ht="15" customHeight="1" x14ac:dyDescent="0.2">
      <c r="B18" s="26" t="s">
        <v>51</v>
      </c>
      <c r="C18" s="26"/>
    </row>
    <row r="19" spans="2:3" ht="15" customHeight="1" x14ac:dyDescent="0.2">
      <c r="B19" s="26" t="s">
        <v>52</v>
      </c>
      <c r="C19" s="26"/>
    </row>
    <row r="20" spans="2:3" ht="15" customHeight="1" x14ac:dyDescent="0.2">
      <c r="B20" s="23"/>
      <c r="C20" s="24"/>
    </row>
    <row r="21" spans="2:3" ht="15" customHeight="1" x14ac:dyDescent="0.2">
      <c r="B21" s="23"/>
      <c r="C21" s="24"/>
    </row>
    <row r="22" spans="2:3" ht="12" x14ac:dyDescent="0.2">
      <c r="B22" s="14" t="s">
        <v>53</v>
      </c>
    </row>
    <row r="23" spans="2:3" ht="15" customHeight="1" x14ac:dyDescent="0.2">
      <c r="B23" s="12" t="s">
        <v>54</v>
      </c>
    </row>
    <row r="24" spans="2:3" ht="15" customHeight="1" x14ac:dyDescent="0.2">
      <c r="B24" s="12" t="s">
        <v>55</v>
      </c>
    </row>
    <row r="25" spans="2:3" ht="15" customHeight="1" x14ac:dyDescent="0.2">
      <c r="B25" s="73" t="s">
        <v>56</v>
      </c>
      <c r="C25" s="27"/>
    </row>
    <row r="26" spans="2:3" ht="15" customHeight="1" x14ac:dyDescent="0.2">
      <c r="B26" s="27"/>
      <c r="C26" s="27"/>
    </row>
    <row r="27" spans="2:3" ht="15" customHeight="1" x14ac:dyDescent="0.2">
      <c r="B27" s="27"/>
      <c r="C27" s="27"/>
    </row>
    <row r="28" spans="2:3" ht="15" customHeight="1" x14ac:dyDescent="0.2">
      <c r="B28" s="27"/>
      <c r="C28" s="27"/>
    </row>
    <row r="29" spans="2:3" ht="15" customHeight="1" x14ac:dyDescent="0.2">
      <c r="B29" s="27"/>
      <c r="C29" s="27"/>
    </row>
    <row r="30" spans="2:3" ht="15" customHeight="1" x14ac:dyDescent="0.2">
      <c r="B30" s="27"/>
      <c r="C30" s="27"/>
    </row>
    <row r="31" spans="2:3" ht="15" customHeight="1" x14ac:dyDescent="0.2">
      <c r="B31" s="27"/>
      <c r="C31" s="27"/>
    </row>
    <row r="32" spans="2:3" ht="15" customHeight="1" x14ac:dyDescent="0.2">
      <c r="B32" s="27"/>
      <c r="C32" s="27"/>
    </row>
    <row r="33" spans="2:3" ht="15" customHeight="1" x14ac:dyDescent="0.2">
      <c r="B33" s="27"/>
      <c r="C33" s="27"/>
    </row>
    <row r="34" spans="2:3" ht="15" customHeight="1" x14ac:dyDescent="0.2">
      <c r="B34" s="27"/>
      <c r="C34" s="27"/>
    </row>
    <row r="35" spans="2:3" ht="15" customHeight="1" x14ac:dyDescent="0.2">
      <c r="B35" s="27"/>
      <c r="C35" s="27"/>
    </row>
    <row r="36" spans="2:3" ht="15" customHeight="1" x14ac:dyDescent="0.2">
      <c r="B36" s="27"/>
      <c r="C36" s="27"/>
    </row>
    <row r="37" spans="2:3" ht="15" customHeight="1" x14ac:dyDescent="0.2">
      <c r="B37" s="27"/>
      <c r="C37" s="27"/>
    </row>
    <row r="38" spans="2:3" ht="15" customHeight="1" x14ac:dyDescent="0.2">
      <c r="B38" s="27"/>
      <c r="C38" s="27"/>
    </row>
    <row r="39" spans="2:3" ht="15" customHeight="1" x14ac:dyDescent="0.2">
      <c r="B39" s="27"/>
      <c r="C39" s="27"/>
    </row>
    <row r="40" spans="2:3" ht="15" customHeight="1" x14ac:dyDescent="0.2">
      <c r="B40" s="27"/>
      <c r="C40" s="27"/>
    </row>
    <row r="41" spans="2:3" ht="15" customHeight="1" x14ac:dyDescent="0.2">
      <c r="B41" s="27"/>
      <c r="C41" s="27"/>
    </row>
    <row r="42" spans="2:3" ht="15" customHeight="1" x14ac:dyDescent="0.2">
      <c r="B42" s="27"/>
      <c r="C42" s="27"/>
    </row>
    <row r="43" spans="2:3" ht="15" customHeight="1" x14ac:dyDescent="0.2">
      <c r="B43" s="27"/>
      <c r="C43" s="27"/>
    </row>
    <row r="44" spans="2:3" ht="15" customHeight="1" x14ac:dyDescent="0.2">
      <c r="B44" s="27"/>
      <c r="C44" s="27"/>
    </row>
    <row r="45" spans="2:3" ht="15" customHeight="1" x14ac:dyDescent="0.2">
      <c r="B45" s="27"/>
      <c r="C45" s="27"/>
    </row>
    <row r="46" spans="2:3" ht="15" customHeight="1" x14ac:dyDescent="0.2">
      <c r="B46" s="27"/>
      <c r="C46" s="27"/>
    </row>
    <row r="47" spans="2:3" ht="15" customHeight="1" x14ac:dyDescent="0.2">
      <c r="B47" s="27"/>
      <c r="C47" s="27"/>
    </row>
    <row r="48" spans="2:3" ht="15" customHeight="1" x14ac:dyDescent="0.2">
      <c r="B48" s="27"/>
      <c r="C48" s="27"/>
    </row>
    <row r="49" spans="2:3" ht="15" customHeight="1" x14ac:dyDescent="0.2">
      <c r="B49" s="27"/>
      <c r="C49" s="27"/>
    </row>
    <row r="50" spans="2:3" ht="15" customHeight="1" x14ac:dyDescent="0.2">
      <c r="B50" s="27"/>
      <c r="C50" s="27"/>
    </row>
    <row r="51" spans="2:3" ht="15" customHeight="1" x14ac:dyDescent="0.2">
      <c r="B51" s="27"/>
      <c r="C51" s="27"/>
    </row>
    <row r="52" spans="2:3" ht="15" customHeight="1" x14ac:dyDescent="0.2">
      <c r="B52" s="27"/>
      <c r="C52" s="27"/>
    </row>
    <row r="53" spans="2:3" ht="15" customHeight="1" x14ac:dyDescent="0.2">
      <c r="B53" s="27"/>
      <c r="C53" s="27"/>
    </row>
    <row r="54" spans="2:3" ht="15" customHeight="1" x14ac:dyDescent="0.2">
      <c r="B54" s="27"/>
      <c r="C54" s="27"/>
    </row>
    <row r="55" spans="2:3" ht="15" customHeight="1" x14ac:dyDescent="0.2">
      <c r="B55" s="27"/>
      <c r="C55" s="27"/>
    </row>
    <row r="56" spans="2:3" ht="15" customHeight="1" x14ac:dyDescent="0.2">
      <c r="B56" s="27"/>
      <c r="C56" s="27"/>
    </row>
    <row r="57" spans="2:3" ht="15" customHeight="1" x14ac:dyDescent="0.2">
      <c r="B57" s="27"/>
      <c r="C57" s="27"/>
    </row>
    <row r="58" spans="2:3" ht="15" customHeight="1" x14ac:dyDescent="0.2">
      <c r="B58" s="27"/>
      <c r="C58" s="27"/>
    </row>
    <row r="59" spans="2:3" ht="15" customHeight="1" x14ac:dyDescent="0.2">
      <c r="B59" s="27"/>
      <c r="C59" s="27"/>
    </row>
    <row r="60" spans="2:3" ht="15" customHeight="1" x14ac:dyDescent="0.2">
      <c r="B60" s="27"/>
      <c r="C60" s="27"/>
    </row>
    <row r="61" spans="2:3" ht="15" customHeight="1" x14ac:dyDescent="0.2">
      <c r="B61" s="27"/>
      <c r="C61" s="27"/>
    </row>
    <row r="62" spans="2:3" ht="15" customHeight="1" x14ac:dyDescent="0.2">
      <c r="B62" s="27"/>
      <c r="C62" s="27"/>
    </row>
    <row r="63" spans="2:3" ht="15" customHeight="1" x14ac:dyDescent="0.2">
      <c r="B63" s="27"/>
      <c r="C63" s="27"/>
    </row>
    <row r="64" spans="2:3" ht="15" customHeight="1" x14ac:dyDescent="0.2">
      <c r="B64" s="27"/>
      <c r="C64" s="27"/>
    </row>
    <row r="65" spans="2:3" ht="15" customHeight="1" x14ac:dyDescent="0.2">
      <c r="B65" s="27"/>
      <c r="C65" s="27"/>
    </row>
    <row r="66" spans="2:3" ht="15" customHeight="1" x14ac:dyDescent="0.2">
      <c r="B66" s="27"/>
      <c r="C66" s="27"/>
    </row>
    <row r="67" spans="2:3" ht="15" customHeight="1" x14ac:dyDescent="0.2">
      <c r="B67" s="27"/>
      <c r="C67" s="27"/>
    </row>
    <row r="68" spans="2:3" ht="15" customHeight="1" x14ac:dyDescent="0.2">
      <c r="B68" s="27"/>
      <c r="C68" s="27"/>
    </row>
    <row r="69" spans="2:3" ht="15" customHeight="1" x14ac:dyDescent="0.2">
      <c r="B69" s="27"/>
      <c r="C69" s="27"/>
    </row>
    <row r="70" spans="2:3" ht="15" customHeight="1" x14ac:dyDescent="0.2">
      <c r="B70" s="27"/>
      <c r="C70" s="27"/>
    </row>
    <row r="71" spans="2:3" ht="15" customHeight="1" x14ac:dyDescent="0.2">
      <c r="B71" s="27"/>
      <c r="C71" s="27"/>
    </row>
    <row r="72" spans="2:3" ht="15" customHeight="1" x14ac:dyDescent="0.2">
      <c r="B72" s="27"/>
      <c r="C72" s="27"/>
    </row>
    <row r="73" spans="2:3" ht="15" customHeight="1" x14ac:dyDescent="0.2">
      <c r="B73" s="27"/>
      <c r="C73" s="27"/>
    </row>
    <row r="74" spans="2:3" ht="15" customHeight="1" x14ac:dyDescent="0.2">
      <c r="B74" s="27"/>
      <c r="C74" s="27"/>
    </row>
    <row r="75" spans="2:3" ht="15" customHeight="1" x14ac:dyDescent="0.2">
      <c r="B75" s="27"/>
      <c r="C75" s="27"/>
    </row>
    <row r="76" spans="2:3" ht="15" customHeight="1" x14ac:dyDescent="0.2">
      <c r="B76" s="27"/>
      <c r="C76" s="27"/>
    </row>
    <row r="77" spans="2:3" ht="15" customHeight="1" x14ac:dyDescent="0.2">
      <c r="B77" s="27"/>
      <c r="C77" s="27"/>
    </row>
    <row r="78" spans="2:3" ht="15" customHeight="1" x14ac:dyDescent="0.2">
      <c r="B78" s="27"/>
      <c r="C78" s="27"/>
    </row>
    <row r="79" spans="2:3" ht="15" customHeight="1" x14ac:dyDescent="0.2">
      <c r="B79" s="27"/>
      <c r="C79" s="27"/>
    </row>
    <row r="80" spans="2:3" ht="15" customHeight="1" x14ac:dyDescent="0.2">
      <c r="B80" s="27"/>
      <c r="C80" s="27"/>
    </row>
    <row r="81" spans="2:3" ht="15" customHeight="1" x14ac:dyDescent="0.2">
      <c r="B81" s="27"/>
      <c r="C81" s="27"/>
    </row>
    <row r="82" spans="2:3" ht="15" customHeight="1" x14ac:dyDescent="0.2">
      <c r="B82" s="27"/>
      <c r="C82" s="27"/>
    </row>
    <row r="83" spans="2:3" ht="15" customHeight="1" x14ac:dyDescent="0.2">
      <c r="B83" s="27"/>
      <c r="C83" s="27"/>
    </row>
    <row r="84" spans="2:3" ht="15" customHeight="1" x14ac:dyDescent="0.2">
      <c r="B84" s="27"/>
      <c r="C84" s="27"/>
    </row>
    <row r="85" spans="2:3" ht="15" customHeight="1" x14ac:dyDescent="0.2">
      <c r="B85" s="27"/>
      <c r="C85" s="27"/>
    </row>
    <row r="86" spans="2:3" ht="15" customHeight="1" x14ac:dyDescent="0.2">
      <c r="B86" s="27"/>
      <c r="C86" s="27"/>
    </row>
    <row r="87" spans="2:3" ht="15" customHeight="1" x14ac:dyDescent="0.2">
      <c r="B87" s="27"/>
      <c r="C87" s="27"/>
    </row>
    <row r="88" spans="2:3" ht="15" customHeight="1" x14ac:dyDescent="0.2">
      <c r="B88" s="27"/>
      <c r="C88" s="27"/>
    </row>
    <row r="89" spans="2:3" ht="15" customHeight="1" x14ac:dyDescent="0.2">
      <c r="B89" s="27"/>
      <c r="C89" s="27"/>
    </row>
    <row r="90" spans="2:3" ht="15" customHeight="1" x14ac:dyDescent="0.2">
      <c r="B90" s="27"/>
      <c r="C90" s="27"/>
    </row>
    <row r="91" spans="2:3" ht="15" customHeight="1" x14ac:dyDescent="0.2">
      <c r="B91" s="27"/>
      <c r="C91" s="27"/>
    </row>
    <row r="92" spans="2:3" ht="15" customHeight="1" x14ac:dyDescent="0.2">
      <c r="B92" s="27"/>
      <c r="C92" s="27"/>
    </row>
    <row r="93" spans="2:3" ht="15" customHeight="1" x14ac:dyDescent="0.2">
      <c r="B93" s="27"/>
      <c r="C93" s="27"/>
    </row>
    <row r="94" spans="2:3" ht="15" customHeight="1" x14ac:dyDescent="0.2">
      <c r="B94" s="27"/>
      <c r="C94" s="27"/>
    </row>
    <row r="95" spans="2:3" ht="15" customHeight="1" x14ac:dyDescent="0.2">
      <c r="B95" s="27"/>
      <c r="C95" s="27"/>
    </row>
    <row r="96" spans="2:3" ht="15" customHeight="1" x14ac:dyDescent="0.2">
      <c r="B96" s="27"/>
      <c r="C96" s="27"/>
    </row>
    <row r="97" spans="2:3" ht="15" customHeight="1" x14ac:dyDescent="0.2">
      <c r="B97" s="27"/>
      <c r="C97" s="27"/>
    </row>
    <row r="98" spans="2:3" ht="15" customHeight="1" x14ac:dyDescent="0.2">
      <c r="B98" s="27"/>
      <c r="C98" s="27"/>
    </row>
    <row r="99" spans="2:3" ht="15" customHeight="1" x14ac:dyDescent="0.2">
      <c r="B99" s="27"/>
      <c r="C99" s="27"/>
    </row>
    <row r="100" spans="2:3" ht="15" customHeight="1" x14ac:dyDescent="0.2">
      <c r="B100" s="27"/>
      <c r="C100" s="27"/>
    </row>
    <row r="101" spans="2:3" ht="15" customHeight="1" x14ac:dyDescent="0.2">
      <c r="B101" s="27"/>
      <c r="C101" s="27"/>
    </row>
    <row r="102" spans="2:3" ht="15" customHeight="1" x14ac:dyDescent="0.2">
      <c r="B102" s="27"/>
      <c r="C102" s="27"/>
    </row>
    <row r="103" spans="2:3" ht="15" customHeight="1" x14ac:dyDescent="0.2">
      <c r="B103" s="27"/>
      <c r="C103" s="27"/>
    </row>
    <row r="104" spans="2:3" ht="15" customHeight="1" x14ac:dyDescent="0.2">
      <c r="B104" s="27"/>
      <c r="C104" s="27"/>
    </row>
    <row r="105" spans="2:3" ht="15" customHeight="1" x14ac:dyDescent="0.2">
      <c r="B105" s="27"/>
      <c r="C105" s="27"/>
    </row>
    <row r="106" spans="2:3" ht="15" customHeight="1" x14ac:dyDescent="0.2">
      <c r="B106" s="27"/>
      <c r="C106" s="27"/>
    </row>
    <row r="107" spans="2:3" ht="15" customHeight="1" x14ac:dyDescent="0.2">
      <c r="B107" s="27"/>
      <c r="C107" s="27"/>
    </row>
    <row r="108" spans="2:3" ht="15" customHeight="1" x14ac:dyDescent="0.2">
      <c r="B108" s="27"/>
      <c r="C108" s="27"/>
    </row>
    <row r="109" spans="2:3" ht="15" customHeight="1" x14ac:dyDescent="0.2">
      <c r="B109" s="27"/>
      <c r="C109" s="27"/>
    </row>
    <row r="110" spans="2:3" ht="15" customHeight="1" x14ac:dyDescent="0.2">
      <c r="B110" s="27"/>
      <c r="C110" s="27"/>
    </row>
    <row r="111" spans="2:3" ht="15" customHeight="1" x14ac:dyDescent="0.2">
      <c r="B111" s="27"/>
      <c r="C111" s="27"/>
    </row>
    <row r="112" spans="2:3" ht="15" customHeight="1" x14ac:dyDescent="0.2">
      <c r="B112" s="27"/>
      <c r="C112" s="27"/>
    </row>
    <row r="113" spans="2:3" ht="15" customHeight="1" x14ac:dyDescent="0.2">
      <c r="B113" s="27"/>
      <c r="C113" s="27"/>
    </row>
    <row r="114" spans="2:3" ht="15" customHeight="1" x14ac:dyDescent="0.2">
      <c r="B114" s="27"/>
      <c r="C114" s="27"/>
    </row>
    <row r="115" spans="2:3" ht="15" customHeight="1" x14ac:dyDescent="0.2">
      <c r="B115" s="27"/>
      <c r="C115" s="27"/>
    </row>
    <row r="116" spans="2:3" ht="15" customHeight="1" x14ac:dyDescent="0.2">
      <c r="B116" s="27"/>
      <c r="C116" s="27"/>
    </row>
    <row r="117" spans="2:3" ht="15" customHeight="1" x14ac:dyDescent="0.2">
      <c r="B117" s="27"/>
      <c r="C117" s="27"/>
    </row>
    <row r="118" spans="2:3" ht="15" customHeight="1" x14ac:dyDescent="0.2">
      <c r="B118" s="27"/>
      <c r="C118" s="27"/>
    </row>
    <row r="119" spans="2:3" ht="15" customHeight="1" x14ac:dyDescent="0.2">
      <c r="B119" s="27"/>
      <c r="C119" s="27"/>
    </row>
    <row r="120" spans="2:3" ht="15" customHeight="1" x14ac:dyDescent="0.2">
      <c r="B120" s="27"/>
      <c r="C120" s="27"/>
    </row>
    <row r="121" spans="2:3" ht="15" customHeight="1" x14ac:dyDescent="0.2">
      <c r="B121" s="27"/>
      <c r="C121" s="27"/>
    </row>
    <row r="122" spans="2:3" ht="15" customHeight="1" x14ac:dyDescent="0.2">
      <c r="B122" s="27"/>
      <c r="C122" s="27"/>
    </row>
    <row r="123" spans="2:3" ht="15" customHeight="1" x14ac:dyDescent="0.2">
      <c r="B123" s="27"/>
      <c r="C123" s="27"/>
    </row>
    <row r="124" spans="2:3" ht="15" customHeight="1" x14ac:dyDescent="0.2">
      <c r="B124" s="27"/>
      <c r="C124" s="27"/>
    </row>
    <row r="125" spans="2:3" ht="15" customHeight="1" x14ac:dyDescent="0.2">
      <c r="B125" s="27"/>
      <c r="C125" s="27"/>
    </row>
    <row r="126" spans="2:3" ht="15" customHeight="1" x14ac:dyDescent="0.2">
      <c r="B126" s="27"/>
      <c r="C126" s="27"/>
    </row>
    <row r="127" spans="2:3" ht="15" customHeight="1" x14ac:dyDescent="0.2">
      <c r="B127" s="27"/>
      <c r="C127" s="27"/>
    </row>
    <row r="128" spans="2:3" ht="15" customHeight="1" x14ac:dyDescent="0.2">
      <c r="B128" s="27"/>
      <c r="C128" s="27"/>
    </row>
    <row r="129" spans="2:3" ht="15" customHeight="1" x14ac:dyDescent="0.2">
      <c r="B129" s="27"/>
      <c r="C129" s="27"/>
    </row>
    <row r="130" spans="2:3" ht="15" customHeight="1" x14ac:dyDescent="0.2">
      <c r="B130" s="27"/>
      <c r="C130" s="27"/>
    </row>
    <row r="131" spans="2:3" ht="15" customHeight="1" x14ac:dyDescent="0.2">
      <c r="B131" s="27"/>
      <c r="C131" s="27"/>
    </row>
    <row r="132" spans="2:3" ht="15" customHeight="1" x14ac:dyDescent="0.2">
      <c r="B132" s="27"/>
      <c r="C132" s="27"/>
    </row>
    <row r="133" spans="2:3" ht="15" customHeight="1" x14ac:dyDescent="0.2">
      <c r="B133" s="27"/>
      <c r="C133" s="27"/>
    </row>
    <row r="134" spans="2:3" ht="15" customHeight="1" x14ac:dyDescent="0.2">
      <c r="B134" s="27"/>
      <c r="C134" s="27"/>
    </row>
    <row r="135" spans="2:3" ht="15" customHeight="1" x14ac:dyDescent="0.2">
      <c r="B135" s="27"/>
      <c r="C135" s="27"/>
    </row>
    <row r="136" spans="2:3" ht="15" customHeight="1" x14ac:dyDescent="0.2">
      <c r="B136" s="27"/>
      <c r="C136" s="27"/>
    </row>
    <row r="137" spans="2:3" ht="15" customHeight="1" x14ac:dyDescent="0.2">
      <c r="B137" s="27"/>
      <c r="C137" s="27"/>
    </row>
    <row r="138" spans="2:3" ht="15" customHeight="1" x14ac:dyDescent="0.2">
      <c r="B138" s="27"/>
      <c r="C138" s="27"/>
    </row>
    <row r="139" spans="2:3" ht="15" customHeight="1" x14ac:dyDescent="0.2">
      <c r="B139" s="27"/>
      <c r="C139" s="27"/>
    </row>
    <row r="140" spans="2:3" ht="15" customHeight="1" x14ac:dyDescent="0.2">
      <c r="B140" s="27"/>
      <c r="C140" s="27"/>
    </row>
    <row r="141" spans="2:3" ht="15" customHeight="1" x14ac:dyDescent="0.2">
      <c r="B141" s="27"/>
      <c r="C141" s="27"/>
    </row>
    <row r="142" spans="2:3" ht="15" customHeight="1" x14ac:dyDescent="0.2">
      <c r="B142" s="27"/>
      <c r="C142" s="27"/>
    </row>
    <row r="143" spans="2:3" ht="15" customHeight="1" x14ac:dyDescent="0.2">
      <c r="B143" s="27"/>
      <c r="C143" s="27"/>
    </row>
    <row r="144" spans="2:3" ht="15" customHeight="1" x14ac:dyDescent="0.2">
      <c r="B144" s="27"/>
      <c r="C144" s="27"/>
    </row>
    <row r="145" spans="2:3" ht="15" customHeight="1" x14ac:dyDescent="0.2">
      <c r="B145" s="27"/>
      <c r="C145" s="27"/>
    </row>
    <row r="146" spans="2:3" ht="15" customHeight="1" x14ac:dyDescent="0.2">
      <c r="B146" s="27"/>
      <c r="C146" s="27"/>
    </row>
    <row r="147" spans="2:3" ht="15" customHeight="1" x14ac:dyDescent="0.2">
      <c r="B147" s="27"/>
      <c r="C147" s="27"/>
    </row>
    <row r="148" spans="2:3" ht="15" customHeight="1" x14ac:dyDescent="0.2">
      <c r="B148" s="27"/>
      <c r="C148" s="27"/>
    </row>
    <row r="149" spans="2:3" ht="15" customHeight="1" x14ac:dyDescent="0.2">
      <c r="B149" s="27"/>
      <c r="C149" s="27"/>
    </row>
    <row r="150" spans="2:3" ht="15" customHeight="1" x14ac:dyDescent="0.2">
      <c r="B150" s="27"/>
      <c r="C150" s="27"/>
    </row>
    <row r="151" spans="2:3" ht="15" customHeight="1" x14ac:dyDescent="0.2">
      <c r="B151" s="27"/>
      <c r="C151" s="27"/>
    </row>
    <row r="152" spans="2:3" ht="15" customHeight="1" x14ac:dyDescent="0.2">
      <c r="B152" s="27"/>
      <c r="C152" s="27"/>
    </row>
    <row r="153" spans="2:3" ht="15" customHeight="1" x14ac:dyDescent="0.2">
      <c r="B153" s="27"/>
      <c r="C153" s="27"/>
    </row>
    <row r="154" spans="2:3" ht="15" customHeight="1" x14ac:dyDescent="0.2">
      <c r="B154" s="27"/>
      <c r="C154" s="27"/>
    </row>
    <row r="155" spans="2:3" ht="15" customHeight="1" x14ac:dyDescent="0.2">
      <c r="B155" s="27"/>
      <c r="C155" s="27"/>
    </row>
    <row r="156" spans="2:3" ht="15" customHeight="1" x14ac:dyDescent="0.2">
      <c r="B156" s="27"/>
      <c r="C156" s="27"/>
    </row>
    <row r="157" spans="2:3" ht="15" customHeight="1" x14ac:dyDescent="0.2">
      <c r="B157" s="27"/>
      <c r="C157" s="27"/>
    </row>
    <row r="158" spans="2:3" ht="15" customHeight="1" x14ac:dyDescent="0.2">
      <c r="B158" s="27"/>
      <c r="C158" s="27"/>
    </row>
    <row r="159" spans="2:3" ht="15" customHeight="1" x14ac:dyDescent="0.2">
      <c r="B159" s="27"/>
      <c r="C159" s="27"/>
    </row>
    <row r="160" spans="2:3" ht="15" customHeight="1" x14ac:dyDescent="0.2">
      <c r="B160" s="27"/>
      <c r="C160" s="27"/>
    </row>
    <row r="161" spans="2:3" ht="15" customHeight="1" x14ac:dyDescent="0.2">
      <c r="B161" s="27"/>
      <c r="C161" s="27"/>
    </row>
    <row r="162" spans="2:3" ht="15" customHeight="1" x14ac:dyDescent="0.2">
      <c r="B162" s="27"/>
      <c r="C162" s="27"/>
    </row>
    <row r="163" spans="2:3" ht="15" customHeight="1" x14ac:dyDescent="0.2">
      <c r="B163" s="27"/>
      <c r="C163" s="27"/>
    </row>
    <row r="164" spans="2:3" ht="15" customHeight="1" x14ac:dyDescent="0.2">
      <c r="B164" s="27"/>
      <c r="C164" s="27"/>
    </row>
    <row r="165" spans="2:3" ht="15" customHeight="1" x14ac:dyDescent="0.2">
      <c r="B165" s="27"/>
      <c r="C165" s="27"/>
    </row>
    <row r="166" spans="2:3" ht="15" customHeight="1" x14ac:dyDescent="0.2">
      <c r="B166" s="27"/>
      <c r="C166" s="27"/>
    </row>
    <row r="167" spans="2:3" ht="15" customHeight="1" x14ac:dyDescent="0.2">
      <c r="B167" s="27"/>
      <c r="C167" s="27"/>
    </row>
    <row r="168" spans="2:3" ht="15" customHeight="1" x14ac:dyDescent="0.2">
      <c r="B168" s="27"/>
      <c r="C168" s="27"/>
    </row>
    <row r="169" spans="2:3" ht="15" customHeight="1" x14ac:dyDescent="0.2">
      <c r="B169" s="27"/>
      <c r="C169" s="27"/>
    </row>
    <row r="170" spans="2:3" ht="15" customHeight="1" x14ac:dyDescent="0.2">
      <c r="B170" s="27"/>
      <c r="C170" s="27"/>
    </row>
    <row r="171" spans="2:3" ht="15" customHeight="1" x14ac:dyDescent="0.2">
      <c r="B171" s="27"/>
      <c r="C171" s="27"/>
    </row>
    <row r="172" spans="2:3" ht="15" customHeight="1" x14ac:dyDescent="0.2">
      <c r="B172" s="27"/>
      <c r="C172" s="27"/>
    </row>
    <row r="173" spans="2:3" ht="15" customHeight="1" x14ac:dyDescent="0.2">
      <c r="B173" s="27"/>
      <c r="C173" s="27"/>
    </row>
    <row r="174" spans="2:3" ht="15" customHeight="1" x14ac:dyDescent="0.2">
      <c r="B174" s="27"/>
      <c r="C174" s="27"/>
    </row>
    <row r="175" spans="2:3" ht="15" customHeight="1" x14ac:dyDescent="0.2">
      <c r="B175" s="27"/>
      <c r="C175" s="27"/>
    </row>
    <row r="176" spans="2:3" ht="15" customHeight="1" x14ac:dyDescent="0.2">
      <c r="B176" s="27"/>
      <c r="C176" s="27"/>
    </row>
    <row r="177" spans="2:3" ht="15" customHeight="1" x14ac:dyDescent="0.2">
      <c r="B177" s="27"/>
      <c r="C177" s="27"/>
    </row>
    <row r="178" spans="2:3" ht="15" customHeight="1" x14ac:dyDescent="0.2">
      <c r="B178" s="27"/>
      <c r="C178" s="27"/>
    </row>
    <row r="179" spans="2:3" ht="15" customHeight="1" x14ac:dyDescent="0.2">
      <c r="B179" s="27"/>
      <c r="C179" s="27"/>
    </row>
    <row r="180" spans="2:3" ht="15" customHeight="1" x14ac:dyDescent="0.2">
      <c r="B180" s="27"/>
      <c r="C180" s="27"/>
    </row>
    <row r="181" spans="2:3" ht="15" customHeight="1" x14ac:dyDescent="0.2">
      <c r="B181" s="27"/>
      <c r="C181" s="27"/>
    </row>
    <row r="182" spans="2:3" ht="15" customHeight="1" x14ac:dyDescent="0.2">
      <c r="B182" s="27"/>
      <c r="C182" s="27"/>
    </row>
    <row r="183" spans="2:3" ht="15" customHeight="1" x14ac:dyDescent="0.2">
      <c r="B183" s="27"/>
      <c r="C183" s="27"/>
    </row>
    <row r="184" spans="2:3" ht="15" customHeight="1" x14ac:dyDescent="0.2">
      <c r="B184" s="27"/>
      <c r="C184" s="27"/>
    </row>
    <row r="185" spans="2:3" ht="15" customHeight="1" x14ac:dyDescent="0.2">
      <c r="B185" s="27"/>
      <c r="C185" s="27"/>
    </row>
    <row r="186" spans="2:3" ht="15" customHeight="1" x14ac:dyDescent="0.2">
      <c r="B186" s="27"/>
      <c r="C186" s="27"/>
    </row>
    <row r="187" spans="2:3" ht="15" customHeight="1" x14ac:dyDescent="0.2">
      <c r="B187" s="27"/>
      <c r="C187" s="27"/>
    </row>
    <row r="188" spans="2:3" ht="15" customHeight="1" x14ac:dyDescent="0.2">
      <c r="B188" s="27"/>
      <c r="C188" s="27"/>
    </row>
    <row r="189" spans="2:3" ht="15" customHeight="1" x14ac:dyDescent="0.2">
      <c r="B189" s="27"/>
      <c r="C189" s="27"/>
    </row>
    <row r="190" spans="2:3" ht="15" customHeight="1" x14ac:dyDescent="0.2">
      <c r="B190" s="27"/>
      <c r="C190" s="27"/>
    </row>
    <row r="191" spans="2:3" ht="15" customHeight="1" x14ac:dyDescent="0.2">
      <c r="B191" s="27"/>
      <c r="C191" s="27"/>
    </row>
    <row r="192" spans="2:3" ht="15" customHeight="1" x14ac:dyDescent="0.2">
      <c r="B192" s="27"/>
      <c r="C192" s="27"/>
    </row>
    <row r="193" spans="2:3" ht="15" customHeight="1" x14ac:dyDescent="0.2">
      <c r="B193" s="27"/>
      <c r="C193" s="27"/>
    </row>
    <row r="194" spans="2:3" ht="15" customHeight="1" x14ac:dyDescent="0.2">
      <c r="B194" s="27"/>
      <c r="C194" s="27"/>
    </row>
    <row r="195" spans="2:3" ht="15" customHeight="1" x14ac:dyDescent="0.2">
      <c r="B195" s="27"/>
      <c r="C195" s="27"/>
    </row>
    <row r="196" spans="2:3" ht="15" customHeight="1" x14ac:dyDescent="0.2">
      <c r="B196" s="27"/>
      <c r="C196" s="27"/>
    </row>
    <row r="197" spans="2:3" ht="15" customHeight="1" x14ac:dyDescent="0.2">
      <c r="B197" s="27"/>
      <c r="C197" s="27"/>
    </row>
    <row r="198" spans="2:3" ht="15" customHeight="1" x14ac:dyDescent="0.2">
      <c r="B198" s="27"/>
      <c r="C198" s="27"/>
    </row>
    <row r="199" spans="2:3" ht="15" customHeight="1" x14ac:dyDescent="0.2">
      <c r="B199" s="27"/>
      <c r="C199" s="27"/>
    </row>
    <row r="200" spans="2:3" ht="15" customHeight="1" x14ac:dyDescent="0.2">
      <c r="B200" s="27"/>
      <c r="C200" s="27"/>
    </row>
    <row r="201" spans="2:3" ht="15" customHeight="1" x14ac:dyDescent="0.2">
      <c r="B201" s="27"/>
      <c r="C201" s="27"/>
    </row>
    <row r="202" spans="2:3" ht="15" customHeight="1" x14ac:dyDescent="0.2">
      <c r="B202" s="27"/>
      <c r="C202" s="27"/>
    </row>
    <row r="203" spans="2:3" ht="15" customHeight="1" x14ac:dyDescent="0.2">
      <c r="B203" s="27"/>
      <c r="C203" s="27"/>
    </row>
    <row r="204" spans="2:3" ht="15" customHeight="1" x14ac:dyDescent="0.2">
      <c r="B204" s="27"/>
      <c r="C204" s="27"/>
    </row>
    <row r="205" spans="2:3" ht="15" customHeight="1" x14ac:dyDescent="0.2">
      <c r="B205" s="27"/>
      <c r="C205" s="27"/>
    </row>
    <row r="206" spans="2:3" ht="15" customHeight="1" x14ac:dyDescent="0.2">
      <c r="B206" s="27"/>
      <c r="C206" s="27"/>
    </row>
    <row r="207" spans="2:3" ht="15" customHeight="1" x14ac:dyDescent="0.2">
      <c r="B207" s="27"/>
      <c r="C207" s="27"/>
    </row>
    <row r="208" spans="2:3" ht="15" customHeight="1" x14ac:dyDescent="0.2">
      <c r="B208" s="27"/>
      <c r="C208" s="27"/>
    </row>
    <row r="209" spans="2:3" ht="15" customHeight="1" x14ac:dyDescent="0.2">
      <c r="B209" s="27"/>
      <c r="C209" s="27"/>
    </row>
    <row r="210" spans="2:3" ht="15" customHeight="1" x14ac:dyDescent="0.2">
      <c r="B210" s="27"/>
      <c r="C210" s="27"/>
    </row>
    <row r="211" spans="2:3" ht="15" customHeight="1" x14ac:dyDescent="0.2">
      <c r="B211" s="27"/>
      <c r="C211" s="27"/>
    </row>
    <row r="212" spans="2:3" ht="15" customHeight="1" x14ac:dyDescent="0.2">
      <c r="B212" s="27"/>
      <c r="C212" s="27"/>
    </row>
    <row r="213" spans="2:3" ht="15" customHeight="1" x14ac:dyDescent="0.2">
      <c r="B213" s="27"/>
      <c r="C213" s="27"/>
    </row>
    <row r="214" spans="2:3" ht="15" customHeight="1" x14ac:dyDescent="0.2">
      <c r="B214" s="27"/>
      <c r="C214" s="27"/>
    </row>
    <row r="215" spans="2:3" ht="15" customHeight="1" x14ac:dyDescent="0.2">
      <c r="B215" s="27"/>
      <c r="C215" s="27"/>
    </row>
    <row r="216" spans="2:3" ht="15" customHeight="1" x14ac:dyDescent="0.2">
      <c r="B216" s="27"/>
      <c r="C216" s="27"/>
    </row>
    <row r="217" spans="2:3" ht="15" customHeight="1" x14ac:dyDescent="0.2">
      <c r="B217" s="27"/>
      <c r="C217" s="27"/>
    </row>
    <row r="218" spans="2:3" ht="15" customHeight="1" x14ac:dyDescent="0.2">
      <c r="B218" s="27"/>
      <c r="C218" s="27"/>
    </row>
    <row r="219" spans="2:3" ht="15" customHeight="1" x14ac:dyDescent="0.2">
      <c r="B219" s="27"/>
      <c r="C219" s="27"/>
    </row>
    <row r="220" spans="2:3" ht="15" customHeight="1" x14ac:dyDescent="0.2">
      <c r="B220" s="27"/>
      <c r="C220" s="27"/>
    </row>
    <row r="221" spans="2:3" ht="15" customHeight="1" x14ac:dyDescent="0.2"/>
    <row r="222" spans="2:3" ht="15" customHeight="1" x14ac:dyDescent="0.2"/>
    <row r="223" spans="2:3" ht="15" customHeight="1" x14ac:dyDescent="0.2"/>
  </sheetData>
  <hyperlinks>
    <hyperlink ref="B4" location="'Index sheet'!A1" display="Back to index" xr:uid="{00000000-0004-0000-0100-000000000000}"/>
  </hyperlinks>
  <pageMargins left="0.7" right="0.7" top="0.75" bottom="0.75" header="0.3" footer="0.3"/>
  <pageSetup orientation="landscape" r:id="rId1"/>
  <ignoredErrors>
    <ignoredError sqref="B1:H1 B3:H5 C2:H2 B12 B11 E11:H11 B16:H18 E13:H13 B20:H22 C19:H19 B14:B15 D14:H15 B8:C8 E7:H7 B10 B9 E9:H9 E10:H10 B6:C6 E6:H6 E12:H12 E8:H8 B26:H223 C24:H24 D23:H23 C25:H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61"/>
  <sheetViews>
    <sheetView showGridLines="0" zoomScale="120" zoomScaleNormal="120" workbookViewId="0">
      <selection sqref="A1:C23"/>
    </sheetView>
  </sheetViews>
  <sheetFormatPr defaultColWidth="9.140625" defaultRowHeight="11.85" customHeight="1" x14ac:dyDescent="0.2"/>
  <cols>
    <col min="1" max="1" width="2.140625" style="12" customWidth="1"/>
    <col min="2" max="2" width="60.85546875" style="12" customWidth="1"/>
    <col min="3" max="3" width="101.28515625" style="12" customWidth="1"/>
    <col min="4" max="4" width="94.85546875" style="12" customWidth="1"/>
    <col min="5" max="16384" width="9.140625" style="12"/>
  </cols>
  <sheetData>
    <row r="1" spans="2:4" ht="15.75" customHeight="1" x14ac:dyDescent="0.25">
      <c r="B1" s="13"/>
      <c r="C1" s="13"/>
    </row>
    <row r="2" spans="2:4" ht="15.75" customHeight="1" x14ac:dyDescent="0.25">
      <c r="B2" s="13" t="s">
        <v>57</v>
      </c>
      <c r="C2" s="28"/>
    </row>
    <row r="3" spans="2:4" ht="15.75" customHeight="1" x14ac:dyDescent="0.25">
      <c r="B3" s="13"/>
      <c r="C3" s="13"/>
    </row>
    <row r="4" spans="2:4" ht="13.35" customHeight="1" x14ac:dyDescent="0.2">
      <c r="B4" s="29" t="s">
        <v>33</v>
      </c>
      <c r="C4" s="30"/>
    </row>
    <row r="5" spans="2:4" ht="12" customHeight="1" thickBot="1" x14ac:dyDescent="0.25">
      <c r="B5" s="31"/>
      <c r="C5" s="32"/>
    </row>
    <row r="6" spans="2:4" ht="22.35" customHeight="1" x14ac:dyDescent="0.2">
      <c r="B6" s="172" t="s">
        <v>58</v>
      </c>
      <c r="C6" s="255" t="s">
        <v>34</v>
      </c>
      <c r="D6" s="254"/>
    </row>
    <row r="7" spans="2:4" ht="12.75" x14ac:dyDescent="0.2">
      <c r="B7" s="33" t="s">
        <v>59</v>
      </c>
      <c r="C7" s="252" t="s">
        <v>60</v>
      </c>
      <c r="D7" s="248"/>
    </row>
    <row r="8" spans="2:4" ht="39" x14ac:dyDescent="0.2">
      <c r="B8" s="173" t="s">
        <v>61</v>
      </c>
      <c r="C8" s="252" t="s">
        <v>62</v>
      </c>
      <c r="D8" s="248"/>
    </row>
    <row r="9" spans="2:4" ht="24" customHeight="1" x14ac:dyDescent="0.2">
      <c r="B9" s="173" t="s">
        <v>63</v>
      </c>
      <c r="C9" s="252" t="s">
        <v>64</v>
      </c>
      <c r="D9" s="248"/>
    </row>
    <row r="10" spans="2:4" ht="13.5" thickBot="1" x14ac:dyDescent="0.25">
      <c r="B10" s="174" t="s">
        <v>65</v>
      </c>
      <c r="C10" s="256" t="s">
        <v>66</v>
      </c>
      <c r="D10" s="248"/>
    </row>
    <row r="11" spans="2:4" ht="13.5" customHeight="1" x14ac:dyDescent="0.2">
      <c r="B11" s="34"/>
      <c r="C11" s="35"/>
    </row>
    <row r="12" spans="2:4" ht="15" customHeight="1" x14ac:dyDescent="0.2">
      <c r="B12" s="25" t="s">
        <v>67</v>
      </c>
      <c r="C12" s="36"/>
    </row>
    <row r="13" spans="2:4" ht="15" customHeight="1" x14ac:dyDescent="0.2">
      <c r="B13" s="37" t="s">
        <v>68</v>
      </c>
      <c r="C13" s="37"/>
    </row>
    <row r="14" spans="2:4" ht="15" customHeight="1" x14ac:dyDescent="0.2">
      <c r="B14" s="37" t="s">
        <v>69</v>
      </c>
      <c r="C14" s="37"/>
    </row>
    <row r="15" spans="2:4" ht="15" customHeight="1" x14ac:dyDescent="0.2">
      <c r="B15" s="37" t="s">
        <v>70</v>
      </c>
      <c r="C15" s="37"/>
    </row>
    <row r="16" spans="2:4" ht="15" customHeight="1" x14ac:dyDescent="0.2">
      <c r="B16" s="37"/>
      <c r="C16" s="37"/>
    </row>
    <row r="17" spans="2:3" ht="15" customHeight="1" x14ac:dyDescent="0.2">
      <c r="B17" s="37"/>
      <c r="C17" s="37"/>
    </row>
    <row r="18" spans="2:3" ht="15" customHeight="1" x14ac:dyDescent="0.2">
      <c r="B18" s="37"/>
      <c r="C18" s="37"/>
    </row>
    <row r="19" spans="2:3" ht="12" x14ac:dyDescent="0.2">
      <c r="B19" s="14" t="s">
        <v>53</v>
      </c>
    </row>
    <row r="20" spans="2:3" ht="15" customHeight="1" x14ac:dyDescent="0.2">
      <c r="B20" s="12" t="s">
        <v>71</v>
      </c>
    </row>
    <row r="21" spans="2:3" ht="15" customHeight="1" x14ac:dyDescent="0.2">
      <c r="B21" s="12" t="s">
        <v>72</v>
      </c>
    </row>
    <row r="22" spans="2:3" ht="15" customHeight="1" x14ac:dyDescent="0.2">
      <c r="B22" s="12" t="s">
        <v>73</v>
      </c>
    </row>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row r="30" spans="2:3" ht="15" customHeight="1" x14ac:dyDescent="0.2"/>
    <row r="31" spans="2:3" ht="15" customHeight="1" x14ac:dyDescent="0.2"/>
    <row r="32" spans="2: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sheetData>
  <hyperlinks>
    <hyperlink ref="B4" location="'Index sheet'!A1" display="Back to index" xr:uid="{00000000-0004-0000-0200-000000000000}"/>
  </hyperlinks>
  <pageMargins left="0.7" right="0.7" top="0.75" bottom="0.75" header="0.3" footer="0.3"/>
  <pageSetup orientation="landscape" r:id="rId1"/>
  <ignoredErrors>
    <ignoredError sqref="B1:C6 B10:C19 B7 B8 B9 B23:C61 C20 C21 C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5"/>
  <sheetViews>
    <sheetView showGridLines="0" zoomScale="107" workbookViewId="0">
      <selection activeCell="B1" sqref="B1:C20"/>
    </sheetView>
  </sheetViews>
  <sheetFormatPr defaultColWidth="9.140625" defaultRowHeight="11.85" customHeight="1" x14ac:dyDescent="0.2"/>
  <cols>
    <col min="1" max="1" width="2.140625" style="12" customWidth="1"/>
    <col min="2" max="2" width="62.85546875" style="12" customWidth="1"/>
    <col min="3" max="3" width="108.7109375" style="12" customWidth="1"/>
    <col min="4" max="4" width="114.7109375" style="12" customWidth="1"/>
    <col min="5" max="16384" width="9.140625" style="12"/>
  </cols>
  <sheetData>
    <row r="1" spans="2:4" ht="15" customHeight="1" x14ac:dyDescent="0.25">
      <c r="B1" s="13"/>
      <c r="C1" s="13"/>
    </row>
    <row r="2" spans="2:4" ht="15" customHeight="1" x14ac:dyDescent="0.25">
      <c r="B2" s="13" t="s">
        <v>74</v>
      </c>
      <c r="C2" s="28"/>
    </row>
    <row r="3" spans="2:4" ht="15" customHeight="1" x14ac:dyDescent="0.25">
      <c r="B3" s="13"/>
      <c r="C3" s="13"/>
    </row>
    <row r="4" spans="2:4" ht="13.35" customHeight="1" x14ac:dyDescent="0.2">
      <c r="B4" s="29" t="s">
        <v>33</v>
      </c>
      <c r="C4" s="31"/>
    </row>
    <row r="5" spans="2:4" ht="12" customHeight="1" thickBot="1" x14ac:dyDescent="0.25">
      <c r="B5" s="31"/>
      <c r="C5" s="31"/>
    </row>
    <row r="6" spans="2:4" ht="25.35" customHeight="1" x14ac:dyDescent="0.2">
      <c r="B6" s="38"/>
      <c r="C6" s="260" t="s">
        <v>75</v>
      </c>
      <c r="D6" s="257"/>
    </row>
    <row r="7" spans="2:4" ht="12" x14ac:dyDescent="0.2">
      <c r="B7" s="39" t="s">
        <v>76</v>
      </c>
      <c r="C7" s="261"/>
      <c r="D7" s="258"/>
    </row>
    <row r="8" spans="2:4" ht="12.75" x14ac:dyDescent="0.2">
      <c r="B8" s="40" t="s">
        <v>59</v>
      </c>
      <c r="C8" s="252" t="s">
        <v>77</v>
      </c>
      <c r="D8" s="248"/>
    </row>
    <row r="9" spans="2:4" ht="12" x14ac:dyDescent="0.2">
      <c r="B9" s="234" t="s">
        <v>78</v>
      </c>
      <c r="C9" s="262" t="s">
        <v>79</v>
      </c>
      <c r="D9" s="259"/>
    </row>
    <row r="10" spans="2:4" ht="27.6" customHeight="1" x14ac:dyDescent="0.2">
      <c r="B10" s="41" t="s">
        <v>80</v>
      </c>
      <c r="C10" s="263" t="s">
        <v>64</v>
      </c>
      <c r="D10" s="259"/>
    </row>
    <row r="11" spans="2:4" ht="72.75" x14ac:dyDescent="0.2">
      <c r="B11" s="42" t="s">
        <v>81</v>
      </c>
      <c r="C11" s="264" t="s">
        <v>82</v>
      </c>
      <c r="D11" s="259"/>
    </row>
    <row r="12" spans="2:4" ht="12" x14ac:dyDescent="0.2">
      <c r="B12" s="43"/>
      <c r="C12" s="44"/>
    </row>
    <row r="13" spans="2:4" ht="49.35" customHeight="1" x14ac:dyDescent="0.2">
      <c r="B13" s="371" t="s">
        <v>83</v>
      </c>
      <c r="C13" s="371"/>
    </row>
    <row r="14" spans="2:4" ht="35.1" customHeight="1" x14ac:dyDescent="0.2">
      <c r="B14" s="372" t="s">
        <v>84</v>
      </c>
      <c r="C14" s="372"/>
    </row>
    <row r="15" spans="2:4" ht="12" x14ac:dyDescent="0.2">
      <c r="B15" s="45"/>
      <c r="C15" s="45"/>
    </row>
    <row r="16" spans="2:4" ht="12" x14ac:dyDescent="0.2">
      <c r="B16" s="45"/>
      <c r="C16" s="45"/>
    </row>
    <row r="17" spans="2:4" ht="12" x14ac:dyDescent="0.2">
      <c r="B17" s="45"/>
      <c r="C17" s="45"/>
    </row>
    <row r="18" spans="2:4" ht="12" x14ac:dyDescent="0.2">
      <c r="B18" s="14" t="s">
        <v>53</v>
      </c>
    </row>
    <row r="19" spans="2:4" ht="15" customHeight="1" x14ac:dyDescent="0.2">
      <c r="B19" s="12" t="s">
        <v>85</v>
      </c>
    </row>
    <row r="20" spans="2:4" ht="15" customHeight="1" x14ac:dyDescent="0.2">
      <c r="B20" s="12" t="s">
        <v>86</v>
      </c>
      <c r="D20" s="15"/>
    </row>
    <row r="21" spans="2:4" ht="12" customHeight="1" x14ac:dyDescent="0.2"/>
    <row r="22" spans="2:4" ht="12" customHeight="1" x14ac:dyDescent="0.2"/>
    <row r="23" spans="2:4" ht="12" customHeight="1" x14ac:dyDescent="0.2"/>
    <row r="24" spans="2:4" ht="12" customHeight="1" x14ac:dyDescent="0.2"/>
    <row r="25" spans="2:4" ht="12" customHeight="1" x14ac:dyDescent="0.2"/>
    <row r="26" spans="2:4" ht="12" customHeight="1" x14ac:dyDescent="0.2"/>
    <row r="27" spans="2:4" ht="12" customHeight="1" x14ac:dyDescent="0.2"/>
    <row r="28" spans="2:4" ht="12" customHeight="1" x14ac:dyDescent="0.2"/>
    <row r="29" spans="2:4" ht="12" customHeight="1" x14ac:dyDescent="0.2"/>
    <row r="30" spans="2:4" ht="12" customHeight="1" x14ac:dyDescent="0.2"/>
    <row r="31" spans="2:4" ht="12" customHeight="1" x14ac:dyDescent="0.2"/>
    <row r="32" spans="2:4" ht="12" customHeight="1" x14ac:dyDescent="0.2"/>
    <row r="33" ht="12" customHeight="1" x14ac:dyDescent="0.2"/>
    <row r="34" ht="12" customHeight="1" x14ac:dyDescent="0.2"/>
    <row r="35" ht="12" customHeight="1" x14ac:dyDescent="0.2"/>
  </sheetData>
  <mergeCells count="2">
    <mergeCell ref="B13:C13"/>
    <mergeCell ref="B14:C14"/>
  </mergeCells>
  <hyperlinks>
    <hyperlink ref="B4" location="'Index sheet'!A1" display="Back to index" xr:uid="{00000000-0004-0000-0300-000000000000}"/>
  </hyperlinks>
  <pageMargins left="0.7" right="0.7" top="0.75" bottom="0.75" header="0.3" footer="0.3"/>
  <pageSetup orientation="landscape" r:id="rId1"/>
  <ignoredErrors>
    <ignoredError sqref="B1:D5 B15:D18 B13 D13 D14 B10:C10 B8 B9 B12:D12 B11 B21:D35 C19:D19 C20:D20 B6: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zoomScale="110" zoomScaleNormal="110" workbookViewId="0">
      <selection activeCell="B2" sqref="B2"/>
    </sheetView>
  </sheetViews>
  <sheetFormatPr defaultColWidth="9.140625" defaultRowHeight="11.85" customHeight="1" x14ac:dyDescent="0.2"/>
  <cols>
    <col min="1" max="1" width="2.140625" style="12" customWidth="1"/>
    <col min="2" max="2" width="60.85546875" style="12" customWidth="1"/>
    <col min="3" max="3" width="184" style="12" customWidth="1"/>
    <col min="4" max="4" width="9.140625" style="12" customWidth="1"/>
    <col min="5" max="5" width="9.140625" style="46" customWidth="1"/>
    <col min="6" max="6" width="9.140625" style="12" customWidth="1"/>
    <col min="7" max="16384" width="9.140625" style="12"/>
  </cols>
  <sheetData>
    <row r="1" spans="2:10" ht="15.75" customHeight="1" x14ac:dyDescent="0.25">
      <c r="B1" s="13"/>
      <c r="C1" s="13"/>
      <c r="I1" s="47"/>
      <c r="J1" s="48"/>
    </row>
    <row r="2" spans="2:10" ht="28.35" customHeight="1" x14ac:dyDescent="0.25">
      <c r="B2" s="49" t="s">
        <v>87</v>
      </c>
      <c r="C2" s="50"/>
    </row>
    <row r="3" spans="2:10" ht="15.75" customHeight="1" x14ac:dyDescent="0.25">
      <c r="B3" s="13"/>
      <c r="C3" s="28"/>
      <c r="I3" s="47"/>
      <c r="J3" s="48"/>
    </row>
    <row r="4" spans="2:10" ht="13.35" customHeight="1" x14ac:dyDescent="0.2">
      <c r="B4" s="29" t="s">
        <v>33</v>
      </c>
      <c r="C4" s="51"/>
    </row>
    <row r="5" spans="2:10" ht="12" customHeight="1" x14ac:dyDescent="0.2">
      <c r="B5" s="31"/>
      <c r="C5" s="31"/>
      <c r="E5" s="52"/>
    </row>
    <row r="6" spans="2:10" ht="25.35" customHeight="1" x14ac:dyDescent="0.2">
      <c r="B6" s="53" t="s">
        <v>88</v>
      </c>
      <c r="C6" s="54" t="s">
        <v>89</v>
      </c>
      <c r="E6" s="55"/>
    </row>
    <row r="7" spans="2:10" ht="16.350000000000001" customHeight="1" x14ac:dyDescent="0.2">
      <c r="B7" s="39" t="s">
        <v>90</v>
      </c>
      <c r="C7" s="56"/>
      <c r="E7" s="57"/>
    </row>
    <row r="8" spans="2:10" ht="348.6" customHeight="1" x14ac:dyDescent="0.2">
      <c r="B8" s="58" t="s">
        <v>91</v>
      </c>
      <c r="C8" s="291" t="s">
        <v>92</v>
      </c>
      <c r="E8" s="59"/>
    </row>
    <row r="9" spans="2:10" ht="54" customHeight="1" x14ac:dyDescent="0.2">
      <c r="B9" s="60" t="s">
        <v>93</v>
      </c>
      <c r="C9" s="61"/>
      <c r="E9" s="62"/>
    </row>
    <row r="10" spans="2:10" ht="24" x14ac:dyDescent="0.2">
      <c r="B10" s="58" t="s">
        <v>94</v>
      </c>
      <c r="C10" s="22" t="s">
        <v>64</v>
      </c>
      <c r="E10" s="63"/>
    </row>
    <row r="11" spans="2:10" ht="48" x14ac:dyDescent="0.2">
      <c r="B11" s="58" t="s">
        <v>95</v>
      </c>
      <c r="C11" s="22" t="s">
        <v>64</v>
      </c>
      <c r="E11" s="63"/>
    </row>
    <row r="12" spans="2:10" ht="48" x14ac:dyDescent="0.2">
      <c r="B12" s="58" t="s">
        <v>96</v>
      </c>
      <c r="C12" s="22" t="s">
        <v>64</v>
      </c>
      <c r="E12" s="63"/>
      <c r="F12" s="64"/>
      <c r="G12" s="64"/>
      <c r="H12" s="64"/>
    </row>
    <row r="13" spans="2:10" ht="36" x14ac:dyDescent="0.2">
      <c r="B13" s="65" t="s">
        <v>97</v>
      </c>
      <c r="C13" s="22" t="s">
        <v>64</v>
      </c>
      <c r="E13" s="63"/>
    </row>
    <row r="14" spans="2:10" ht="16.350000000000001" customHeight="1" x14ac:dyDescent="0.2">
      <c r="B14" s="60" t="s">
        <v>98</v>
      </c>
      <c r="C14" s="61"/>
      <c r="E14" s="59"/>
    </row>
    <row r="15" spans="2:10" ht="48" x14ac:dyDescent="0.2">
      <c r="B15" s="66" t="s">
        <v>99</v>
      </c>
      <c r="C15" s="61"/>
      <c r="E15" s="63"/>
    </row>
    <row r="16" spans="2:10" ht="36" x14ac:dyDescent="0.2">
      <c r="B16" s="67" t="s">
        <v>100</v>
      </c>
      <c r="C16" s="291" t="s">
        <v>101</v>
      </c>
      <c r="E16" s="63"/>
    </row>
    <row r="17" spans="2:5" ht="232.5" customHeight="1" x14ac:dyDescent="0.2">
      <c r="B17" s="67" t="s">
        <v>102</v>
      </c>
      <c r="C17" s="291" t="s">
        <v>103</v>
      </c>
      <c r="E17" s="63"/>
    </row>
    <row r="18" spans="2:5" ht="61.5" customHeight="1" x14ac:dyDescent="0.2">
      <c r="B18" s="67" t="s">
        <v>104</v>
      </c>
      <c r="C18" s="22" t="s">
        <v>64</v>
      </c>
      <c r="E18" s="63"/>
    </row>
    <row r="19" spans="2:5" ht="23.1" customHeight="1" x14ac:dyDescent="0.2">
      <c r="B19" s="67" t="s">
        <v>105</v>
      </c>
      <c r="C19" s="22" t="s">
        <v>64</v>
      </c>
      <c r="E19" s="63"/>
    </row>
    <row r="20" spans="2:5" ht="23.1" customHeight="1" x14ac:dyDescent="0.2">
      <c r="B20" s="67" t="s">
        <v>106</v>
      </c>
      <c r="C20" s="22" t="s">
        <v>64</v>
      </c>
      <c r="E20" s="63"/>
    </row>
    <row r="21" spans="2:5" ht="26.1" customHeight="1" x14ac:dyDescent="0.2">
      <c r="B21" s="67" t="s">
        <v>107</v>
      </c>
      <c r="C21" s="22" t="s">
        <v>108</v>
      </c>
      <c r="E21" s="63"/>
    </row>
    <row r="22" spans="2:5" ht="23.1" customHeight="1" x14ac:dyDescent="0.2">
      <c r="B22" s="67" t="s">
        <v>109</v>
      </c>
      <c r="C22" s="22" t="s">
        <v>110</v>
      </c>
      <c r="E22" s="63"/>
    </row>
    <row r="23" spans="2:5" ht="57" customHeight="1" x14ac:dyDescent="0.2">
      <c r="B23" s="67" t="s">
        <v>111</v>
      </c>
      <c r="C23" s="22" t="s">
        <v>64</v>
      </c>
      <c r="E23" s="63"/>
    </row>
    <row r="24" spans="2:5" ht="34.5" customHeight="1" x14ac:dyDescent="0.2">
      <c r="B24" s="67" t="s">
        <v>112</v>
      </c>
      <c r="C24" s="291" t="s">
        <v>113</v>
      </c>
      <c r="E24" s="63"/>
    </row>
    <row r="25" spans="2:5" ht="48" customHeight="1" x14ac:dyDescent="0.2">
      <c r="B25" s="68" t="s">
        <v>114</v>
      </c>
      <c r="C25" s="61"/>
      <c r="E25" s="63"/>
    </row>
    <row r="26" spans="2:5" ht="67.5" customHeight="1" x14ac:dyDescent="0.2">
      <c r="B26" s="67" t="s">
        <v>115</v>
      </c>
      <c r="C26" s="22" t="s">
        <v>64</v>
      </c>
      <c r="E26" s="63"/>
    </row>
    <row r="27" spans="2:5" ht="23.1" customHeight="1" x14ac:dyDescent="0.2">
      <c r="B27" s="67" t="s">
        <v>116</v>
      </c>
      <c r="C27" s="22" t="s">
        <v>64</v>
      </c>
      <c r="E27" s="63"/>
    </row>
    <row r="28" spans="2:5" ht="34.5" customHeight="1" x14ac:dyDescent="0.2">
      <c r="B28" s="67" t="s">
        <v>117</v>
      </c>
      <c r="C28" s="22" t="s">
        <v>64</v>
      </c>
      <c r="E28" s="63"/>
    </row>
    <row r="29" spans="2:5" ht="23.1" customHeight="1" x14ac:dyDescent="0.2">
      <c r="B29" s="67" t="s">
        <v>118</v>
      </c>
      <c r="C29" s="22" t="s">
        <v>64</v>
      </c>
      <c r="E29" s="63"/>
    </row>
    <row r="30" spans="2:5" ht="34.5" customHeight="1" x14ac:dyDescent="0.2">
      <c r="B30" s="69" t="s">
        <v>119</v>
      </c>
      <c r="C30" s="61"/>
      <c r="E30" s="63"/>
    </row>
    <row r="31" spans="2:5" ht="46.35" customHeight="1" x14ac:dyDescent="0.2">
      <c r="B31" s="67" t="s">
        <v>120</v>
      </c>
      <c r="C31" s="22" t="s">
        <v>64</v>
      </c>
      <c r="E31" s="63"/>
    </row>
    <row r="32" spans="2:5" ht="69" customHeight="1" x14ac:dyDescent="0.2">
      <c r="B32" s="67" t="s">
        <v>121</v>
      </c>
      <c r="C32" s="22" t="s">
        <v>64</v>
      </c>
      <c r="E32" s="63"/>
    </row>
    <row r="33" spans="2:5" ht="34.5" customHeight="1" x14ac:dyDescent="0.2">
      <c r="B33" s="68" t="s">
        <v>122</v>
      </c>
      <c r="C33" s="61"/>
      <c r="E33" s="63"/>
    </row>
    <row r="34" spans="2:5" ht="34.5" customHeight="1" x14ac:dyDescent="0.2">
      <c r="B34" s="67" t="s">
        <v>123</v>
      </c>
      <c r="C34" s="22" t="s">
        <v>64</v>
      </c>
      <c r="E34" s="63"/>
    </row>
    <row r="35" spans="2:5" ht="63.75" customHeight="1" x14ac:dyDescent="0.2">
      <c r="B35" s="69" t="s">
        <v>124</v>
      </c>
      <c r="C35" s="70"/>
      <c r="E35" s="63"/>
    </row>
    <row r="36" spans="2:5" ht="34.5" customHeight="1" x14ac:dyDescent="0.2">
      <c r="B36" s="67" t="s">
        <v>125</v>
      </c>
      <c r="C36" s="22" t="s">
        <v>126</v>
      </c>
      <c r="E36" s="63"/>
    </row>
    <row r="37" spans="2:5" ht="59.45" customHeight="1" x14ac:dyDescent="0.2">
      <c r="B37" s="67" t="s">
        <v>127</v>
      </c>
      <c r="C37" s="291" t="s">
        <v>128</v>
      </c>
      <c r="E37" s="63"/>
    </row>
    <row r="38" spans="2:5" ht="34.5" customHeight="1" x14ac:dyDescent="0.2">
      <c r="B38" s="67" t="s">
        <v>129</v>
      </c>
      <c r="C38" s="22" t="s">
        <v>64</v>
      </c>
      <c r="E38" s="63"/>
    </row>
    <row r="39" spans="2:5" ht="34.5" customHeight="1" x14ac:dyDescent="0.2">
      <c r="B39" s="71" t="s">
        <v>130</v>
      </c>
      <c r="C39" s="61"/>
      <c r="E39" s="63"/>
    </row>
    <row r="40" spans="2:5" ht="12" customHeight="1" x14ac:dyDescent="0.2">
      <c r="B40" s="72"/>
      <c r="C40" s="73"/>
      <c r="E40" s="63"/>
    </row>
    <row r="41" spans="2:5" ht="15" customHeight="1" x14ac:dyDescent="0.2">
      <c r="B41" s="74" t="s">
        <v>131</v>
      </c>
      <c r="C41" s="74"/>
      <c r="E41" s="63"/>
    </row>
    <row r="42" spans="2:5" ht="15" customHeight="1" x14ac:dyDescent="0.2">
      <c r="B42" s="75" t="s">
        <v>132</v>
      </c>
      <c r="C42" s="75"/>
      <c r="E42" s="63"/>
    </row>
    <row r="43" spans="2:5" ht="15" customHeight="1" x14ac:dyDescent="0.2">
      <c r="B43" s="26" t="s">
        <v>133</v>
      </c>
      <c r="C43" s="26"/>
      <c r="E43" s="63"/>
    </row>
    <row r="44" spans="2:5" ht="15" customHeight="1" x14ac:dyDescent="0.2">
      <c r="B44" s="76"/>
      <c r="C44" s="76"/>
      <c r="E44" s="63"/>
    </row>
    <row r="45" spans="2:5" ht="15" customHeight="1" x14ac:dyDescent="0.2">
      <c r="B45" s="76"/>
      <c r="C45" s="76"/>
      <c r="E45" s="63"/>
    </row>
    <row r="46" spans="2:5" ht="15" customHeight="1" x14ac:dyDescent="0.2">
      <c r="B46" s="76"/>
      <c r="C46" s="76"/>
      <c r="E46" s="63"/>
    </row>
    <row r="47" spans="2:5" ht="12" x14ac:dyDescent="0.2">
      <c r="B47" s="14" t="s">
        <v>53</v>
      </c>
      <c r="E47" s="63"/>
    </row>
    <row r="48" spans="2:5" ht="15" customHeight="1" x14ac:dyDescent="0.2">
      <c r="E48" s="63"/>
    </row>
    <row r="49" spans="2:10" ht="15" customHeight="1" x14ac:dyDescent="0.2">
      <c r="E49" s="63"/>
    </row>
    <row r="50" spans="2:10" ht="12" customHeight="1" x14ac:dyDescent="0.2">
      <c r="C50" s="265"/>
      <c r="E50" s="63"/>
    </row>
    <row r="51" spans="2:10" ht="12" customHeight="1" x14ac:dyDescent="0.2">
      <c r="C51" s="27"/>
      <c r="E51" s="52"/>
    </row>
    <row r="52" spans="2:10" ht="12" x14ac:dyDescent="0.2">
      <c r="B52" s="64"/>
      <c r="E52" s="52"/>
    </row>
    <row r="53" spans="2:10" ht="12" x14ac:dyDescent="0.2">
      <c r="E53" s="52"/>
    </row>
    <row r="54" spans="2:10" ht="12" x14ac:dyDescent="0.2">
      <c r="E54" s="52"/>
    </row>
    <row r="55" spans="2:10" ht="12" x14ac:dyDescent="0.2">
      <c r="I55" s="47"/>
      <c r="J55" s="48"/>
    </row>
    <row r="56" spans="2:10" ht="12" x14ac:dyDescent="0.2">
      <c r="I56" s="47"/>
      <c r="J56" s="48"/>
    </row>
    <row r="57" spans="2:10" ht="12" x14ac:dyDescent="0.2">
      <c r="I57" s="47"/>
      <c r="J57" s="48"/>
    </row>
    <row r="58" spans="2:10" ht="12" x14ac:dyDescent="0.2"/>
    <row r="59" spans="2:10" ht="12" x14ac:dyDescent="0.2"/>
    <row r="60" spans="2:10" ht="12" x14ac:dyDescent="0.2"/>
    <row r="61" spans="2:10" ht="12" x14ac:dyDescent="0.2"/>
    <row r="62" spans="2:10" ht="12" x14ac:dyDescent="0.2">
      <c r="I62" s="47"/>
      <c r="J62" s="48"/>
    </row>
    <row r="63" spans="2:10" ht="12" x14ac:dyDescent="0.2"/>
    <row r="64" spans="2:10" ht="12" x14ac:dyDescent="0.2"/>
    <row r="65" ht="12" x14ac:dyDescent="0.2"/>
    <row r="66" ht="12" x14ac:dyDescent="0.2"/>
  </sheetData>
  <hyperlinks>
    <hyperlink ref="B4" location="'Index sheet'!A1" display="Back to index" xr:uid="{00000000-0004-0000-0400-000000000000}"/>
  </hyperlinks>
  <pageMargins left="0.7" right="0.7" top="0.75" bottom="0.75" header="0.3" footer="0.3"/>
  <pageSetup fitToWidth="0" fitToHeight="0" orientation="portrait" r:id="rId1"/>
  <ignoredErrors>
    <ignoredError sqref="B1:J7 B9:J15 B8 D8:J8 B18:J20 B16 D16:J16 B17 D17:J17 B22:J23 B21 D21:J21 B25:J35 B24 D24:J24 B38:J49 B36 D36:J36 B37 D37:J37 B51:J66 B50 D50:J5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93"/>
  <sheetViews>
    <sheetView showGridLines="0" zoomScaleNormal="100" workbookViewId="0">
      <selection activeCell="B6" sqref="B6"/>
    </sheetView>
  </sheetViews>
  <sheetFormatPr defaultColWidth="9.140625" defaultRowHeight="11.85" customHeight="1" x14ac:dyDescent="0.2"/>
  <cols>
    <col min="1" max="1" width="2.42578125" style="12" customWidth="1"/>
    <col min="2" max="2" width="80.5703125" style="12" customWidth="1"/>
    <col min="3" max="3" width="10.85546875" style="12" customWidth="1"/>
    <col min="4" max="4" width="18.140625" style="12" customWidth="1"/>
    <col min="5" max="5" width="17.140625" style="12" customWidth="1"/>
    <col min="6" max="6" width="15.85546875" style="12" customWidth="1"/>
    <col min="7" max="7" width="27.7109375" style="12" customWidth="1"/>
    <col min="8" max="8" width="11" style="12" customWidth="1"/>
    <col min="9" max="9" width="28" style="12" customWidth="1"/>
    <col min="10" max="10" width="4.5703125" style="12" customWidth="1"/>
    <col min="11" max="11" width="63.5703125" style="15" customWidth="1"/>
    <col min="12" max="12" width="42" style="15" customWidth="1"/>
    <col min="13" max="13" width="9.140625" style="12" customWidth="1"/>
    <col min="14" max="16384" width="9.140625" style="12"/>
  </cols>
  <sheetData>
    <row r="1" spans="2:12" ht="15" customHeight="1" x14ac:dyDescent="0.25">
      <c r="B1" s="77"/>
      <c r="C1" s="77"/>
      <c r="D1" s="77"/>
      <c r="E1" s="77"/>
      <c r="F1" s="77"/>
      <c r="G1" s="77"/>
    </row>
    <row r="2" spans="2:12" ht="18" customHeight="1" x14ac:dyDescent="0.25">
      <c r="B2" s="13" t="s">
        <v>134</v>
      </c>
      <c r="C2" s="28"/>
      <c r="D2" s="28"/>
      <c r="E2" s="28"/>
      <c r="F2" s="28"/>
      <c r="G2" s="15"/>
    </row>
    <row r="3" spans="2:12" ht="15" customHeight="1" x14ac:dyDescent="0.25">
      <c r="B3" s="77"/>
      <c r="C3" s="77"/>
      <c r="D3" s="77"/>
      <c r="E3" s="77"/>
      <c r="F3" s="77"/>
      <c r="G3" s="77"/>
    </row>
    <row r="4" spans="2:12" ht="13.35" customHeight="1" x14ac:dyDescent="0.2">
      <c r="B4" s="29" t="s">
        <v>33</v>
      </c>
      <c r="C4" s="29"/>
      <c r="D4" s="78"/>
      <c r="E4" s="29"/>
      <c r="F4" s="29"/>
      <c r="G4" s="79"/>
    </row>
    <row r="5" spans="2:12" ht="5.0999999999999996" customHeight="1" x14ac:dyDescent="0.2">
      <c r="B5" s="31"/>
      <c r="C5" s="31"/>
      <c r="D5" s="31"/>
      <c r="E5" s="31"/>
      <c r="F5" s="31"/>
      <c r="G5" s="80"/>
    </row>
    <row r="6" spans="2:12" ht="138" customHeight="1" x14ac:dyDescent="0.2">
      <c r="B6" s="81"/>
      <c r="C6" s="82" t="s">
        <v>135</v>
      </c>
      <c r="D6" s="82" t="s">
        <v>136</v>
      </c>
      <c r="E6" s="217" t="s">
        <v>137</v>
      </c>
      <c r="F6" s="83" t="s">
        <v>18</v>
      </c>
      <c r="G6" s="82" t="s">
        <v>138</v>
      </c>
      <c r="H6" s="82" t="s">
        <v>139</v>
      </c>
      <c r="I6" s="84" t="s">
        <v>140</v>
      </c>
      <c r="K6" s="85"/>
      <c r="L6" s="12"/>
    </row>
    <row r="7" spans="2:12" ht="15" customHeight="1" x14ac:dyDescent="0.2">
      <c r="B7" s="86"/>
      <c r="C7" s="87"/>
      <c r="D7" s="240">
        <v>2016</v>
      </c>
      <c r="E7" s="292">
        <v>2022</v>
      </c>
      <c r="F7" s="293">
        <v>2023</v>
      </c>
      <c r="G7" s="88"/>
      <c r="H7" s="87"/>
      <c r="I7" s="89"/>
      <c r="K7" s="85"/>
      <c r="L7" s="12"/>
    </row>
    <row r="8" spans="2:12" ht="23.1" customHeight="1" x14ac:dyDescent="0.2">
      <c r="B8" s="60" t="s">
        <v>141</v>
      </c>
      <c r="C8" s="235"/>
      <c r="D8" s="236"/>
      <c r="E8" s="91"/>
      <c r="F8" s="91"/>
      <c r="G8" s="236"/>
      <c r="H8" s="236"/>
      <c r="I8" s="237"/>
      <c r="K8" s="266"/>
      <c r="L8" s="12"/>
    </row>
    <row r="9" spans="2:12" ht="60.75" x14ac:dyDescent="0.2">
      <c r="B9" s="294" t="s">
        <v>142</v>
      </c>
      <c r="C9" s="360" t="s">
        <v>149</v>
      </c>
      <c r="D9" s="226" t="s">
        <v>143</v>
      </c>
      <c r="E9" s="227" t="s">
        <v>144</v>
      </c>
      <c r="F9" s="227" t="s">
        <v>145</v>
      </c>
      <c r="G9" s="355" t="s">
        <v>146</v>
      </c>
      <c r="H9" s="356">
        <v>2030</v>
      </c>
      <c r="I9" s="361" t="s">
        <v>147</v>
      </c>
      <c r="K9" s="266"/>
    </row>
    <row r="10" spans="2:12" ht="60.6" customHeight="1" x14ac:dyDescent="0.2">
      <c r="B10" s="239" t="s">
        <v>148</v>
      </c>
      <c r="C10" s="295" t="s">
        <v>149</v>
      </c>
      <c r="D10" s="362" t="s">
        <v>535</v>
      </c>
      <c r="E10" s="227" t="s">
        <v>144</v>
      </c>
      <c r="F10" s="227" t="s">
        <v>145</v>
      </c>
      <c r="G10" s="363" t="s">
        <v>146</v>
      </c>
      <c r="H10" s="364">
        <v>2030</v>
      </c>
      <c r="I10" s="365" t="s">
        <v>147</v>
      </c>
    </row>
    <row r="11" spans="2:12" ht="24" x14ac:dyDescent="0.2">
      <c r="B11" s="238" t="s">
        <v>151</v>
      </c>
      <c r="C11" s="296" t="s">
        <v>149</v>
      </c>
      <c r="D11" s="366" t="s">
        <v>536</v>
      </c>
      <c r="E11" s="362">
        <v>1361.2</v>
      </c>
      <c r="F11" s="362">
        <v>1438.1</v>
      </c>
      <c r="G11" s="367">
        <v>1457.9</v>
      </c>
      <c r="H11" s="368">
        <v>2030</v>
      </c>
      <c r="I11" s="369"/>
    </row>
    <row r="12" spans="2:12" ht="34.5" customHeight="1" x14ac:dyDescent="0.2">
      <c r="B12" s="271" t="s">
        <v>152</v>
      </c>
      <c r="C12" s="272"/>
      <c r="D12" s="273"/>
      <c r="E12" s="274" t="s">
        <v>64</v>
      </c>
      <c r="F12" s="274" t="s">
        <v>64</v>
      </c>
      <c r="G12" s="274"/>
      <c r="H12" s="275"/>
      <c r="I12" s="276"/>
    </row>
    <row r="13" spans="2:12" ht="12" x14ac:dyDescent="0.2">
      <c r="B13" s="267"/>
      <c r="C13" s="268"/>
      <c r="D13" s="268"/>
      <c r="E13" s="269"/>
      <c r="F13" s="270"/>
      <c r="G13" s="270"/>
    </row>
    <row r="14" spans="2:12" ht="15" customHeight="1" x14ac:dyDescent="0.2">
      <c r="B14" s="92"/>
      <c r="C14" s="92"/>
      <c r="D14" s="92"/>
      <c r="E14" s="92"/>
      <c r="F14" s="92"/>
      <c r="G14" s="92"/>
    </row>
    <row r="15" spans="2:12" ht="15" customHeight="1" x14ac:dyDescent="0.2">
      <c r="B15" s="25" t="s">
        <v>153</v>
      </c>
      <c r="C15" s="25"/>
      <c r="D15" s="25"/>
      <c r="E15" s="93"/>
      <c r="F15" s="93"/>
      <c r="G15" s="93"/>
    </row>
    <row r="16" spans="2:12" ht="15" customHeight="1" x14ac:dyDescent="0.2">
      <c r="B16" s="27" t="s">
        <v>154</v>
      </c>
      <c r="C16" s="27"/>
      <c r="D16" s="27"/>
    </row>
    <row r="17" spans="2:7" ht="15" customHeight="1" x14ac:dyDescent="0.2">
      <c r="B17" s="27" t="s">
        <v>155</v>
      </c>
      <c r="C17" s="27"/>
      <c r="D17" s="27"/>
    </row>
    <row r="18" spans="2:7" ht="15" customHeight="1" x14ac:dyDescent="0.2">
      <c r="B18" s="93"/>
      <c r="C18" s="93"/>
      <c r="D18" s="93"/>
      <c r="E18" s="93"/>
      <c r="F18" s="93"/>
      <c r="G18" s="93"/>
    </row>
    <row r="19" spans="2:7" ht="15" customHeight="1" x14ac:dyDescent="0.2">
      <c r="B19" s="93"/>
      <c r="C19" s="93"/>
      <c r="D19" s="93"/>
      <c r="E19" s="93"/>
      <c r="F19" s="93"/>
      <c r="G19" s="93"/>
    </row>
    <row r="20" spans="2:7" ht="15" customHeight="1" x14ac:dyDescent="0.2">
      <c r="B20" s="93"/>
      <c r="C20" s="93"/>
      <c r="D20" s="93"/>
      <c r="E20" s="93"/>
      <c r="F20" s="93"/>
      <c r="G20" s="93"/>
    </row>
    <row r="21" spans="2:7" ht="12" x14ac:dyDescent="0.2">
      <c r="B21" s="14" t="s">
        <v>53</v>
      </c>
      <c r="C21" s="14"/>
      <c r="D21" s="14"/>
      <c r="E21" s="14"/>
      <c r="F21" s="14"/>
      <c r="G21" s="14"/>
    </row>
    <row r="22" spans="2:7" ht="15" customHeight="1" x14ac:dyDescent="0.2">
      <c r="B22" s="12" t="s">
        <v>156</v>
      </c>
    </row>
    <row r="23" spans="2:7" ht="15" customHeight="1" x14ac:dyDescent="0.2">
      <c r="B23" s="12" t="s">
        <v>157</v>
      </c>
    </row>
    <row r="24" spans="2:7" ht="15" customHeight="1" x14ac:dyDescent="0.2">
      <c r="B24" s="357" t="s">
        <v>534</v>
      </c>
    </row>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sheetData>
  <phoneticPr fontId="62" type="noConversion"/>
  <hyperlinks>
    <hyperlink ref="B4" location="'Index sheet'!A1" display="Back to index" xr:uid="{00000000-0004-0000-0500-000000000000}"/>
  </hyperlinks>
  <pageMargins left="0.7" right="0.7" top="0.75" bottom="0.75" header="0.3" footer="0.3"/>
  <pageSetup fitToWidth="0" fitToHeight="0" orientation="landscape" horizontalDpi="4294967293" verticalDpi="4294967293" r:id="rId1"/>
  <ignoredErrors>
    <ignoredError sqref="B1:K5 B8:J8 B7:C7 G7:K7 B12:K21 J10:K10 B6:J6 B25:K293 C22:K22 C23:K23 C24:K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84"/>
  <sheetViews>
    <sheetView showGridLines="0" topLeftCell="B1" zoomScaleNormal="100" workbookViewId="0">
      <pane ySplit="6" topLeftCell="A7" activePane="bottomLeft" state="frozen"/>
      <selection activeCell="F29" sqref="F29"/>
      <selection pane="bottomLeft" activeCell="C4" sqref="C4"/>
    </sheetView>
  </sheetViews>
  <sheetFormatPr defaultColWidth="8.85546875" defaultRowHeight="14.85" customHeight="1" x14ac:dyDescent="0.25"/>
  <cols>
    <col min="1" max="1" width="3.140625" customWidth="1"/>
    <col min="2" max="2" width="41.140625" customWidth="1"/>
    <col min="3" max="3" width="90.42578125" customWidth="1"/>
    <col min="4" max="4" width="58.5703125" customWidth="1"/>
    <col min="5" max="9" width="16.42578125" customWidth="1"/>
    <col min="10" max="10" width="45.42578125" customWidth="1"/>
    <col min="11" max="11" width="34.5703125" customWidth="1"/>
    <col min="13" max="13" width="54.7109375" customWidth="1"/>
    <col min="14" max="14" width="60.7109375" customWidth="1"/>
  </cols>
  <sheetData>
    <row r="1" spans="2:14" s="12" customFormat="1" ht="15" customHeight="1" x14ac:dyDescent="0.25">
      <c r="B1" s="13"/>
      <c r="C1" s="13"/>
      <c r="D1" s="13"/>
      <c r="E1" s="13"/>
      <c r="F1" s="13"/>
      <c r="G1" s="13"/>
      <c r="H1" s="13"/>
      <c r="I1" s="13"/>
      <c r="J1" s="13"/>
      <c r="K1" s="13"/>
    </row>
    <row r="2" spans="2:14" s="12" customFormat="1" ht="38.450000000000003" customHeight="1" x14ac:dyDescent="0.25">
      <c r="B2" s="373" t="s">
        <v>537</v>
      </c>
      <c r="C2" s="373"/>
      <c r="D2" s="373"/>
      <c r="E2" s="373"/>
      <c r="F2" s="373"/>
      <c r="G2" s="373"/>
      <c r="H2" s="373"/>
      <c r="I2" s="373"/>
      <c r="J2" s="95"/>
      <c r="K2" s="95"/>
    </row>
    <row r="3" spans="2:14" s="12" customFormat="1" ht="15" customHeight="1" x14ac:dyDescent="0.25">
      <c r="B3" s="13"/>
      <c r="C3" s="13"/>
      <c r="D3" s="13"/>
      <c r="E3" s="13"/>
      <c r="F3" s="13"/>
      <c r="G3" s="13"/>
      <c r="H3" s="13"/>
      <c r="I3" s="13"/>
      <c r="J3" s="13"/>
      <c r="K3" s="13"/>
    </row>
    <row r="4" spans="2:14" s="12" customFormat="1" ht="13.35" customHeight="1" x14ac:dyDescent="0.2">
      <c r="B4" s="29" t="s">
        <v>33</v>
      </c>
      <c r="C4" s="29"/>
      <c r="D4" s="29"/>
      <c r="E4" s="29"/>
      <c r="F4" s="96"/>
      <c r="G4" s="96"/>
      <c r="H4" s="29"/>
      <c r="I4" s="29"/>
      <c r="J4" s="29"/>
      <c r="K4" s="29"/>
    </row>
    <row r="5" spans="2:14" ht="15" customHeight="1" thickBot="1" x14ac:dyDescent="0.3"/>
    <row r="6" spans="2:14" ht="38.1" customHeight="1" x14ac:dyDescent="0.25">
      <c r="B6" s="97" t="s">
        <v>158</v>
      </c>
      <c r="C6" s="98" t="s">
        <v>159</v>
      </c>
      <c r="D6" s="98" t="s">
        <v>160</v>
      </c>
      <c r="E6" s="98" t="s">
        <v>161</v>
      </c>
      <c r="F6" s="98" t="s">
        <v>162</v>
      </c>
      <c r="G6" s="98" t="s">
        <v>163</v>
      </c>
      <c r="H6" s="98" t="s">
        <v>164</v>
      </c>
      <c r="I6" s="98" t="s">
        <v>165</v>
      </c>
      <c r="J6" s="98" t="s">
        <v>166</v>
      </c>
      <c r="K6" s="281" t="s">
        <v>167</v>
      </c>
    </row>
    <row r="7" spans="2:14" ht="24.6" customHeight="1" thickBot="1" x14ac:dyDescent="0.3">
      <c r="B7" s="374" t="s">
        <v>168</v>
      </c>
      <c r="C7" s="375"/>
      <c r="D7" s="245"/>
      <c r="E7" s="99"/>
      <c r="F7" s="99"/>
      <c r="G7" s="99"/>
      <c r="H7" s="99"/>
      <c r="I7" s="99"/>
      <c r="J7" s="99"/>
      <c r="K7" s="282" t="s">
        <v>169</v>
      </c>
      <c r="M7" s="277"/>
      <c r="N7" s="278"/>
    </row>
    <row r="8" spans="2:14" ht="198.6" customHeight="1" thickBot="1" x14ac:dyDescent="0.35">
      <c r="B8" s="244" t="s">
        <v>170</v>
      </c>
      <c r="C8" s="297" t="s">
        <v>171</v>
      </c>
      <c r="D8" s="297" t="s">
        <v>172</v>
      </c>
      <c r="E8" s="246" t="s">
        <v>173</v>
      </c>
      <c r="F8" s="298" t="s">
        <v>174</v>
      </c>
      <c r="G8" s="299" t="s">
        <v>175</v>
      </c>
      <c r="H8" s="298" t="s">
        <v>176</v>
      </c>
      <c r="I8" s="300" t="s">
        <v>177</v>
      </c>
      <c r="J8" s="299" t="s">
        <v>178</v>
      </c>
      <c r="K8" s="358" t="s">
        <v>179</v>
      </c>
      <c r="M8" s="279"/>
      <c r="N8" s="280"/>
    </row>
    <row r="9" spans="2:14" ht="60.75" thickBot="1" x14ac:dyDescent="0.3">
      <c r="B9" s="177" t="s">
        <v>180</v>
      </c>
      <c r="C9" s="302" t="s">
        <v>181</v>
      </c>
      <c r="D9" s="302" t="s">
        <v>182</v>
      </c>
      <c r="E9" s="178" t="s">
        <v>173</v>
      </c>
      <c r="F9" s="298" t="s">
        <v>174</v>
      </c>
      <c r="G9" s="299" t="s">
        <v>175</v>
      </c>
      <c r="H9" s="298" t="s">
        <v>176</v>
      </c>
      <c r="I9" s="300" t="s">
        <v>183</v>
      </c>
      <c r="J9" s="299" t="s">
        <v>184</v>
      </c>
      <c r="K9" s="301" t="s">
        <v>150</v>
      </c>
    </row>
    <row r="10" spans="2:14" ht="60.75" thickBot="1" x14ac:dyDescent="0.3">
      <c r="B10" s="177" t="s">
        <v>185</v>
      </c>
      <c r="C10" s="303" t="s">
        <v>186</v>
      </c>
      <c r="D10" s="303" t="s">
        <v>187</v>
      </c>
      <c r="E10" s="178" t="s">
        <v>188</v>
      </c>
      <c r="F10" s="298" t="s">
        <v>174</v>
      </c>
      <c r="G10" s="299" t="s">
        <v>175</v>
      </c>
      <c r="H10" s="298" t="s">
        <v>176</v>
      </c>
      <c r="I10" s="300" t="s">
        <v>189</v>
      </c>
      <c r="J10" s="299" t="s">
        <v>190</v>
      </c>
      <c r="K10" s="301" t="s">
        <v>150</v>
      </c>
      <c r="L10" s="37"/>
      <c r="M10" s="37"/>
    </row>
    <row r="11" spans="2:14" ht="48.75" thickBot="1" x14ac:dyDescent="0.3">
      <c r="B11" s="177" t="s">
        <v>191</v>
      </c>
      <c r="C11" s="303" t="s">
        <v>192</v>
      </c>
      <c r="D11" s="303" t="s">
        <v>193</v>
      </c>
      <c r="E11" s="178" t="s">
        <v>173</v>
      </c>
      <c r="F11" s="298" t="s">
        <v>194</v>
      </c>
      <c r="G11" s="299" t="s">
        <v>175</v>
      </c>
      <c r="H11" s="298" t="s">
        <v>176</v>
      </c>
      <c r="I11" s="300" t="s">
        <v>195</v>
      </c>
      <c r="J11" s="299" t="s">
        <v>196</v>
      </c>
      <c r="K11" s="301" t="s">
        <v>150</v>
      </c>
      <c r="L11" s="37"/>
      <c r="M11" s="37"/>
    </row>
    <row r="12" spans="2:14" ht="228.75" thickBot="1" x14ac:dyDescent="0.3">
      <c r="B12" s="177" t="s">
        <v>197</v>
      </c>
      <c r="C12" s="303" t="s">
        <v>198</v>
      </c>
      <c r="D12" s="303" t="s">
        <v>199</v>
      </c>
      <c r="E12" s="178" t="s">
        <v>200</v>
      </c>
      <c r="F12" s="298" t="s">
        <v>194</v>
      </c>
      <c r="G12" s="299" t="s">
        <v>201</v>
      </c>
      <c r="H12" s="298" t="s">
        <v>176</v>
      </c>
      <c r="I12" s="300" t="s">
        <v>202</v>
      </c>
      <c r="J12" s="299" t="s">
        <v>203</v>
      </c>
      <c r="K12" s="301" t="s">
        <v>150</v>
      </c>
      <c r="L12" s="37"/>
      <c r="M12" s="37"/>
    </row>
    <row r="13" spans="2:14" ht="48.75" thickBot="1" x14ac:dyDescent="0.3">
      <c r="B13" s="177" t="s">
        <v>204</v>
      </c>
      <c r="C13" s="304" t="s">
        <v>205</v>
      </c>
      <c r="D13" s="305" t="s">
        <v>206</v>
      </c>
      <c r="E13" s="178" t="s">
        <v>207</v>
      </c>
      <c r="F13" s="306" t="s">
        <v>194</v>
      </c>
      <c r="G13" s="307" t="s">
        <v>208</v>
      </c>
      <c r="H13" s="306" t="s">
        <v>176</v>
      </c>
      <c r="I13" s="308" t="s">
        <v>177</v>
      </c>
      <c r="J13" s="307" t="s">
        <v>209</v>
      </c>
      <c r="K13" s="358" t="s">
        <v>179</v>
      </c>
      <c r="L13" s="37"/>
      <c r="M13" s="37"/>
    </row>
    <row r="14" spans="2:14" ht="72.75" thickBot="1" x14ac:dyDescent="0.3">
      <c r="B14" s="179" t="s">
        <v>210</v>
      </c>
      <c r="C14" s="309" t="s">
        <v>211</v>
      </c>
      <c r="D14" s="310" t="s">
        <v>212</v>
      </c>
      <c r="E14" s="180" t="s">
        <v>200</v>
      </c>
      <c r="F14" s="311" t="s">
        <v>194</v>
      </c>
      <c r="G14" s="312" t="s">
        <v>213</v>
      </c>
      <c r="H14" s="313" t="s">
        <v>176</v>
      </c>
      <c r="I14" s="314" t="s">
        <v>214</v>
      </c>
      <c r="J14" s="312" t="s">
        <v>215</v>
      </c>
      <c r="K14" s="315" t="s">
        <v>150</v>
      </c>
      <c r="L14" s="37"/>
      <c r="M14" s="37"/>
    </row>
    <row r="15" spans="2:14" ht="24.75" thickBot="1" x14ac:dyDescent="0.3">
      <c r="B15" s="181" t="s">
        <v>216</v>
      </c>
      <c r="C15" s="247" t="s">
        <v>217</v>
      </c>
      <c r="D15" s="247" t="s">
        <v>218</v>
      </c>
      <c r="E15" s="182" t="s">
        <v>173</v>
      </c>
      <c r="F15" s="316" t="s">
        <v>194</v>
      </c>
      <c r="G15" s="317" t="s">
        <v>213</v>
      </c>
      <c r="H15" s="316" t="s">
        <v>176</v>
      </c>
      <c r="I15" s="318" t="s">
        <v>219</v>
      </c>
      <c r="J15" s="317" t="s">
        <v>220</v>
      </c>
      <c r="K15" s="319" t="s">
        <v>150</v>
      </c>
      <c r="L15" s="37"/>
      <c r="M15" s="37"/>
    </row>
    <row r="16" spans="2:14" ht="72.75" thickBot="1" x14ac:dyDescent="0.3">
      <c r="B16" s="179" t="s">
        <v>221</v>
      </c>
      <c r="C16" s="310" t="s">
        <v>222</v>
      </c>
      <c r="D16" s="310" t="s">
        <v>223</v>
      </c>
      <c r="E16" s="180" t="s">
        <v>224</v>
      </c>
      <c r="F16" s="320" t="s">
        <v>194</v>
      </c>
      <c r="G16" s="312" t="s">
        <v>213</v>
      </c>
      <c r="H16" s="313" t="s">
        <v>176</v>
      </c>
      <c r="I16" s="314" t="s">
        <v>225</v>
      </c>
      <c r="J16" s="312" t="s">
        <v>220</v>
      </c>
      <c r="K16" s="315" t="s">
        <v>150</v>
      </c>
      <c r="L16" s="37"/>
      <c r="M16" s="37"/>
    </row>
    <row r="17" spans="2:13" ht="120.75" thickBot="1" x14ac:dyDescent="0.3">
      <c r="B17" s="181" t="s">
        <v>226</v>
      </c>
      <c r="C17" s="247" t="s">
        <v>227</v>
      </c>
      <c r="D17" s="247" t="s">
        <v>228</v>
      </c>
      <c r="E17" s="182" t="s">
        <v>229</v>
      </c>
      <c r="F17" s="321" t="s">
        <v>194</v>
      </c>
      <c r="G17" s="317" t="s">
        <v>230</v>
      </c>
      <c r="H17" s="316" t="s">
        <v>176</v>
      </c>
      <c r="I17" s="318" t="s">
        <v>214</v>
      </c>
      <c r="J17" s="317" t="s">
        <v>231</v>
      </c>
      <c r="K17" s="319" t="s">
        <v>150</v>
      </c>
      <c r="L17" s="37"/>
      <c r="M17" s="37"/>
    </row>
    <row r="18" spans="2:13" ht="48.75" thickBot="1" x14ac:dyDescent="0.3">
      <c r="B18" s="179" t="s">
        <v>232</v>
      </c>
      <c r="C18" s="309" t="s">
        <v>233</v>
      </c>
      <c r="D18" s="309" t="s">
        <v>234</v>
      </c>
      <c r="E18" s="241" t="s">
        <v>235</v>
      </c>
      <c r="F18" s="322" t="s">
        <v>174</v>
      </c>
      <c r="G18" s="323" t="s">
        <v>236</v>
      </c>
      <c r="H18" s="324" t="s">
        <v>176</v>
      </c>
      <c r="I18" s="325" t="s">
        <v>237</v>
      </c>
      <c r="J18" s="323" t="s">
        <v>238</v>
      </c>
      <c r="K18" s="326" t="s">
        <v>150</v>
      </c>
      <c r="L18" s="37"/>
      <c r="M18" s="37"/>
    </row>
    <row r="19" spans="2:13" ht="239.45" customHeight="1" thickBot="1" x14ac:dyDescent="0.3">
      <c r="B19" s="181" t="s">
        <v>239</v>
      </c>
      <c r="C19" s="247" t="s">
        <v>240</v>
      </c>
      <c r="D19" s="247" t="s">
        <v>241</v>
      </c>
      <c r="E19" s="182" t="s">
        <v>242</v>
      </c>
      <c r="F19" s="321" t="s">
        <v>194</v>
      </c>
      <c r="G19" s="317" t="s">
        <v>236</v>
      </c>
      <c r="H19" s="316" t="s">
        <v>176</v>
      </c>
      <c r="I19" s="318" t="s">
        <v>243</v>
      </c>
      <c r="J19" s="317" t="s">
        <v>244</v>
      </c>
      <c r="K19" s="319" t="s">
        <v>150</v>
      </c>
      <c r="L19" s="37"/>
      <c r="M19" s="37"/>
    </row>
    <row r="20" spans="2:13" ht="96" x14ac:dyDescent="0.25">
      <c r="B20" s="179" t="s">
        <v>245</v>
      </c>
      <c r="C20" s="310" t="s">
        <v>246</v>
      </c>
      <c r="D20" s="310" t="s">
        <v>247</v>
      </c>
      <c r="E20" s="180" t="s">
        <v>173</v>
      </c>
      <c r="F20" s="320" t="s">
        <v>194</v>
      </c>
      <c r="G20" s="312" t="s">
        <v>175</v>
      </c>
      <c r="H20" s="313" t="s">
        <v>176</v>
      </c>
      <c r="I20" s="314" t="s">
        <v>41</v>
      </c>
      <c r="J20" s="312" t="s">
        <v>248</v>
      </c>
      <c r="K20" s="359" t="s">
        <v>179</v>
      </c>
      <c r="L20" s="37"/>
      <c r="M20" s="37"/>
    </row>
    <row r="21" spans="2:13" ht="48" x14ac:dyDescent="0.25">
      <c r="B21" s="179" t="s">
        <v>249</v>
      </c>
      <c r="C21" s="310" t="s">
        <v>250</v>
      </c>
      <c r="D21" s="310" t="s">
        <v>251</v>
      </c>
      <c r="E21" s="180" t="s">
        <v>252</v>
      </c>
      <c r="F21" s="320" t="s">
        <v>174</v>
      </c>
      <c r="G21" s="312" t="s">
        <v>175</v>
      </c>
      <c r="H21" s="313" t="s">
        <v>176</v>
      </c>
      <c r="I21" s="314" t="s">
        <v>253</v>
      </c>
      <c r="J21" s="312" t="s">
        <v>254</v>
      </c>
      <c r="K21" s="315" t="s">
        <v>150</v>
      </c>
      <c r="L21" s="37"/>
      <c r="M21" s="37"/>
    </row>
    <row r="22" spans="2:13" ht="96" x14ac:dyDescent="0.25">
      <c r="B22" s="242" t="s">
        <v>255</v>
      </c>
      <c r="C22" s="327" t="s">
        <v>256</v>
      </c>
      <c r="D22" s="310" t="s">
        <v>257</v>
      </c>
      <c r="E22" s="180" t="s">
        <v>258</v>
      </c>
      <c r="F22" s="320" t="s">
        <v>174</v>
      </c>
      <c r="G22" s="312" t="s">
        <v>259</v>
      </c>
      <c r="H22" s="313" t="s">
        <v>176</v>
      </c>
      <c r="I22" s="314" t="s">
        <v>260</v>
      </c>
      <c r="J22" s="312" t="s">
        <v>261</v>
      </c>
      <c r="K22" s="315" t="s">
        <v>150</v>
      </c>
      <c r="L22" s="37"/>
      <c r="M22" s="37"/>
    </row>
    <row r="23" spans="2:13" ht="192" x14ac:dyDescent="0.25">
      <c r="B23" s="243" t="s">
        <v>262</v>
      </c>
      <c r="C23" s="328" t="s">
        <v>263</v>
      </c>
      <c r="D23" s="329" t="s">
        <v>264</v>
      </c>
      <c r="E23" s="180" t="s">
        <v>265</v>
      </c>
      <c r="F23" s="320" t="s">
        <v>174</v>
      </c>
      <c r="G23" s="312" t="s">
        <v>201</v>
      </c>
      <c r="H23" s="313" t="s">
        <v>176</v>
      </c>
      <c r="I23" s="314" t="s">
        <v>266</v>
      </c>
      <c r="J23" s="312" t="s">
        <v>267</v>
      </c>
      <c r="K23" s="315" t="s">
        <v>150</v>
      </c>
      <c r="L23" s="37"/>
      <c r="M23" s="37"/>
    </row>
    <row r="24" spans="2:13" ht="48.75" thickBot="1" x14ac:dyDescent="0.3">
      <c r="B24" s="179" t="s">
        <v>268</v>
      </c>
      <c r="C24" s="310" t="s">
        <v>269</v>
      </c>
      <c r="D24" s="310" t="s">
        <v>270</v>
      </c>
      <c r="E24" s="180" t="s">
        <v>173</v>
      </c>
      <c r="F24" s="320" t="s">
        <v>174</v>
      </c>
      <c r="G24" s="312" t="s">
        <v>201</v>
      </c>
      <c r="H24" s="313" t="s">
        <v>176</v>
      </c>
      <c r="I24" s="314" t="s">
        <v>271</v>
      </c>
      <c r="J24" s="312" t="s">
        <v>272</v>
      </c>
      <c r="K24" s="315" t="s">
        <v>150</v>
      </c>
      <c r="L24" s="37"/>
      <c r="M24" s="37"/>
    </row>
    <row r="25" spans="2:13" ht="60.75" thickBot="1" x14ac:dyDescent="0.3">
      <c r="B25" s="181" t="s">
        <v>273</v>
      </c>
      <c r="C25" s="247" t="s">
        <v>274</v>
      </c>
      <c r="D25" s="247" t="s">
        <v>275</v>
      </c>
      <c r="E25" s="182" t="s">
        <v>276</v>
      </c>
      <c r="F25" s="321" t="s">
        <v>174</v>
      </c>
      <c r="G25" s="317" t="s">
        <v>201</v>
      </c>
      <c r="H25" s="316" t="s">
        <v>176</v>
      </c>
      <c r="I25" s="318" t="s">
        <v>277</v>
      </c>
      <c r="J25" s="317" t="s">
        <v>278</v>
      </c>
      <c r="K25" s="319" t="s">
        <v>150</v>
      </c>
      <c r="L25" s="37"/>
      <c r="M25" s="37"/>
    </row>
    <row r="26" spans="2:13" ht="72.75" thickBot="1" x14ac:dyDescent="0.3">
      <c r="B26" s="181" t="s">
        <v>279</v>
      </c>
      <c r="C26" s="247" t="s">
        <v>280</v>
      </c>
      <c r="D26" s="247" t="s">
        <v>281</v>
      </c>
      <c r="E26" s="182" t="s">
        <v>282</v>
      </c>
      <c r="F26" s="321" t="s">
        <v>174</v>
      </c>
      <c r="G26" s="317" t="s">
        <v>208</v>
      </c>
      <c r="H26" s="316" t="s">
        <v>176</v>
      </c>
      <c r="I26" s="318" t="s">
        <v>283</v>
      </c>
      <c r="J26" s="317" t="s">
        <v>284</v>
      </c>
      <c r="K26" s="319" t="s">
        <v>150</v>
      </c>
      <c r="L26" s="37"/>
      <c r="M26" s="37"/>
    </row>
    <row r="27" spans="2:13" ht="132.75" thickBot="1" x14ac:dyDescent="0.3">
      <c r="B27" s="179" t="s">
        <v>285</v>
      </c>
      <c r="C27" s="310" t="s">
        <v>286</v>
      </c>
      <c r="D27" s="310" t="s">
        <v>287</v>
      </c>
      <c r="E27" s="180" t="s">
        <v>288</v>
      </c>
      <c r="F27" s="320" t="s">
        <v>174</v>
      </c>
      <c r="G27" s="312" t="s">
        <v>208</v>
      </c>
      <c r="H27" s="313" t="s">
        <v>176</v>
      </c>
      <c r="I27" s="314" t="s">
        <v>271</v>
      </c>
      <c r="J27" s="312" t="s">
        <v>284</v>
      </c>
      <c r="K27" s="315" t="s">
        <v>150</v>
      </c>
      <c r="L27" s="37"/>
      <c r="M27" s="37"/>
    </row>
    <row r="28" spans="2:13" ht="72.75" thickBot="1" x14ac:dyDescent="0.3">
      <c r="B28" s="181" t="s">
        <v>289</v>
      </c>
      <c r="C28" s="247" t="s">
        <v>290</v>
      </c>
      <c r="D28" s="247" t="s">
        <v>291</v>
      </c>
      <c r="E28" s="182" t="s">
        <v>292</v>
      </c>
      <c r="F28" s="321" t="s">
        <v>174</v>
      </c>
      <c r="G28" s="317" t="s">
        <v>208</v>
      </c>
      <c r="H28" s="316" t="s">
        <v>176</v>
      </c>
      <c r="I28" s="318" t="s">
        <v>293</v>
      </c>
      <c r="J28" s="317" t="s">
        <v>294</v>
      </c>
      <c r="K28" s="319" t="s">
        <v>150</v>
      </c>
      <c r="L28" s="37"/>
      <c r="M28" s="37"/>
    </row>
    <row r="29" spans="2:13" ht="96.75" thickBot="1" x14ac:dyDescent="0.3">
      <c r="B29" s="181" t="s">
        <v>295</v>
      </c>
      <c r="C29" s="247" t="s">
        <v>296</v>
      </c>
      <c r="D29" s="247" t="s">
        <v>297</v>
      </c>
      <c r="E29" s="182" t="s">
        <v>173</v>
      </c>
      <c r="F29" s="321" t="s">
        <v>174</v>
      </c>
      <c r="G29" s="317" t="s">
        <v>175</v>
      </c>
      <c r="H29" s="316" t="s">
        <v>176</v>
      </c>
      <c r="I29" s="318" t="s">
        <v>298</v>
      </c>
      <c r="J29" s="317" t="s">
        <v>299</v>
      </c>
      <c r="K29" s="319" t="s">
        <v>150</v>
      </c>
      <c r="L29" s="37"/>
      <c r="M29" s="37"/>
    </row>
    <row r="30" spans="2:13" ht="60.75" thickBot="1" x14ac:dyDescent="0.3">
      <c r="B30" s="179" t="s">
        <v>300</v>
      </c>
      <c r="C30" s="310" t="s">
        <v>301</v>
      </c>
      <c r="D30" s="310" t="s">
        <v>302</v>
      </c>
      <c r="E30" s="180" t="s">
        <v>235</v>
      </c>
      <c r="F30" s="320" t="s">
        <v>174</v>
      </c>
      <c r="G30" s="312" t="s">
        <v>175</v>
      </c>
      <c r="H30" s="313" t="s">
        <v>176</v>
      </c>
      <c r="I30" s="314" t="s">
        <v>303</v>
      </c>
      <c r="J30" s="312" t="s">
        <v>304</v>
      </c>
      <c r="K30" s="315" t="s">
        <v>150</v>
      </c>
      <c r="L30" s="37"/>
      <c r="M30" s="37"/>
    </row>
    <row r="31" spans="2:13" ht="36.75" thickBot="1" x14ac:dyDescent="0.3">
      <c r="B31" s="181" t="s">
        <v>305</v>
      </c>
      <c r="C31" s="247" t="s">
        <v>306</v>
      </c>
      <c r="D31" s="247" t="s">
        <v>307</v>
      </c>
      <c r="E31" s="182" t="s">
        <v>173</v>
      </c>
      <c r="F31" s="321" t="s">
        <v>194</v>
      </c>
      <c r="G31" s="317" t="s">
        <v>308</v>
      </c>
      <c r="H31" s="316" t="s">
        <v>176</v>
      </c>
      <c r="I31" s="318" t="s">
        <v>298</v>
      </c>
      <c r="J31" s="317" t="s">
        <v>309</v>
      </c>
      <c r="K31" s="319" t="s">
        <v>150</v>
      </c>
      <c r="L31" s="37"/>
      <c r="M31" s="37"/>
    </row>
    <row r="32" spans="2:13" ht="84.75" thickBot="1" x14ac:dyDescent="0.3">
      <c r="B32" s="181" t="s">
        <v>310</v>
      </c>
      <c r="C32" s="247" t="s">
        <v>311</v>
      </c>
      <c r="D32" s="247" t="s">
        <v>312</v>
      </c>
      <c r="E32" s="182" t="s">
        <v>235</v>
      </c>
      <c r="F32" s="321" t="s">
        <v>174</v>
      </c>
      <c r="G32" s="317" t="s">
        <v>313</v>
      </c>
      <c r="H32" s="316" t="s">
        <v>176</v>
      </c>
      <c r="I32" s="318" t="s">
        <v>314</v>
      </c>
      <c r="J32" s="317" t="s">
        <v>315</v>
      </c>
      <c r="K32" s="319" t="s">
        <v>150</v>
      </c>
      <c r="L32" s="37"/>
      <c r="M32" s="37"/>
    </row>
    <row r="33" spans="2:13" ht="51.6" customHeight="1" thickBot="1" x14ac:dyDescent="0.3">
      <c r="B33" s="181" t="s">
        <v>316</v>
      </c>
      <c r="C33" s="247" t="s">
        <v>317</v>
      </c>
      <c r="D33" s="247" t="s">
        <v>318</v>
      </c>
      <c r="E33" s="182" t="s">
        <v>173</v>
      </c>
      <c r="F33" s="321" t="s">
        <v>174</v>
      </c>
      <c r="G33" s="317" t="s">
        <v>313</v>
      </c>
      <c r="H33" s="316" t="s">
        <v>176</v>
      </c>
      <c r="I33" s="318" t="s">
        <v>271</v>
      </c>
      <c r="J33" s="317" t="s">
        <v>319</v>
      </c>
      <c r="K33" s="319" t="s">
        <v>150</v>
      </c>
      <c r="L33" s="37"/>
      <c r="M33" s="37"/>
    </row>
    <row r="34" spans="2:13" ht="27" customHeight="1" thickBot="1" x14ac:dyDescent="0.3">
      <c r="B34" s="376" t="s">
        <v>320</v>
      </c>
      <c r="C34" s="377"/>
      <c r="D34" s="247"/>
      <c r="E34" s="182"/>
      <c r="F34" s="321"/>
      <c r="G34" s="317"/>
      <c r="H34" s="316"/>
      <c r="I34" s="318"/>
      <c r="J34" s="317"/>
      <c r="K34" s="319"/>
      <c r="L34" s="37"/>
      <c r="M34" s="37"/>
    </row>
    <row r="35" spans="2:13" ht="51.75" thickBot="1" x14ac:dyDescent="0.3">
      <c r="B35" s="181" t="s">
        <v>321</v>
      </c>
      <c r="C35" s="247" t="s">
        <v>150</v>
      </c>
      <c r="D35" s="247" t="s">
        <v>150</v>
      </c>
      <c r="E35" s="247" t="s">
        <v>150</v>
      </c>
      <c r="F35" s="247" t="s">
        <v>150</v>
      </c>
      <c r="G35" s="247" t="s">
        <v>150</v>
      </c>
      <c r="H35" s="247" t="s">
        <v>150</v>
      </c>
      <c r="I35" s="247" t="s">
        <v>150</v>
      </c>
      <c r="J35" s="247" t="s">
        <v>150</v>
      </c>
      <c r="K35" s="247" t="s">
        <v>150</v>
      </c>
      <c r="L35" s="37"/>
      <c r="M35" s="37"/>
    </row>
    <row r="36" spans="2:13" ht="51.75" thickBot="1" x14ac:dyDescent="0.3">
      <c r="B36" s="181" t="s">
        <v>322</v>
      </c>
      <c r="C36" s="247" t="s">
        <v>150</v>
      </c>
      <c r="D36" s="247" t="s">
        <v>150</v>
      </c>
      <c r="E36" s="247" t="s">
        <v>150</v>
      </c>
      <c r="F36" s="247" t="s">
        <v>150</v>
      </c>
      <c r="G36" s="247" t="s">
        <v>150</v>
      </c>
      <c r="H36" s="247" t="s">
        <v>150</v>
      </c>
      <c r="I36" s="247" t="s">
        <v>150</v>
      </c>
      <c r="J36" s="247" t="s">
        <v>150</v>
      </c>
      <c r="K36" s="247" t="s">
        <v>150</v>
      </c>
      <c r="L36" s="37"/>
      <c r="M36" s="37"/>
    </row>
    <row r="37" spans="2:13" ht="15.75" thickBot="1" x14ac:dyDescent="0.3">
      <c r="B37" s="181" t="s">
        <v>323</v>
      </c>
      <c r="C37" s="247" t="s">
        <v>150</v>
      </c>
      <c r="D37" s="247" t="s">
        <v>150</v>
      </c>
      <c r="E37" s="247" t="s">
        <v>150</v>
      </c>
      <c r="F37" s="247" t="s">
        <v>150</v>
      </c>
      <c r="G37" s="247" t="s">
        <v>150</v>
      </c>
      <c r="H37" s="247" t="s">
        <v>150</v>
      </c>
      <c r="I37" s="247" t="s">
        <v>150</v>
      </c>
      <c r="J37" s="247" t="s">
        <v>150</v>
      </c>
      <c r="K37" s="247" t="s">
        <v>150</v>
      </c>
      <c r="L37" s="37"/>
      <c r="M37" s="37"/>
    </row>
    <row r="38" spans="2:13" ht="51.75" thickBot="1" x14ac:dyDescent="0.3">
      <c r="B38" s="181" t="s">
        <v>324</v>
      </c>
      <c r="C38" s="247" t="s">
        <v>150</v>
      </c>
      <c r="D38" s="247" t="s">
        <v>150</v>
      </c>
      <c r="E38" s="247" t="s">
        <v>150</v>
      </c>
      <c r="F38" s="247" t="s">
        <v>150</v>
      </c>
      <c r="G38" s="247" t="s">
        <v>150</v>
      </c>
      <c r="H38" s="247" t="s">
        <v>150</v>
      </c>
      <c r="I38" s="247" t="s">
        <v>150</v>
      </c>
      <c r="J38" s="247" t="s">
        <v>150</v>
      </c>
      <c r="K38" s="247" t="s">
        <v>150</v>
      </c>
      <c r="L38" s="37"/>
      <c r="M38" s="37"/>
    </row>
    <row r="39" spans="2:13" ht="39" thickBot="1" x14ac:dyDescent="0.3">
      <c r="B39" s="181" t="s">
        <v>325</v>
      </c>
      <c r="C39" s="247" t="s">
        <v>150</v>
      </c>
      <c r="D39" s="247" t="s">
        <v>150</v>
      </c>
      <c r="E39" s="247" t="s">
        <v>150</v>
      </c>
      <c r="F39" s="247" t="s">
        <v>150</v>
      </c>
      <c r="G39" s="247" t="s">
        <v>150</v>
      </c>
      <c r="H39" s="247" t="s">
        <v>150</v>
      </c>
      <c r="I39" s="247" t="s">
        <v>150</v>
      </c>
      <c r="J39" s="247" t="s">
        <v>150</v>
      </c>
      <c r="K39" s="247" t="s">
        <v>150</v>
      </c>
      <c r="L39" s="37"/>
      <c r="M39" s="37"/>
    </row>
    <row r="40" spans="2:13" ht="128.25" thickBot="1" x14ac:dyDescent="0.3">
      <c r="B40" s="181" t="s">
        <v>326</v>
      </c>
      <c r="C40" s="247" t="s">
        <v>150</v>
      </c>
      <c r="D40" s="247" t="s">
        <v>150</v>
      </c>
      <c r="E40" s="247" t="s">
        <v>150</v>
      </c>
      <c r="F40" s="247" t="s">
        <v>150</v>
      </c>
      <c r="G40" s="247" t="s">
        <v>150</v>
      </c>
      <c r="H40" s="247" t="s">
        <v>150</v>
      </c>
      <c r="I40" s="247" t="s">
        <v>150</v>
      </c>
      <c r="J40" s="247" t="s">
        <v>150</v>
      </c>
      <c r="K40" s="247" t="s">
        <v>150</v>
      </c>
      <c r="L40" s="37"/>
      <c r="M40" s="37"/>
    </row>
    <row r="41" spans="2:13" ht="39" thickBot="1" x14ac:dyDescent="0.3">
      <c r="B41" s="181" t="s">
        <v>327</v>
      </c>
      <c r="C41" s="247" t="s">
        <v>150</v>
      </c>
      <c r="D41" s="247" t="s">
        <v>150</v>
      </c>
      <c r="E41" s="247" t="s">
        <v>150</v>
      </c>
      <c r="F41" s="247" t="s">
        <v>150</v>
      </c>
      <c r="G41" s="247" t="s">
        <v>150</v>
      </c>
      <c r="H41" s="247" t="s">
        <v>150</v>
      </c>
      <c r="I41" s="247" t="s">
        <v>150</v>
      </c>
      <c r="J41" s="247" t="s">
        <v>150</v>
      </c>
      <c r="K41" s="247" t="s">
        <v>150</v>
      </c>
      <c r="L41" s="37"/>
      <c r="M41" s="37"/>
    </row>
    <row r="42" spans="2:13" ht="26.25" thickBot="1" x14ac:dyDescent="0.3">
      <c r="B42" s="181" t="s">
        <v>328</v>
      </c>
      <c r="C42" s="247" t="s">
        <v>150</v>
      </c>
      <c r="D42" s="247" t="s">
        <v>150</v>
      </c>
      <c r="E42" s="247" t="s">
        <v>150</v>
      </c>
      <c r="F42" s="247" t="s">
        <v>150</v>
      </c>
      <c r="G42" s="247" t="s">
        <v>150</v>
      </c>
      <c r="H42" s="247" t="s">
        <v>150</v>
      </c>
      <c r="I42" s="247" t="s">
        <v>150</v>
      </c>
      <c r="J42" s="247" t="s">
        <v>150</v>
      </c>
      <c r="K42" s="247" t="s">
        <v>150</v>
      </c>
      <c r="L42" s="37"/>
      <c r="M42" s="37"/>
    </row>
    <row r="43" spans="2:13" ht="26.25" thickBot="1" x14ac:dyDescent="0.3">
      <c r="B43" s="181" t="s">
        <v>329</v>
      </c>
      <c r="C43" s="247" t="s">
        <v>150</v>
      </c>
      <c r="D43" s="247" t="s">
        <v>150</v>
      </c>
      <c r="E43" s="247" t="s">
        <v>150</v>
      </c>
      <c r="F43" s="247" t="s">
        <v>150</v>
      </c>
      <c r="G43" s="247" t="s">
        <v>150</v>
      </c>
      <c r="H43" s="247" t="s">
        <v>150</v>
      </c>
      <c r="I43" s="247" t="s">
        <v>150</v>
      </c>
      <c r="J43" s="247" t="s">
        <v>150</v>
      </c>
      <c r="K43" s="247" t="s">
        <v>150</v>
      </c>
      <c r="L43" s="37"/>
      <c r="M43" s="37"/>
    </row>
    <row r="44" spans="2:13" ht="39" thickBot="1" x14ac:dyDescent="0.3">
      <c r="B44" s="181" t="s">
        <v>330</v>
      </c>
      <c r="C44" s="247" t="s">
        <v>150</v>
      </c>
      <c r="D44" s="247" t="s">
        <v>150</v>
      </c>
      <c r="E44" s="247" t="s">
        <v>150</v>
      </c>
      <c r="F44" s="247" t="s">
        <v>150</v>
      </c>
      <c r="G44" s="247" t="s">
        <v>150</v>
      </c>
      <c r="H44" s="247" t="s">
        <v>150</v>
      </c>
      <c r="I44" s="247" t="s">
        <v>150</v>
      </c>
      <c r="J44" s="247" t="s">
        <v>150</v>
      </c>
      <c r="K44" s="247" t="s">
        <v>150</v>
      </c>
      <c r="L44" s="37"/>
      <c r="M44" s="37"/>
    </row>
    <row r="45" spans="2:13" ht="39" thickBot="1" x14ac:dyDescent="0.3">
      <c r="B45" s="181" t="s">
        <v>331</v>
      </c>
      <c r="C45" s="247" t="s">
        <v>150</v>
      </c>
      <c r="D45" s="247" t="s">
        <v>150</v>
      </c>
      <c r="E45" s="247" t="s">
        <v>150</v>
      </c>
      <c r="F45" s="247" t="s">
        <v>150</v>
      </c>
      <c r="G45" s="247" t="s">
        <v>150</v>
      </c>
      <c r="H45" s="247" t="s">
        <v>150</v>
      </c>
      <c r="I45" s="247" t="s">
        <v>150</v>
      </c>
      <c r="J45" s="247" t="s">
        <v>150</v>
      </c>
      <c r="K45" s="247" t="s">
        <v>150</v>
      </c>
      <c r="L45" s="37"/>
      <c r="M45" s="37"/>
    </row>
    <row r="46" spans="2:13" ht="51.75" thickBot="1" x14ac:dyDescent="0.3">
      <c r="B46" s="181" t="s">
        <v>332</v>
      </c>
      <c r="C46" s="247" t="s">
        <v>150</v>
      </c>
      <c r="D46" s="247" t="s">
        <v>150</v>
      </c>
      <c r="E46" s="247" t="s">
        <v>150</v>
      </c>
      <c r="F46" s="247" t="s">
        <v>150</v>
      </c>
      <c r="G46" s="247" t="s">
        <v>150</v>
      </c>
      <c r="H46" s="247" t="s">
        <v>150</v>
      </c>
      <c r="I46" s="247" t="s">
        <v>150</v>
      </c>
      <c r="J46" s="247" t="s">
        <v>150</v>
      </c>
      <c r="K46" s="247" t="s">
        <v>150</v>
      </c>
      <c r="L46" s="37"/>
      <c r="M46" s="37"/>
    </row>
    <row r="47" spans="2:13" ht="39" thickBot="1" x14ac:dyDescent="0.3">
      <c r="B47" s="181" t="s">
        <v>333</v>
      </c>
      <c r="C47" s="247" t="s">
        <v>150</v>
      </c>
      <c r="D47" s="247" t="s">
        <v>150</v>
      </c>
      <c r="E47" s="247" t="s">
        <v>150</v>
      </c>
      <c r="F47" s="247" t="s">
        <v>150</v>
      </c>
      <c r="G47" s="247" t="s">
        <v>150</v>
      </c>
      <c r="H47" s="247" t="s">
        <v>150</v>
      </c>
      <c r="I47" s="247" t="s">
        <v>150</v>
      </c>
      <c r="J47" s="247" t="s">
        <v>150</v>
      </c>
      <c r="K47" s="247" t="s">
        <v>150</v>
      </c>
      <c r="L47" s="37"/>
      <c r="M47" s="37"/>
    </row>
    <row r="48" spans="2:13" ht="39" thickBot="1" x14ac:dyDescent="0.3">
      <c r="B48" s="181" t="s">
        <v>334</v>
      </c>
      <c r="C48" s="247" t="s">
        <v>150</v>
      </c>
      <c r="D48" s="247" t="s">
        <v>150</v>
      </c>
      <c r="E48" s="247" t="s">
        <v>150</v>
      </c>
      <c r="F48" s="247" t="s">
        <v>150</v>
      </c>
      <c r="G48" s="247" t="s">
        <v>150</v>
      </c>
      <c r="H48" s="247" t="s">
        <v>150</v>
      </c>
      <c r="I48" s="247" t="s">
        <v>150</v>
      </c>
      <c r="J48" s="247" t="s">
        <v>150</v>
      </c>
      <c r="K48" s="247" t="s">
        <v>150</v>
      </c>
      <c r="L48" s="37"/>
      <c r="M48" s="37"/>
    </row>
    <row r="49" spans="2:13" ht="64.5" thickBot="1" x14ac:dyDescent="0.3">
      <c r="B49" s="181" t="s">
        <v>335</v>
      </c>
      <c r="C49" s="247" t="s">
        <v>150</v>
      </c>
      <c r="D49" s="247" t="s">
        <v>150</v>
      </c>
      <c r="E49" s="247" t="s">
        <v>150</v>
      </c>
      <c r="F49" s="247" t="s">
        <v>150</v>
      </c>
      <c r="G49" s="247" t="s">
        <v>150</v>
      </c>
      <c r="H49" s="247" t="s">
        <v>150</v>
      </c>
      <c r="I49" s="247" t="s">
        <v>150</v>
      </c>
      <c r="J49" s="247" t="s">
        <v>150</v>
      </c>
      <c r="K49" s="247" t="s">
        <v>150</v>
      </c>
      <c r="L49" s="37"/>
      <c r="M49" s="37"/>
    </row>
    <row r="50" spans="2:13" ht="39" thickBot="1" x14ac:dyDescent="0.3">
      <c r="B50" s="181" t="s">
        <v>336</v>
      </c>
      <c r="C50" s="247" t="s">
        <v>150</v>
      </c>
      <c r="D50" s="247" t="s">
        <v>150</v>
      </c>
      <c r="E50" s="247" t="s">
        <v>150</v>
      </c>
      <c r="F50" s="247" t="s">
        <v>150</v>
      </c>
      <c r="G50" s="247" t="s">
        <v>150</v>
      </c>
      <c r="H50" s="247" t="s">
        <v>150</v>
      </c>
      <c r="I50" s="247" t="s">
        <v>150</v>
      </c>
      <c r="J50" s="247" t="s">
        <v>150</v>
      </c>
      <c r="K50" s="247" t="s">
        <v>150</v>
      </c>
      <c r="L50" s="37"/>
      <c r="M50" s="37"/>
    </row>
    <row r="51" spans="2:13" ht="26.25" thickBot="1" x14ac:dyDescent="0.3">
      <c r="B51" s="181" t="s">
        <v>337</v>
      </c>
      <c r="C51" s="247" t="s">
        <v>150</v>
      </c>
      <c r="D51" s="247" t="s">
        <v>150</v>
      </c>
      <c r="E51" s="247" t="s">
        <v>150</v>
      </c>
      <c r="F51" s="247" t="s">
        <v>150</v>
      </c>
      <c r="G51" s="247" t="s">
        <v>150</v>
      </c>
      <c r="H51" s="247" t="s">
        <v>150</v>
      </c>
      <c r="I51" s="247" t="s">
        <v>150</v>
      </c>
      <c r="J51" s="247" t="s">
        <v>150</v>
      </c>
      <c r="K51" s="247" t="s">
        <v>150</v>
      </c>
      <c r="L51" s="37"/>
      <c r="M51" s="37"/>
    </row>
    <row r="52" spans="2:13" ht="51.75" thickBot="1" x14ac:dyDescent="0.3">
      <c r="B52" s="181" t="s">
        <v>338</v>
      </c>
      <c r="C52" s="247" t="s">
        <v>150</v>
      </c>
      <c r="D52" s="247" t="s">
        <v>150</v>
      </c>
      <c r="E52" s="247" t="s">
        <v>150</v>
      </c>
      <c r="F52" s="247" t="s">
        <v>150</v>
      </c>
      <c r="G52" s="247" t="s">
        <v>150</v>
      </c>
      <c r="H52" s="247" t="s">
        <v>150</v>
      </c>
      <c r="I52" s="247" t="s">
        <v>150</v>
      </c>
      <c r="J52" s="247" t="s">
        <v>150</v>
      </c>
      <c r="K52" s="247" t="s">
        <v>150</v>
      </c>
      <c r="L52" s="37"/>
      <c r="M52" s="37"/>
    </row>
    <row r="53" spans="2:13" ht="39" thickBot="1" x14ac:dyDescent="0.3">
      <c r="B53" s="181" t="s">
        <v>339</v>
      </c>
      <c r="C53" s="247" t="s">
        <v>150</v>
      </c>
      <c r="D53" s="247" t="s">
        <v>150</v>
      </c>
      <c r="E53" s="247" t="s">
        <v>150</v>
      </c>
      <c r="F53" s="247" t="s">
        <v>150</v>
      </c>
      <c r="G53" s="247" t="s">
        <v>150</v>
      </c>
      <c r="H53" s="247" t="s">
        <v>150</v>
      </c>
      <c r="I53" s="247" t="s">
        <v>150</v>
      </c>
      <c r="J53" s="247" t="s">
        <v>150</v>
      </c>
      <c r="K53" s="247" t="s">
        <v>150</v>
      </c>
      <c r="L53" s="37"/>
      <c r="M53" s="37"/>
    </row>
    <row r="54" spans="2:13" ht="26.25" thickBot="1" x14ac:dyDescent="0.3">
      <c r="B54" s="181" t="s">
        <v>340</v>
      </c>
      <c r="C54" s="247" t="s">
        <v>150</v>
      </c>
      <c r="D54" s="247" t="s">
        <v>150</v>
      </c>
      <c r="E54" s="247" t="s">
        <v>150</v>
      </c>
      <c r="F54" s="247" t="s">
        <v>150</v>
      </c>
      <c r="G54" s="247" t="s">
        <v>150</v>
      </c>
      <c r="H54" s="247" t="s">
        <v>150</v>
      </c>
      <c r="I54" s="247" t="s">
        <v>150</v>
      </c>
      <c r="J54" s="247" t="s">
        <v>150</v>
      </c>
      <c r="K54" s="247" t="s">
        <v>150</v>
      </c>
      <c r="L54" s="37"/>
      <c r="M54" s="37"/>
    </row>
    <row r="55" spans="2:13" ht="15.75" thickBot="1" x14ac:dyDescent="0.3">
      <c r="B55" s="181" t="s">
        <v>341</v>
      </c>
      <c r="C55" s="247" t="s">
        <v>150</v>
      </c>
      <c r="D55" s="247" t="s">
        <v>150</v>
      </c>
      <c r="E55" s="247" t="s">
        <v>150</v>
      </c>
      <c r="F55" s="247" t="s">
        <v>150</v>
      </c>
      <c r="G55" s="247" t="s">
        <v>150</v>
      </c>
      <c r="H55" s="247" t="s">
        <v>150</v>
      </c>
      <c r="I55" s="247" t="s">
        <v>150</v>
      </c>
      <c r="J55" s="247" t="s">
        <v>150</v>
      </c>
      <c r="K55" s="247" t="s">
        <v>150</v>
      </c>
      <c r="L55" s="37"/>
      <c r="M55" s="37"/>
    </row>
    <row r="56" spans="2:13" ht="26.25" thickBot="1" x14ac:dyDescent="0.3">
      <c r="B56" s="181" t="s">
        <v>342</v>
      </c>
      <c r="C56" s="247" t="s">
        <v>150</v>
      </c>
      <c r="D56" s="247" t="s">
        <v>150</v>
      </c>
      <c r="E56" s="247" t="s">
        <v>150</v>
      </c>
      <c r="F56" s="247" t="s">
        <v>150</v>
      </c>
      <c r="G56" s="247" t="s">
        <v>150</v>
      </c>
      <c r="H56" s="247" t="s">
        <v>150</v>
      </c>
      <c r="I56" s="247" t="s">
        <v>150</v>
      </c>
      <c r="J56" s="247" t="s">
        <v>150</v>
      </c>
      <c r="K56" s="247" t="s">
        <v>150</v>
      </c>
      <c r="L56" s="37"/>
      <c r="M56" s="37"/>
    </row>
    <row r="57" spans="2:13" ht="15.75" thickBot="1" x14ac:dyDescent="0.3">
      <c r="B57" s="181" t="s">
        <v>343</v>
      </c>
      <c r="C57" s="247" t="s">
        <v>150</v>
      </c>
      <c r="D57" s="247" t="s">
        <v>150</v>
      </c>
      <c r="E57" s="247" t="s">
        <v>150</v>
      </c>
      <c r="F57" s="247" t="s">
        <v>150</v>
      </c>
      <c r="G57" s="247" t="s">
        <v>150</v>
      </c>
      <c r="H57" s="247" t="s">
        <v>150</v>
      </c>
      <c r="I57" s="247" t="s">
        <v>150</v>
      </c>
      <c r="J57" s="247" t="s">
        <v>150</v>
      </c>
      <c r="K57" s="247" t="s">
        <v>150</v>
      </c>
      <c r="L57" s="37"/>
      <c r="M57" s="37"/>
    </row>
    <row r="58" spans="2:13" ht="26.25" thickBot="1" x14ac:dyDescent="0.3">
      <c r="B58" s="181" t="s">
        <v>344</v>
      </c>
      <c r="C58" s="247" t="s">
        <v>150</v>
      </c>
      <c r="D58" s="247" t="s">
        <v>150</v>
      </c>
      <c r="E58" s="247" t="s">
        <v>150</v>
      </c>
      <c r="F58" s="247" t="s">
        <v>150</v>
      </c>
      <c r="G58" s="247" t="s">
        <v>150</v>
      </c>
      <c r="H58" s="247" t="s">
        <v>150</v>
      </c>
      <c r="I58" s="247" t="s">
        <v>150</v>
      </c>
      <c r="J58" s="247" t="s">
        <v>150</v>
      </c>
      <c r="K58" s="247" t="s">
        <v>150</v>
      </c>
      <c r="L58" s="37"/>
      <c r="M58" s="37"/>
    </row>
    <row r="59" spans="2:13" ht="26.25" thickBot="1" x14ac:dyDescent="0.3">
      <c r="B59" s="181" t="s">
        <v>345</v>
      </c>
      <c r="C59" s="247" t="s">
        <v>150</v>
      </c>
      <c r="D59" s="247" t="s">
        <v>150</v>
      </c>
      <c r="E59" s="247" t="s">
        <v>150</v>
      </c>
      <c r="F59" s="247" t="s">
        <v>150</v>
      </c>
      <c r="G59" s="247" t="s">
        <v>150</v>
      </c>
      <c r="H59" s="247" t="s">
        <v>150</v>
      </c>
      <c r="I59" s="247" t="s">
        <v>150</v>
      </c>
      <c r="J59" s="247" t="s">
        <v>150</v>
      </c>
      <c r="K59" s="247" t="s">
        <v>150</v>
      </c>
      <c r="L59" s="37"/>
      <c r="M59" s="37"/>
    </row>
    <row r="60" spans="2:13" ht="26.25" thickBot="1" x14ac:dyDescent="0.3">
      <c r="B60" s="181" t="s">
        <v>346</v>
      </c>
      <c r="C60" s="247" t="s">
        <v>150</v>
      </c>
      <c r="D60" s="247" t="s">
        <v>150</v>
      </c>
      <c r="E60" s="247" t="s">
        <v>150</v>
      </c>
      <c r="F60" s="247" t="s">
        <v>150</v>
      </c>
      <c r="G60" s="247" t="s">
        <v>150</v>
      </c>
      <c r="H60" s="247" t="s">
        <v>150</v>
      </c>
      <c r="I60" s="247" t="s">
        <v>150</v>
      </c>
      <c r="J60" s="247" t="s">
        <v>150</v>
      </c>
      <c r="K60" s="247" t="s">
        <v>150</v>
      </c>
      <c r="L60" s="37"/>
      <c r="M60" s="37"/>
    </row>
    <row r="61" spans="2:13" ht="51.75" thickBot="1" x14ac:dyDescent="0.3">
      <c r="B61" s="181" t="s">
        <v>347</v>
      </c>
      <c r="C61" s="247" t="s">
        <v>150</v>
      </c>
      <c r="D61" s="247" t="s">
        <v>150</v>
      </c>
      <c r="E61" s="247" t="s">
        <v>150</v>
      </c>
      <c r="F61" s="247" t="s">
        <v>150</v>
      </c>
      <c r="G61" s="247" t="s">
        <v>150</v>
      </c>
      <c r="H61" s="247" t="s">
        <v>150</v>
      </c>
      <c r="I61" s="247" t="s">
        <v>150</v>
      </c>
      <c r="J61" s="247" t="s">
        <v>150</v>
      </c>
      <c r="K61" s="247" t="s">
        <v>150</v>
      </c>
      <c r="L61" s="37"/>
      <c r="M61" s="37"/>
    </row>
    <row r="62" spans="2:13" ht="26.25" thickBot="1" x14ac:dyDescent="0.3">
      <c r="B62" s="181" t="s">
        <v>348</v>
      </c>
      <c r="C62" s="247" t="s">
        <v>150</v>
      </c>
      <c r="D62" s="247" t="s">
        <v>150</v>
      </c>
      <c r="E62" s="247" t="s">
        <v>150</v>
      </c>
      <c r="F62" s="247" t="s">
        <v>150</v>
      </c>
      <c r="G62" s="247" t="s">
        <v>150</v>
      </c>
      <c r="H62" s="247" t="s">
        <v>150</v>
      </c>
      <c r="I62" s="247" t="s">
        <v>150</v>
      </c>
      <c r="J62" s="247" t="s">
        <v>150</v>
      </c>
      <c r="K62" s="247" t="s">
        <v>150</v>
      </c>
      <c r="L62" s="37"/>
      <c r="M62" s="37"/>
    </row>
    <row r="63" spans="2:13" ht="39" thickBot="1" x14ac:dyDescent="0.3">
      <c r="B63" s="181" t="s">
        <v>349</v>
      </c>
      <c r="C63" s="247" t="s">
        <v>150</v>
      </c>
      <c r="D63" s="247" t="s">
        <v>150</v>
      </c>
      <c r="E63" s="247" t="s">
        <v>150</v>
      </c>
      <c r="F63" s="247" t="s">
        <v>150</v>
      </c>
      <c r="G63" s="247" t="s">
        <v>150</v>
      </c>
      <c r="H63" s="247" t="s">
        <v>150</v>
      </c>
      <c r="I63" s="247" t="s">
        <v>150</v>
      </c>
      <c r="J63" s="247" t="s">
        <v>150</v>
      </c>
      <c r="K63" s="247" t="s">
        <v>150</v>
      </c>
      <c r="L63" s="37"/>
      <c r="M63" s="37"/>
    </row>
    <row r="64" spans="2:13" ht="15.75" thickBot="1" x14ac:dyDescent="0.3">
      <c r="B64" s="181" t="s">
        <v>350</v>
      </c>
      <c r="C64" s="247" t="s">
        <v>150</v>
      </c>
      <c r="D64" s="247" t="s">
        <v>150</v>
      </c>
      <c r="E64" s="247" t="s">
        <v>150</v>
      </c>
      <c r="F64" s="247" t="s">
        <v>150</v>
      </c>
      <c r="G64" s="247" t="s">
        <v>150</v>
      </c>
      <c r="H64" s="247" t="s">
        <v>150</v>
      </c>
      <c r="I64" s="247" t="s">
        <v>150</v>
      </c>
      <c r="J64" s="247" t="s">
        <v>150</v>
      </c>
      <c r="K64" s="247" t="s">
        <v>150</v>
      </c>
      <c r="L64" s="37"/>
      <c r="M64" s="37"/>
    </row>
    <row r="65" spans="2:13" ht="26.25" thickBot="1" x14ac:dyDescent="0.3">
      <c r="B65" s="181" t="s">
        <v>351</v>
      </c>
      <c r="C65" s="247" t="s">
        <v>150</v>
      </c>
      <c r="D65" s="247" t="s">
        <v>150</v>
      </c>
      <c r="E65" s="247" t="s">
        <v>150</v>
      </c>
      <c r="F65" s="247" t="s">
        <v>150</v>
      </c>
      <c r="G65" s="247" t="s">
        <v>150</v>
      </c>
      <c r="H65" s="247" t="s">
        <v>150</v>
      </c>
      <c r="I65" s="247" t="s">
        <v>150</v>
      </c>
      <c r="J65" s="247" t="s">
        <v>150</v>
      </c>
      <c r="K65" s="247" t="s">
        <v>150</v>
      </c>
      <c r="L65" s="37"/>
      <c r="M65" s="37"/>
    </row>
    <row r="67" spans="2:13" ht="15" x14ac:dyDescent="0.25">
      <c r="B67" s="176"/>
      <c r="L67" s="37"/>
      <c r="M67" s="37"/>
    </row>
    <row r="68" spans="2:13" ht="15" customHeight="1" x14ac:dyDescent="0.25">
      <c r="B68" s="100" t="s">
        <v>352</v>
      </c>
      <c r="C68" s="100"/>
      <c r="D68" s="100"/>
      <c r="E68" s="100"/>
      <c r="F68" s="100"/>
      <c r="G68" s="100"/>
      <c r="H68" s="100"/>
      <c r="I68" s="100"/>
      <c r="J68" s="100"/>
      <c r="K68" s="100"/>
      <c r="L68" s="37"/>
      <c r="M68" s="37"/>
    </row>
    <row r="69" spans="2:13" s="12" customFormat="1" ht="15" customHeight="1" x14ac:dyDescent="0.2">
      <c r="B69" s="100" t="s">
        <v>353</v>
      </c>
      <c r="C69" s="100"/>
      <c r="D69" s="100"/>
      <c r="E69" s="100"/>
      <c r="F69" s="100"/>
      <c r="G69" s="100"/>
      <c r="H69" s="100"/>
      <c r="I69" s="100"/>
      <c r="J69" s="100"/>
      <c r="K69" s="100"/>
      <c r="L69" s="37"/>
      <c r="M69" s="37"/>
    </row>
    <row r="70" spans="2:13" s="12" customFormat="1" ht="15" customHeight="1" x14ac:dyDescent="0.2">
      <c r="B70" s="100" t="s">
        <v>354</v>
      </c>
      <c r="C70" s="100"/>
      <c r="D70" s="100"/>
      <c r="E70" s="100"/>
      <c r="F70" s="100"/>
      <c r="G70" s="100"/>
      <c r="H70" s="100"/>
      <c r="I70" s="100"/>
      <c r="J70" s="100"/>
      <c r="K70" s="100"/>
      <c r="L70" s="101"/>
    </row>
    <row r="71" spans="2:13" s="12" customFormat="1" ht="15" customHeight="1" x14ac:dyDescent="0.2">
      <c r="B71" s="100" t="s">
        <v>355</v>
      </c>
      <c r="C71" s="100"/>
      <c r="D71" s="100"/>
      <c r="E71" s="100"/>
      <c r="F71" s="100"/>
      <c r="G71" s="100"/>
      <c r="H71" s="100"/>
      <c r="I71" s="100"/>
      <c r="J71" s="100"/>
      <c r="K71" s="100"/>
      <c r="L71" s="101"/>
    </row>
    <row r="72" spans="2:13" s="12" customFormat="1" ht="15" customHeight="1" x14ac:dyDescent="0.2">
      <c r="B72" s="100" t="s">
        <v>356</v>
      </c>
      <c r="C72" s="100"/>
      <c r="D72" s="100"/>
      <c r="E72" s="100"/>
      <c r="F72" s="100"/>
      <c r="G72" s="100"/>
      <c r="H72" s="100"/>
      <c r="I72" s="100"/>
      <c r="J72" s="100"/>
      <c r="K72" s="100"/>
      <c r="L72" s="101"/>
    </row>
    <row r="73" spans="2:13" s="12" customFormat="1" ht="15" customHeight="1" x14ac:dyDescent="0.2">
      <c r="B73" s="100" t="s">
        <v>357</v>
      </c>
      <c r="C73" s="100"/>
      <c r="D73" s="100"/>
      <c r="E73" s="100"/>
      <c r="F73" s="100"/>
      <c r="G73" s="100"/>
      <c r="H73" s="100"/>
      <c r="I73" s="100"/>
      <c r="J73" s="100"/>
      <c r="K73" s="100"/>
      <c r="L73" s="14"/>
    </row>
    <row r="74" spans="2:13" s="12" customFormat="1" ht="15" customHeight="1" x14ac:dyDescent="0.2">
      <c r="B74" s="100" t="s">
        <v>358</v>
      </c>
      <c r="C74" s="100"/>
      <c r="D74" s="100"/>
      <c r="E74" s="100"/>
      <c r="F74" s="100"/>
      <c r="G74" s="100"/>
      <c r="H74" s="100"/>
      <c r="I74" s="100"/>
      <c r="J74" s="100"/>
      <c r="K74" s="100"/>
    </row>
    <row r="75" spans="2:13" s="12" customFormat="1" ht="15" customHeight="1" x14ac:dyDescent="0.2">
      <c r="B75" s="100" t="s">
        <v>359</v>
      </c>
      <c r="C75" s="100"/>
      <c r="D75" s="100"/>
      <c r="E75" s="100"/>
      <c r="F75" s="100"/>
      <c r="G75" s="100"/>
      <c r="H75" s="100"/>
      <c r="I75" s="100"/>
      <c r="J75" s="100"/>
      <c r="K75" s="100"/>
    </row>
    <row r="76" spans="2:13" s="12" customFormat="1" ht="15" customHeight="1" x14ac:dyDescent="0.2">
      <c r="B76" s="100" t="s">
        <v>360</v>
      </c>
      <c r="C76" s="100"/>
      <c r="D76" s="100"/>
      <c r="E76" s="100"/>
      <c r="F76" s="100"/>
      <c r="G76" s="100"/>
      <c r="H76" s="100"/>
      <c r="I76" s="100"/>
      <c r="J76" s="100"/>
      <c r="K76" s="100"/>
    </row>
    <row r="77" spans="2:13" s="12" customFormat="1" ht="15" customHeight="1" x14ac:dyDescent="0.2">
      <c r="B77" s="100" t="s">
        <v>361</v>
      </c>
      <c r="C77" s="100"/>
      <c r="D77" s="100"/>
      <c r="E77" s="100"/>
      <c r="F77" s="100"/>
      <c r="G77" s="100"/>
      <c r="H77" s="100"/>
      <c r="I77" s="100"/>
      <c r="J77" s="100"/>
      <c r="K77" s="100"/>
    </row>
    <row r="78" spans="2:13" s="12" customFormat="1" ht="15" customHeight="1" x14ac:dyDescent="0.2">
      <c r="B78" s="100" t="s">
        <v>362</v>
      </c>
      <c r="C78" s="100"/>
      <c r="D78" s="100"/>
      <c r="E78" s="100"/>
      <c r="F78" s="100"/>
      <c r="G78" s="100"/>
      <c r="H78" s="100"/>
      <c r="I78" s="100"/>
      <c r="J78" s="100"/>
      <c r="K78" s="100"/>
    </row>
    <row r="79" spans="2:13" s="12" customFormat="1" ht="15" customHeight="1" x14ac:dyDescent="0.2">
      <c r="B79" s="101"/>
      <c r="C79" s="101"/>
      <c r="D79" s="101"/>
      <c r="E79" s="101"/>
      <c r="F79" s="101"/>
      <c r="G79" s="101"/>
      <c r="H79" s="101"/>
      <c r="I79" s="101"/>
      <c r="J79" s="101"/>
      <c r="K79" s="101"/>
    </row>
    <row r="80" spans="2:13" s="12" customFormat="1" ht="15" customHeight="1" x14ac:dyDescent="0.2">
      <c r="B80" s="101"/>
      <c r="C80" s="101"/>
      <c r="D80" s="101"/>
      <c r="E80" s="101"/>
      <c r="F80" s="101"/>
      <c r="G80" s="101"/>
      <c r="H80" s="101"/>
      <c r="I80" s="101"/>
      <c r="J80" s="101"/>
      <c r="K80" s="101"/>
    </row>
    <row r="81" spans="2:11" s="12" customFormat="1" ht="15" customHeight="1" x14ac:dyDescent="0.2">
      <c r="B81" s="101"/>
      <c r="C81" s="101"/>
      <c r="D81" s="101"/>
      <c r="E81" s="101"/>
      <c r="F81" s="101"/>
      <c r="G81" s="101"/>
      <c r="H81" s="101"/>
      <c r="I81" s="101"/>
      <c r="J81" s="101"/>
      <c r="K81" s="101"/>
    </row>
    <row r="82" spans="2:11" s="12" customFormat="1" ht="11.85" customHeight="1" x14ac:dyDescent="0.2">
      <c r="B82" s="14" t="s">
        <v>53</v>
      </c>
      <c r="C82" s="14"/>
      <c r="D82" s="14"/>
      <c r="E82" s="14"/>
      <c r="F82" s="14"/>
      <c r="G82" s="14"/>
      <c r="H82" s="14"/>
      <c r="I82" s="14"/>
      <c r="J82" s="14"/>
      <c r="K82" s="14"/>
    </row>
    <row r="83" spans="2:11" s="12" customFormat="1" ht="15" customHeight="1" x14ac:dyDescent="0.2"/>
    <row r="84" spans="2:11" s="12" customFormat="1" ht="15" customHeight="1" x14ac:dyDescent="0.2"/>
  </sheetData>
  <mergeCells count="3">
    <mergeCell ref="B2:I2"/>
    <mergeCell ref="B7:C7"/>
    <mergeCell ref="B34:C34"/>
  </mergeCells>
  <phoneticPr fontId="62" type="noConversion"/>
  <hyperlinks>
    <hyperlink ref="B4" location="'Index sheet'!A1" display="Back to index" xr:uid="{6A9126D0-5EAA-430A-8F94-E888D9CDA54D}"/>
  </hyperlinks>
  <pageMargins left="0.7" right="0.7" top="0.75" bottom="0.75" header="0.3" footer="0.3"/>
  <pageSetup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51"/>
  <sheetViews>
    <sheetView showGridLines="0" zoomScale="90" zoomScaleNormal="90" workbookViewId="0">
      <selection activeCell="F29" sqref="F29"/>
    </sheetView>
  </sheetViews>
  <sheetFormatPr defaultColWidth="8.85546875" defaultRowHeight="14.85" customHeight="1" x14ac:dyDescent="0.25"/>
  <cols>
    <col min="1" max="1" width="3.140625" customWidth="1"/>
    <col min="2" max="2" width="44.42578125" customWidth="1"/>
    <col min="3" max="38" width="16.42578125" customWidth="1"/>
  </cols>
  <sheetData>
    <row r="1" spans="2:38" s="12" customFormat="1" ht="15" customHeight="1" x14ac:dyDescent="0.25">
      <c r="B1" s="13" t="s">
        <v>363</v>
      </c>
      <c r="C1" s="13"/>
      <c r="D1" s="13"/>
      <c r="E1" s="13"/>
      <c r="F1" s="13"/>
      <c r="G1" s="13"/>
      <c r="H1" s="13"/>
      <c r="I1" s="13"/>
      <c r="J1" s="13"/>
      <c r="K1" s="13"/>
      <c r="L1" s="13"/>
    </row>
    <row r="2" spans="2:38" s="12" customFormat="1" ht="15" customHeight="1" x14ac:dyDescent="0.25">
      <c r="B2" s="13" t="s">
        <v>15</v>
      </c>
      <c r="C2" s="13"/>
      <c r="D2" s="13"/>
      <c r="E2" s="13"/>
      <c r="F2" s="13"/>
      <c r="G2" s="13"/>
      <c r="H2" s="13"/>
      <c r="I2" s="13"/>
      <c r="J2" s="13"/>
      <c r="K2" s="13"/>
      <c r="L2" s="13"/>
      <c r="N2" s="15"/>
    </row>
    <row r="3" spans="2:38" s="12" customFormat="1" ht="15" customHeight="1" x14ac:dyDescent="0.25">
      <c r="B3" s="378"/>
      <c r="C3" s="378"/>
      <c r="D3" s="378"/>
      <c r="E3" s="378"/>
      <c r="F3" s="378"/>
      <c r="G3" s="378"/>
      <c r="H3" s="378"/>
      <c r="I3" s="378"/>
      <c r="J3" s="378"/>
      <c r="K3" s="378"/>
      <c r="L3" s="378"/>
    </row>
    <row r="4" spans="2:38" s="12" customFormat="1" ht="13.35" customHeight="1" x14ac:dyDescent="0.2">
      <c r="B4" s="102" t="s">
        <v>33</v>
      </c>
      <c r="C4" s="102"/>
      <c r="D4" s="102"/>
      <c r="E4" s="102"/>
      <c r="F4" s="102"/>
      <c r="G4" s="102"/>
      <c r="H4" s="102"/>
      <c r="I4" s="102"/>
      <c r="J4" s="102"/>
      <c r="K4" s="102"/>
      <c r="L4" s="102"/>
    </row>
    <row r="5" spans="2:38" ht="15" x14ac:dyDescent="0.25"/>
    <row r="6" spans="2:38" ht="27.75" customHeight="1" x14ac:dyDescent="0.25">
      <c r="B6" s="379" t="s">
        <v>364</v>
      </c>
      <c r="C6" s="379"/>
      <c r="D6" s="379"/>
      <c r="E6" s="379"/>
      <c r="F6" s="379"/>
      <c r="G6" s="379"/>
      <c r="H6" s="379"/>
      <c r="I6" s="379"/>
    </row>
    <row r="7" spans="2:38" ht="15" customHeight="1" x14ac:dyDescent="0.25"/>
    <row r="8" spans="2:38" ht="57.6" customHeight="1" x14ac:dyDescent="0.25">
      <c r="B8" s="203" t="s">
        <v>365</v>
      </c>
      <c r="C8" s="204" t="s">
        <v>366</v>
      </c>
      <c r="D8" s="204" t="s">
        <v>367</v>
      </c>
      <c r="E8" s="205" t="s">
        <v>368</v>
      </c>
      <c r="F8" s="205" t="s">
        <v>369</v>
      </c>
      <c r="G8" s="205" t="s">
        <v>370</v>
      </c>
      <c r="H8" s="205" t="s">
        <v>371</v>
      </c>
      <c r="I8" s="205" t="s">
        <v>372</v>
      </c>
      <c r="J8" s="205" t="s">
        <v>373</v>
      </c>
      <c r="K8" s="205" t="s">
        <v>374</v>
      </c>
      <c r="L8" s="205" t="s">
        <v>375</v>
      </c>
      <c r="M8" s="205" t="s">
        <v>376</v>
      </c>
      <c r="N8" s="205" t="s">
        <v>377</v>
      </c>
      <c r="O8" s="205" t="s">
        <v>378</v>
      </c>
      <c r="P8" s="205" t="s">
        <v>379</v>
      </c>
      <c r="Q8" s="205" t="s">
        <v>380</v>
      </c>
      <c r="R8" s="205" t="s">
        <v>381</v>
      </c>
      <c r="S8" s="205" t="s">
        <v>382</v>
      </c>
      <c r="T8" s="205" t="s">
        <v>383</v>
      </c>
      <c r="U8" s="205" t="s">
        <v>384</v>
      </c>
      <c r="V8" s="205" t="s">
        <v>385</v>
      </c>
      <c r="W8" s="205" t="s">
        <v>386</v>
      </c>
      <c r="X8" s="205" t="s">
        <v>387</v>
      </c>
      <c r="Y8" s="205" t="s">
        <v>388</v>
      </c>
      <c r="Z8" s="205" t="s">
        <v>389</v>
      </c>
      <c r="AA8" s="205" t="s">
        <v>390</v>
      </c>
      <c r="AB8" s="205" t="s">
        <v>391</v>
      </c>
      <c r="AC8" s="205" t="s">
        <v>392</v>
      </c>
      <c r="AD8" s="205" t="s">
        <v>393</v>
      </c>
      <c r="AE8" s="205" t="s">
        <v>394</v>
      </c>
      <c r="AF8" s="205" t="s">
        <v>395</v>
      </c>
      <c r="AG8" s="205" t="s">
        <v>396</v>
      </c>
      <c r="AH8" s="205" t="s">
        <v>397</v>
      </c>
      <c r="AI8" s="205" t="s">
        <v>398</v>
      </c>
      <c r="AJ8" s="205" t="s">
        <v>399</v>
      </c>
      <c r="AK8" s="205" t="s">
        <v>400</v>
      </c>
      <c r="AL8" s="206" t="s">
        <v>401</v>
      </c>
    </row>
    <row r="9" spans="2:38" ht="15.6" customHeight="1" thickBot="1" x14ac:dyDescent="0.3">
      <c r="B9" s="207"/>
      <c r="C9" s="208" t="s">
        <v>402</v>
      </c>
      <c r="D9" s="208"/>
      <c r="E9" s="209" t="s">
        <v>18</v>
      </c>
      <c r="F9" s="209" t="s">
        <v>18</v>
      </c>
      <c r="G9" s="209" t="s">
        <v>18</v>
      </c>
      <c r="H9" s="209" t="s">
        <v>18</v>
      </c>
      <c r="I9" s="209" t="s">
        <v>18</v>
      </c>
      <c r="J9" s="209" t="s">
        <v>18</v>
      </c>
      <c r="K9" s="209" t="s">
        <v>18</v>
      </c>
      <c r="L9" s="209" t="s">
        <v>18</v>
      </c>
      <c r="M9" s="209" t="s">
        <v>18</v>
      </c>
      <c r="N9" s="209" t="s">
        <v>18</v>
      </c>
      <c r="O9" s="209" t="s">
        <v>18</v>
      </c>
      <c r="P9" s="209" t="s">
        <v>18</v>
      </c>
      <c r="Q9" s="209" t="s">
        <v>18</v>
      </c>
      <c r="R9" s="209" t="s">
        <v>18</v>
      </c>
      <c r="S9" s="209" t="s">
        <v>18</v>
      </c>
      <c r="T9" s="209" t="s">
        <v>18</v>
      </c>
      <c r="U9" s="209" t="s">
        <v>18</v>
      </c>
      <c r="V9" s="209" t="s">
        <v>18</v>
      </c>
      <c r="W9" s="209" t="s">
        <v>18</v>
      </c>
      <c r="X9" s="209" t="s">
        <v>18</v>
      </c>
      <c r="Y9" s="209" t="s">
        <v>18</v>
      </c>
      <c r="Z9" s="209" t="s">
        <v>18</v>
      </c>
      <c r="AA9" s="209" t="s">
        <v>18</v>
      </c>
      <c r="AB9" s="209" t="s">
        <v>18</v>
      </c>
      <c r="AC9" s="209" t="s">
        <v>18</v>
      </c>
      <c r="AD9" s="209" t="s">
        <v>18</v>
      </c>
      <c r="AE9" s="209" t="s">
        <v>18</v>
      </c>
      <c r="AF9" s="209" t="s">
        <v>18</v>
      </c>
      <c r="AG9" s="209" t="s">
        <v>18</v>
      </c>
      <c r="AH9" s="209" t="s">
        <v>18</v>
      </c>
      <c r="AI9" s="209" t="s">
        <v>18</v>
      </c>
      <c r="AJ9" s="209" t="s">
        <v>18</v>
      </c>
      <c r="AK9" s="209" t="s">
        <v>18</v>
      </c>
      <c r="AL9" s="210" t="s">
        <v>403</v>
      </c>
    </row>
    <row r="10" spans="2:38" ht="15" customHeight="1" thickTop="1" x14ac:dyDescent="0.25">
      <c r="B10" s="225" t="s">
        <v>404</v>
      </c>
      <c r="C10" s="184">
        <v>2022</v>
      </c>
      <c r="D10" s="185">
        <v>1990</v>
      </c>
      <c r="E10" s="198">
        <v>9622</v>
      </c>
      <c r="F10" s="198">
        <v>9483</v>
      </c>
      <c r="G10" s="198">
        <v>9430</v>
      </c>
      <c r="H10" s="198">
        <v>9238</v>
      </c>
      <c r="I10" s="198">
        <v>9206</v>
      </c>
      <c r="J10" s="198">
        <v>9024</v>
      </c>
      <c r="K10" s="198">
        <v>9170</v>
      </c>
      <c r="L10" s="198">
        <v>9048</v>
      </c>
      <c r="M10" s="198">
        <v>8860</v>
      </c>
      <c r="N10" s="198">
        <v>8809</v>
      </c>
      <c r="O10" s="198">
        <v>8661</v>
      </c>
      <c r="P10" s="198">
        <v>8575</v>
      </c>
      <c r="Q10" s="198">
        <v>8434</v>
      </c>
      <c r="R10" s="198">
        <v>8410</v>
      </c>
      <c r="S10" s="198">
        <v>8472</v>
      </c>
      <c r="T10" s="198">
        <v>8266</v>
      </c>
      <c r="U10" s="198">
        <v>8226</v>
      </c>
      <c r="V10" s="198">
        <v>8300</v>
      </c>
      <c r="W10" s="198">
        <v>8209</v>
      </c>
      <c r="X10" s="198">
        <v>8100</v>
      </c>
      <c r="Y10" s="198">
        <v>7840</v>
      </c>
      <c r="Z10" s="198">
        <v>7804</v>
      </c>
      <c r="AA10" s="198">
        <v>7830</v>
      </c>
      <c r="AB10" s="198">
        <v>7803</v>
      </c>
      <c r="AC10" s="198">
        <v>7573</v>
      </c>
      <c r="AD10" s="198">
        <v>7564</v>
      </c>
      <c r="AE10" s="198">
        <v>7437</v>
      </c>
      <c r="AF10" s="198">
        <v>7363</v>
      </c>
      <c r="AG10" s="198">
        <v>7204</v>
      </c>
      <c r="AH10" s="198">
        <v>7252</v>
      </c>
      <c r="AI10" s="198">
        <v>7156</v>
      </c>
      <c r="AJ10" s="198">
        <v>7156</v>
      </c>
      <c r="AK10" s="198">
        <v>7006</v>
      </c>
      <c r="AL10" s="286">
        <f>(AK10-AJ10)/AJ10*100</f>
        <v>-2.0961430967020682</v>
      </c>
    </row>
    <row r="11" spans="2:38" ht="15" x14ac:dyDescent="0.25">
      <c r="B11" s="225" t="s">
        <v>405</v>
      </c>
      <c r="C11" s="188">
        <v>2022</v>
      </c>
      <c r="D11" s="189">
        <v>1990</v>
      </c>
      <c r="E11" s="199">
        <v>8990</v>
      </c>
      <c r="F11" s="199">
        <v>8659</v>
      </c>
      <c r="G11" s="199">
        <v>8501</v>
      </c>
      <c r="H11" s="199">
        <v>8634.74</v>
      </c>
      <c r="I11" s="199">
        <v>8590.76</v>
      </c>
      <c r="J11" s="199">
        <v>8156.9</v>
      </c>
      <c r="K11" s="199">
        <v>8470</v>
      </c>
      <c r="L11" s="199">
        <v>8555</v>
      </c>
      <c r="M11" s="199">
        <v>8400.91</v>
      </c>
      <c r="N11" s="199">
        <v>8455.83</v>
      </c>
      <c r="O11" s="199">
        <v>8278.7999999999993</v>
      </c>
      <c r="P11" s="199">
        <v>8335.07</v>
      </c>
      <c r="Q11" s="199">
        <v>8312.2999999999993</v>
      </c>
      <c r="R11" s="199">
        <v>8303</v>
      </c>
      <c r="S11" s="199">
        <v>8157.22</v>
      </c>
      <c r="T11" s="199">
        <v>7823.13</v>
      </c>
      <c r="U11" s="199">
        <v>7775.65</v>
      </c>
      <c r="V11" s="199">
        <v>7692.98</v>
      </c>
      <c r="W11" s="199">
        <v>7733.24</v>
      </c>
      <c r="X11" s="199">
        <v>7633.86</v>
      </c>
      <c r="Y11" s="199">
        <v>7497.62</v>
      </c>
      <c r="Z11" s="199">
        <v>7578.1</v>
      </c>
      <c r="AA11" s="199">
        <v>7610.1</v>
      </c>
      <c r="AB11" s="199">
        <v>7580.83</v>
      </c>
      <c r="AC11" s="199">
        <v>7427.72</v>
      </c>
      <c r="AD11" s="199">
        <v>7178.23</v>
      </c>
      <c r="AE11" s="199">
        <v>7278.28</v>
      </c>
      <c r="AF11" s="199">
        <v>7490.42</v>
      </c>
      <c r="AG11" s="199">
        <v>7317.47</v>
      </c>
      <c r="AH11" s="199">
        <v>7267.69</v>
      </c>
      <c r="AI11" s="199">
        <v>7337.53</v>
      </c>
      <c r="AJ11" s="199">
        <v>7395</v>
      </c>
      <c r="AK11" s="199">
        <v>7200</v>
      </c>
      <c r="AL11" s="287">
        <f>(AK11-AJ11)/AJ11*100</f>
        <v>-2.6369168356997972</v>
      </c>
    </row>
    <row r="12" spans="2:38" ht="15" x14ac:dyDescent="0.25">
      <c r="B12" s="197" t="s">
        <v>406</v>
      </c>
      <c r="C12" s="188">
        <v>2022</v>
      </c>
      <c r="D12" s="189">
        <v>1990</v>
      </c>
      <c r="E12" s="199">
        <v>1856</v>
      </c>
      <c r="F12" s="199">
        <v>1712</v>
      </c>
      <c r="G12" s="199">
        <v>1785</v>
      </c>
      <c r="H12" s="199">
        <v>1713</v>
      </c>
      <c r="I12" s="199">
        <v>1798</v>
      </c>
      <c r="J12" s="199">
        <v>1592</v>
      </c>
      <c r="K12" s="199">
        <v>1695</v>
      </c>
      <c r="L12" s="199">
        <v>1751</v>
      </c>
      <c r="M12" s="199">
        <v>1663</v>
      </c>
      <c r="N12" s="199">
        <v>1513</v>
      </c>
      <c r="O12" s="199">
        <v>1695</v>
      </c>
      <c r="P12" s="199">
        <v>1669</v>
      </c>
      <c r="Q12" s="199">
        <v>1561</v>
      </c>
      <c r="R12" s="199">
        <v>1432</v>
      </c>
      <c r="S12" s="199">
        <v>1680</v>
      </c>
      <c r="T12" s="199">
        <v>1622</v>
      </c>
      <c r="U12" s="199">
        <v>1644</v>
      </c>
      <c r="V12" s="199">
        <v>1441</v>
      </c>
      <c r="W12" s="199">
        <v>1496</v>
      </c>
      <c r="X12" s="199">
        <v>1324</v>
      </c>
      <c r="Y12" s="199">
        <v>1476</v>
      </c>
      <c r="Z12" s="199">
        <v>1547</v>
      </c>
      <c r="AA12" s="199">
        <v>1431</v>
      </c>
      <c r="AB12" s="199">
        <v>1483</v>
      </c>
      <c r="AC12" s="199">
        <v>1244</v>
      </c>
      <c r="AD12" s="199">
        <v>1363</v>
      </c>
      <c r="AE12" s="199">
        <v>1404</v>
      </c>
      <c r="AF12" s="199">
        <v>1193</v>
      </c>
      <c r="AG12" s="199">
        <v>1250</v>
      </c>
      <c r="AH12" s="199">
        <v>1187</v>
      </c>
      <c r="AI12" s="199">
        <v>1173</v>
      </c>
      <c r="AJ12" s="199">
        <v>1280</v>
      </c>
      <c r="AK12" s="199">
        <v>1198</v>
      </c>
      <c r="AL12" s="287">
        <f t="shared" ref="AL12:AL16" si="0">(AK12-AJ12)/AJ12*100</f>
        <v>-6.4062499999999991</v>
      </c>
    </row>
    <row r="13" spans="2:38" ht="15" x14ac:dyDescent="0.25">
      <c r="B13" s="183" t="s">
        <v>407</v>
      </c>
      <c r="C13" s="188">
        <v>2022</v>
      </c>
      <c r="D13" s="189">
        <v>1990</v>
      </c>
      <c r="E13" s="199">
        <v>1409.14</v>
      </c>
      <c r="F13" s="199">
        <v>1470.46</v>
      </c>
      <c r="G13" s="199">
        <v>1502</v>
      </c>
      <c r="H13" s="199">
        <v>1599</v>
      </c>
      <c r="I13" s="199">
        <v>1621</v>
      </c>
      <c r="J13" s="199">
        <v>1730</v>
      </c>
      <c r="K13" s="199">
        <v>1628.37</v>
      </c>
      <c r="L13" s="199">
        <v>1338</v>
      </c>
      <c r="M13" s="199">
        <v>1349</v>
      </c>
      <c r="N13" s="199">
        <v>1477</v>
      </c>
      <c r="O13" s="199">
        <v>1221</v>
      </c>
      <c r="P13" s="199">
        <v>1338</v>
      </c>
      <c r="Q13" s="199">
        <v>1546</v>
      </c>
      <c r="R13" s="199">
        <v>1450.4</v>
      </c>
      <c r="S13" s="199">
        <v>1524</v>
      </c>
      <c r="T13" s="199">
        <v>1538</v>
      </c>
      <c r="U13" s="199">
        <v>1232</v>
      </c>
      <c r="V13" s="199">
        <v>1294</v>
      </c>
      <c r="W13" s="199">
        <v>1204</v>
      </c>
      <c r="X13" s="199">
        <v>1380</v>
      </c>
      <c r="Y13" s="199">
        <v>1389</v>
      </c>
      <c r="Z13" s="199">
        <v>1353</v>
      </c>
      <c r="AA13" s="199">
        <v>1346</v>
      </c>
      <c r="AB13" s="199">
        <v>1201</v>
      </c>
      <c r="AC13" s="199">
        <v>1301</v>
      </c>
      <c r="AD13" s="199">
        <v>1217</v>
      </c>
      <c r="AE13" s="199">
        <v>1165</v>
      </c>
      <c r="AF13" s="199">
        <v>1398</v>
      </c>
      <c r="AG13" s="199">
        <v>1392</v>
      </c>
      <c r="AH13" s="199">
        <v>1280</v>
      </c>
      <c r="AI13" s="199">
        <v>1302</v>
      </c>
      <c r="AJ13" s="199">
        <v>1345.33</v>
      </c>
      <c r="AK13" s="199">
        <v>1835</v>
      </c>
      <c r="AL13" s="287">
        <f t="shared" si="0"/>
        <v>36.397761144105914</v>
      </c>
    </row>
    <row r="14" spans="2:38" ht="15" x14ac:dyDescent="0.25">
      <c r="B14" s="183" t="s">
        <v>408</v>
      </c>
      <c r="C14" s="188">
        <v>2022</v>
      </c>
      <c r="D14" s="189">
        <v>1990</v>
      </c>
      <c r="E14" s="199">
        <v>685</v>
      </c>
      <c r="F14" s="199">
        <v>661</v>
      </c>
      <c r="G14" s="199">
        <v>523</v>
      </c>
      <c r="H14" s="199">
        <v>701</v>
      </c>
      <c r="I14" s="199">
        <v>591</v>
      </c>
      <c r="J14" s="199">
        <v>569</v>
      </c>
      <c r="K14" s="199">
        <v>486</v>
      </c>
      <c r="L14" s="199">
        <v>698</v>
      </c>
      <c r="M14" s="199">
        <v>553</v>
      </c>
      <c r="N14" s="199">
        <v>397</v>
      </c>
      <c r="O14" s="199">
        <v>610</v>
      </c>
      <c r="P14" s="199">
        <v>416</v>
      </c>
      <c r="Q14" s="199">
        <v>650</v>
      </c>
      <c r="R14" s="199">
        <v>373</v>
      </c>
      <c r="S14" s="199">
        <v>493</v>
      </c>
      <c r="T14" s="199">
        <v>543</v>
      </c>
      <c r="U14" s="199">
        <v>599</v>
      </c>
      <c r="V14" s="199">
        <v>389</v>
      </c>
      <c r="W14" s="199">
        <v>450</v>
      </c>
      <c r="X14" s="199">
        <v>612</v>
      </c>
      <c r="Y14" s="199">
        <v>398</v>
      </c>
      <c r="Z14" s="199">
        <v>563</v>
      </c>
      <c r="AA14" s="199">
        <v>356</v>
      </c>
      <c r="AB14" s="199">
        <v>580</v>
      </c>
      <c r="AC14" s="199">
        <v>595</v>
      </c>
      <c r="AD14" s="199">
        <v>350</v>
      </c>
      <c r="AE14" s="199">
        <v>369</v>
      </c>
      <c r="AF14" s="199">
        <v>316</v>
      </c>
      <c r="AG14" s="199">
        <v>548</v>
      </c>
      <c r="AH14" s="199">
        <v>496</v>
      </c>
      <c r="AI14" s="199">
        <v>474</v>
      </c>
      <c r="AJ14" s="199">
        <v>428</v>
      </c>
      <c r="AK14" s="199">
        <v>283</v>
      </c>
      <c r="AL14" s="287">
        <f t="shared" si="0"/>
        <v>-33.878504672897201</v>
      </c>
    </row>
    <row r="15" spans="2:38" ht="15" x14ac:dyDescent="0.25">
      <c r="B15" s="183" t="s">
        <v>409</v>
      </c>
      <c r="C15" s="188">
        <v>2022</v>
      </c>
      <c r="D15" s="189">
        <v>1990</v>
      </c>
      <c r="E15" s="199">
        <v>640</v>
      </c>
      <c r="F15" s="199">
        <v>634</v>
      </c>
      <c r="G15" s="199">
        <v>539.98</v>
      </c>
      <c r="H15" s="199">
        <v>431</v>
      </c>
      <c r="I15" s="199">
        <v>642</v>
      </c>
      <c r="J15" s="199">
        <v>449</v>
      </c>
      <c r="K15" s="199">
        <v>652</v>
      </c>
      <c r="L15" s="199">
        <v>512.5</v>
      </c>
      <c r="M15" s="199">
        <v>621</v>
      </c>
      <c r="N15" s="199">
        <v>650</v>
      </c>
      <c r="O15" s="199">
        <v>616</v>
      </c>
      <c r="P15" s="199">
        <v>653</v>
      </c>
      <c r="Q15" s="199">
        <v>359</v>
      </c>
      <c r="R15" s="199">
        <v>615</v>
      </c>
      <c r="S15" s="199">
        <v>342</v>
      </c>
      <c r="T15" s="199">
        <v>492</v>
      </c>
      <c r="U15" s="199">
        <v>588</v>
      </c>
      <c r="V15" s="199">
        <v>569</v>
      </c>
      <c r="W15" s="199">
        <v>551</v>
      </c>
      <c r="X15" s="199">
        <v>334</v>
      </c>
      <c r="Y15" s="199">
        <v>414</v>
      </c>
      <c r="Z15" s="199">
        <v>586</v>
      </c>
      <c r="AA15" s="199">
        <v>320</v>
      </c>
      <c r="AB15" s="199">
        <v>434</v>
      </c>
      <c r="AC15" s="199">
        <v>424</v>
      </c>
      <c r="AD15" s="199">
        <v>527</v>
      </c>
      <c r="AE15" s="199">
        <v>558</v>
      </c>
      <c r="AF15" s="199">
        <v>406</v>
      </c>
      <c r="AG15" s="199">
        <v>295</v>
      </c>
      <c r="AH15" s="199">
        <v>321</v>
      </c>
      <c r="AI15" s="199">
        <v>494</v>
      </c>
      <c r="AJ15" s="199">
        <v>304</v>
      </c>
      <c r="AK15" s="199">
        <v>364.17</v>
      </c>
      <c r="AL15" s="287">
        <f t="shared" si="0"/>
        <v>19.79276315789474</v>
      </c>
    </row>
    <row r="16" spans="2:38" ht="15" x14ac:dyDescent="0.25">
      <c r="B16" s="183" t="s">
        <v>410</v>
      </c>
      <c r="C16" s="188">
        <v>2022</v>
      </c>
      <c r="D16" s="189">
        <v>1990</v>
      </c>
      <c r="E16" s="199" t="s">
        <v>411</v>
      </c>
      <c r="F16" s="199" t="s">
        <v>411</v>
      </c>
      <c r="G16" s="199" t="s">
        <v>411</v>
      </c>
      <c r="H16" s="199" t="s">
        <v>411</v>
      </c>
      <c r="I16" s="199" t="s">
        <v>411</v>
      </c>
      <c r="J16" s="199" t="s">
        <v>411</v>
      </c>
      <c r="K16" s="199" t="s">
        <v>411</v>
      </c>
      <c r="L16" s="199" t="s">
        <v>411</v>
      </c>
      <c r="M16" s="199" t="s">
        <v>411</v>
      </c>
      <c r="N16" s="199" t="s">
        <v>411</v>
      </c>
      <c r="O16" s="199">
        <v>44</v>
      </c>
      <c r="P16" s="199">
        <v>58</v>
      </c>
      <c r="Q16" s="199">
        <v>56</v>
      </c>
      <c r="R16" s="199">
        <v>66</v>
      </c>
      <c r="S16" s="199">
        <v>60</v>
      </c>
      <c r="T16" s="199">
        <v>73</v>
      </c>
      <c r="U16" s="199">
        <v>69</v>
      </c>
      <c r="V16" s="199">
        <v>78</v>
      </c>
      <c r="W16" s="199">
        <v>76</v>
      </c>
      <c r="X16" s="199">
        <v>79</v>
      </c>
      <c r="Y16" s="199">
        <v>76</v>
      </c>
      <c r="Z16" s="199">
        <v>85</v>
      </c>
      <c r="AA16" s="199">
        <v>80</v>
      </c>
      <c r="AB16" s="199">
        <v>94</v>
      </c>
      <c r="AC16" s="199">
        <v>97</v>
      </c>
      <c r="AD16" s="199">
        <v>91</v>
      </c>
      <c r="AE16" s="199">
        <v>106</v>
      </c>
      <c r="AF16" s="199">
        <v>106</v>
      </c>
      <c r="AG16" s="199">
        <v>96</v>
      </c>
      <c r="AH16" s="199">
        <v>113</v>
      </c>
      <c r="AI16" s="199">
        <v>113</v>
      </c>
      <c r="AJ16" s="199">
        <v>114</v>
      </c>
      <c r="AK16" s="199">
        <v>116</v>
      </c>
      <c r="AL16" s="287">
        <f t="shared" si="0"/>
        <v>1.7543859649122806</v>
      </c>
    </row>
    <row r="17" spans="2:38" ht="15" x14ac:dyDescent="0.25">
      <c r="B17" s="183" t="s">
        <v>412</v>
      </c>
      <c r="C17" s="188">
        <v>2022</v>
      </c>
      <c r="D17" s="189">
        <v>1990</v>
      </c>
      <c r="E17" s="199" t="s">
        <v>411</v>
      </c>
      <c r="F17" s="199" t="s">
        <v>411</v>
      </c>
      <c r="G17" s="199" t="s">
        <v>411</v>
      </c>
      <c r="H17" s="199" t="s">
        <v>411</v>
      </c>
      <c r="I17" s="199" t="s">
        <v>411</v>
      </c>
      <c r="J17" s="199" t="s">
        <v>411</v>
      </c>
      <c r="K17" s="199" t="s">
        <v>411</v>
      </c>
      <c r="L17" s="199" t="s">
        <v>411</v>
      </c>
      <c r="M17" s="199" t="s">
        <v>411</v>
      </c>
      <c r="N17" s="199" t="s">
        <v>411</v>
      </c>
      <c r="O17" s="199" t="s">
        <v>411</v>
      </c>
      <c r="P17" s="199" t="s">
        <v>411</v>
      </c>
      <c r="Q17" s="199" t="s">
        <v>411</v>
      </c>
      <c r="R17" s="199" t="s">
        <v>411</v>
      </c>
      <c r="S17" s="199" t="s">
        <v>411</v>
      </c>
      <c r="T17" s="199" t="s">
        <v>411</v>
      </c>
      <c r="U17" s="199" t="s">
        <v>411</v>
      </c>
      <c r="V17" s="199" t="s">
        <v>411</v>
      </c>
      <c r="W17" s="199" t="s">
        <v>411</v>
      </c>
      <c r="X17" s="199" t="s">
        <v>411</v>
      </c>
      <c r="Y17" s="199" t="s">
        <v>411</v>
      </c>
      <c r="Z17" s="199" t="s">
        <v>411</v>
      </c>
      <c r="AA17" s="199" t="s">
        <v>411</v>
      </c>
      <c r="AB17" s="199" t="s">
        <v>411</v>
      </c>
      <c r="AC17" s="199" t="s">
        <v>411</v>
      </c>
      <c r="AD17" s="199" t="s">
        <v>411</v>
      </c>
      <c r="AE17" s="199" t="s">
        <v>411</v>
      </c>
      <c r="AF17" s="199" t="s">
        <v>411</v>
      </c>
      <c r="AG17" s="199" t="s">
        <v>411</v>
      </c>
      <c r="AH17" s="199" t="s">
        <v>411</v>
      </c>
      <c r="AI17" s="199" t="s">
        <v>411</v>
      </c>
      <c r="AJ17" s="199" t="s">
        <v>411</v>
      </c>
      <c r="AK17" s="199" t="s">
        <v>411</v>
      </c>
      <c r="AL17" s="199" t="s">
        <v>411</v>
      </c>
    </row>
    <row r="18" spans="2:38" ht="15" x14ac:dyDescent="0.25">
      <c r="B18" s="183" t="s">
        <v>413</v>
      </c>
      <c r="C18" s="188">
        <v>2022</v>
      </c>
      <c r="D18" s="189">
        <v>1990</v>
      </c>
      <c r="E18" s="199" t="s">
        <v>411</v>
      </c>
      <c r="F18" s="199" t="s">
        <v>411</v>
      </c>
      <c r="G18" s="199" t="s">
        <v>411</v>
      </c>
      <c r="H18" s="199" t="s">
        <v>411</v>
      </c>
      <c r="I18" s="199" t="s">
        <v>411</v>
      </c>
      <c r="J18" s="199" t="s">
        <v>411</v>
      </c>
      <c r="K18" s="199" t="s">
        <v>411</v>
      </c>
      <c r="L18" s="199" t="s">
        <v>411</v>
      </c>
      <c r="M18" s="199" t="s">
        <v>411</v>
      </c>
      <c r="N18" s="199" t="s">
        <v>411</v>
      </c>
      <c r="O18" s="199" t="s">
        <v>411</v>
      </c>
      <c r="P18" s="199" t="s">
        <v>411</v>
      </c>
      <c r="Q18" s="199" t="s">
        <v>411</v>
      </c>
      <c r="R18" s="199" t="s">
        <v>411</v>
      </c>
      <c r="S18" s="199" t="s">
        <v>411</v>
      </c>
      <c r="T18" s="199" t="s">
        <v>411</v>
      </c>
      <c r="U18" s="199" t="s">
        <v>411</v>
      </c>
      <c r="V18" s="199" t="s">
        <v>411</v>
      </c>
      <c r="W18" s="199" t="s">
        <v>411</v>
      </c>
      <c r="X18" s="199" t="s">
        <v>411</v>
      </c>
      <c r="Y18" s="199" t="s">
        <v>411</v>
      </c>
      <c r="Z18" s="199" t="s">
        <v>411</v>
      </c>
      <c r="AA18" s="199" t="s">
        <v>411</v>
      </c>
      <c r="AB18" s="199" t="s">
        <v>411</v>
      </c>
      <c r="AC18" s="199" t="s">
        <v>411</v>
      </c>
      <c r="AD18" s="199" t="s">
        <v>411</v>
      </c>
      <c r="AE18" s="199" t="s">
        <v>411</v>
      </c>
      <c r="AF18" s="199" t="s">
        <v>411</v>
      </c>
      <c r="AG18" s="199" t="s">
        <v>411</v>
      </c>
      <c r="AH18" s="199" t="s">
        <v>411</v>
      </c>
      <c r="AI18" s="199" t="s">
        <v>411</v>
      </c>
      <c r="AJ18" s="199" t="s">
        <v>411</v>
      </c>
      <c r="AK18" s="199" t="s">
        <v>411</v>
      </c>
      <c r="AL18" s="199" t="s">
        <v>411</v>
      </c>
    </row>
    <row r="19" spans="2:38" ht="15" x14ac:dyDescent="0.25">
      <c r="B19" s="183" t="s">
        <v>414</v>
      </c>
      <c r="C19" s="188">
        <v>2022</v>
      </c>
      <c r="D19" s="189">
        <v>1990</v>
      </c>
      <c r="E19" s="199" t="s">
        <v>411</v>
      </c>
      <c r="F19" s="199" t="s">
        <v>411</v>
      </c>
      <c r="G19" s="199" t="s">
        <v>411</v>
      </c>
      <c r="H19" s="199" t="s">
        <v>411</v>
      </c>
      <c r="I19" s="199" t="s">
        <v>411</v>
      </c>
      <c r="J19" s="199" t="s">
        <v>411</v>
      </c>
      <c r="K19" s="199" t="s">
        <v>411</v>
      </c>
      <c r="L19" s="199" t="s">
        <v>411</v>
      </c>
      <c r="M19" s="199" t="s">
        <v>411</v>
      </c>
      <c r="N19" s="199" t="s">
        <v>411</v>
      </c>
      <c r="O19" s="199" t="s">
        <v>411</v>
      </c>
      <c r="P19" s="199" t="s">
        <v>411</v>
      </c>
      <c r="Q19" s="199" t="s">
        <v>411</v>
      </c>
      <c r="R19" s="199" t="s">
        <v>411</v>
      </c>
      <c r="S19" s="199" t="s">
        <v>411</v>
      </c>
      <c r="T19" s="199" t="s">
        <v>411</v>
      </c>
      <c r="U19" s="199" t="s">
        <v>411</v>
      </c>
      <c r="V19" s="199" t="s">
        <v>411</v>
      </c>
      <c r="W19" s="199" t="s">
        <v>411</v>
      </c>
      <c r="X19" s="199" t="s">
        <v>411</v>
      </c>
      <c r="Y19" s="199" t="s">
        <v>411</v>
      </c>
      <c r="Z19" s="199" t="s">
        <v>411</v>
      </c>
      <c r="AA19" s="199" t="s">
        <v>411</v>
      </c>
      <c r="AB19" s="199" t="s">
        <v>411</v>
      </c>
      <c r="AC19" s="199" t="s">
        <v>411</v>
      </c>
      <c r="AD19" s="199" t="s">
        <v>411</v>
      </c>
      <c r="AE19" s="199" t="s">
        <v>411</v>
      </c>
      <c r="AF19" s="199" t="s">
        <v>411</v>
      </c>
      <c r="AG19" s="199" t="s">
        <v>411</v>
      </c>
      <c r="AH19" s="199" t="s">
        <v>411</v>
      </c>
      <c r="AI19" s="199" t="s">
        <v>411</v>
      </c>
      <c r="AJ19" s="199" t="s">
        <v>411</v>
      </c>
      <c r="AK19" s="199" t="s">
        <v>411</v>
      </c>
      <c r="AL19" s="199" t="s">
        <v>411</v>
      </c>
    </row>
    <row r="20" spans="2:38" ht="15" customHeight="1" thickBot="1" x14ac:dyDescent="0.3">
      <c r="B20" s="183" t="s">
        <v>415</v>
      </c>
      <c r="C20" s="194">
        <v>2022</v>
      </c>
      <c r="D20" s="195">
        <v>1990</v>
      </c>
      <c r="E20" s="199" t="s">
        <v>411</v>
      </c>
      <c r="F20" s="199" t="s">
        <v>411</v>
      </c>
      <c r="G20" s="199" t="s">
        <v>411</v>
      </c>
      <c r="H20" s="199" t="s">
        <v>411</v>
      </c>
      <c r="I20" s="199" t="s">
        <v>411</v>
      </c>
      <c r="J20" s="199" t="s">
        <v>411</v>
      </c>
      <c r="K20" s="199" t="s">
        <v>411</v>
      </c>
      <c r="L20" s="199" t="s">
        <v>411</v>
      </c>
      <c r="M20" s="199" t="s">
        <v>411</v>
      </c>
      <c r="N20" s="199" t="s">
        <v>411</v>
      </c>
      <c r="O20" s="199" t="s">
        <v>411</v>
      </c>
      <c r="P20" s="199" t="s">
        <v>411</v>
      </c>
      <c r="Q20" s="199" t="s">
        <v>411</v>
      </c>
      <c r="R20" s="199" t="s">
        <v>411</v>
      </c>
      <c r="S20" s="199" t="s">
        <v>411</v>
      </c>
      <c r="T20" s="199" t="s">
        <v>411</v>
      </c>
      <c r="U20" s="199" t="s">
        <v>411</v>
      </c>
      <c r="V20" s="199" t="s">
        <v>411</v>
      </c>
      <c r="W20" s="199" t="s">
        <v>411</v>
      </c>
      <c r="X20" s="199" t="s">
        <v>411</v>
      </c>
      <c r="Y20" s="199" t="s">
        <v>411</v>
      </c>
      <c r="Z20" s="199" t="s">
        <v>411</v>
      </c>
      <c r="AA20" s="199" t="s">
        <v>411</v>
      </c>
      <c r="AB20" s="199" t="s">
        <v>411</v>
      </c>
      <c r="AC20" s="199" t="s">
        <v>411</v>
      </c>
      <c r="AD20" s="199" t="s">
        <v>411</v>
      </c>
      <c r="AE20" s="199" t="s">
        <v>411</v>
      </c>
      <c r="AF20" s="199" t="s">
        <v>411</v>
      </c>
      <c r="AG20" s="199" t="s">
        <v>411</v>
      </c>
      <c r="AH20" s="199" t="s">
        <v>411</v>
      </c>
      <c r="AI20" s="199" t="s">
        <v>411</v>
      </c>
      <c r="AJ20" s="199" t="s">
        <v>411</v>
      </c>
      <c r="AK20" s="199" t="s">
        <v>411</v>
      </c>
      <c r="AL20" s="199" t="s">
        <v>411</v>
      </c>
    </row>
    <row r="21" spans="2:38" ht="15" x14ac:dyDescent="0.25">
      <c r="B21" s="200" t="s">
        <v>416</v>
      </c>
      <c r="C21" s="184">
        <v>2022</v>
      </c>
      <c r="D21" s="185">
        <v>1990</v>
      </c>
      <c r="E21" s="198">
        <f t="shared" ref="E21:G22" si="1">E10+E12+E14</f>
        <v>12163</v>
      </c>
      <c r="F21" s="198">
        <f t="shared" si="1"/>
        <v>11856</v>
      </c>
      <c r="G21" s="198">
        <f t="shared" si="1"/>
        <v>11738</v>
      </c>
      <c r="H21" s="198">
        <f t="shared" ref="H21:AK21" si="2">H10+H12+H14</f>
        <v>11652</v>
      </c>
      <c r="I21" s="198">
        <f t="shared" si="2"/>
        <v>11595</v>
      </c>
      <c r="J21" s="198">
        <f t="shared" si="2"/>
        <v>11185</v>
      </c>
      <c r="K21" s="198">
        <f t="shared" si="2"/>
        <v>11351</v>
      </c>
      <c r="L21" s="198">
        <f t="shared" si="2"/>
        <v>11497</v>
      </c>
      <c r="M21" s="198">
        <f t="shared" si="2"/>
        <v>11076</v>
      </c>
      <c r="N21" s="198">
        <f t="shared" si="2"/>
        <v>10719</v>
      </c>
      <c r="O21" s="198">
        <f t="shared" si="2"/>
        <v>10966</v>
      </c>
      <c r="P21" s="198">
        <f t="shared" si="2"/>
        <v>10660</v>
      </c>
      <c r="Q21" s="198">
        <f t="shared" si="2"/>
        <v>10645</v>
      </c>
      <c r="R21" s="198">
        <f t="shared" si="2"/>
        <v>10215</v>
      </c>
      <c r="S21" s="198">
        <f t="shared" si="2"/>
        <v>10645</v>
      </c>
      <c r="T21" s="198">
        <f t="shared" si="2"/>
        <v>10431</v>
      </c>
      <c r="U21" s="198">
        <f t="shared" si="2"/>
        <v>10469</v>
      </c>
      <c r="V21" s="198">
        <f t="shared" si="2"/>
        <v>10130</v>
      </c>
      <c r="W21" s="198">
        <f t="shared" si="2"/>
        <v>10155</v>
      </c>
      <c r="X21" s="198">
        <f t="shared" si="2"/>
        <v>10036</v>
      </c>
      <c r="Y21" s="198">
        <f t="shared" si="2"/>
        <v>9714</v>
      </c>
      <c r="Z21" s="198">
        <f t="shared" si="2"/>
        <v>9914</v>
      </c>
      <c r="AA21" s="198">
        <f t="shared" si="2"/>
        <v>9617</v>
      </c>
      <c r="AB21" s="198">
        <f t="shared" si="2"/>
        <v>9866</v>
      </c>
      <c r="AC21" s="198">
        <f t="shared" si="2"/>
        <v>9412</v>
      </c>
      <c r="AD21" s="198">
        <f t="shared" si="2"/>
        <v>9277</v>
      </c>
      <c r="AE21" s="198">
        <f t="shared" si="2"/>
        <v>9210</v>
      </c>
      <c r="AF21" s="198">
        <f t="shared" si="2"/>
        <v>8872</v>
      </c>
      <c r="AG21" s="198">
        <f t="shared" si="2"/>
        <v>9002</v>
      </c>
      <c r="AH21" s="198">
        <f t="shared" si="2"/>
        <v>8935</v>
      </c>
      <c r="AI21" s="198">
        <f t="shared" si="2"/>
        <v>8803</v>
      </c>
      <c r="AJ21" s="198">
        <f t="shared" si="2"/>
        <v>8864</v>
      </c>
      <c r="AK21" s="198">
        <f t="shared" si="2"/>
        <v>8487</v>
      </c>
      <c r="AL21" s="286">
        <f t="shared" ref="AL21:AL24" si="3">(AK21-AJ21)/AJ21*100</f>
        <v>-4.253158844765343</v>
      </c>
    </row>
    <row r="22" spans="2:38" ht="15" x14ac:dyDescent="0.25">
      <c r="B22" s="201" t="s">
        <v>417</v>
      </c>
      <c r="C22" s="188">
        <v>2022</v>
      </c>
      <c r="D22" s="189">
        <v>1990</v>
      </c>
      <c r="E22" s="199">
        <f t="shared" si="1"/>
        <v>11039.14</v>
      </c>
      <c r="F22" s="199">
        <f t="shared" si="1"/>
        <v>10763.46</v>
      </c>
      <c r="G22" s="199">
        <f t="shared" si="1"/>
        <v>10542.98</v>
      </c>
      <c r="H22" s="199">
        <f t="shared" ref="H22:M22" si="4">H11+H13+H15</f>
        <v>10664.74</v>
      </c>
      <c r="I22" s="199">
        <f t="shared" si="4"/>
        <v>10853.76</v>
      </c>
      <c r="J22" s="199">
        <f t="shared" si="4"/>
        <v>10335.9</v>
      </c>
      <c r="K22" s="199">
        <f t="shared" si="4"/>
        <v>10750.369999999999</v>
      </c>
      <c r="L22" s="199">
        <f t="shared" si="4"/>
        <v>10405.5</v>
      </c>
      <c r="M22" s="199">
        <f t="shared" si="4"/>
        <v>10370.91</v>
      </c>
      <c r="N22" s="199">
        <f t="shared" ref="N22:AK22" si="5">N11+N13+N15</f>
        <v>10582.83</v>
      </c>
      <c r="O22" s="199">
        <f t="shared" si="5"/>
        <v>10115.799999999999</v>
      </c>
      <c r="P22" s="199">
        <f t="shared" si="5"/>
        <v>10326.07</v>
      </c>
      <c r="Q22" s="199">
        <f t="shared" si="5"/>
        <v>10217.299999999999</v>
      </c>
      <c r="R22" s="199">
        <f t="shared" si="5"/>
        <v>10368.4</v>
      </c>
      <c r="S22" s="199">
        <f t="shared" si="5"/>
        <v>10023.220000000001</v>
      </c>
      <c r="T22" s="199">
        <f t="shared" si="5"/>
        <v>9853.130000000001</v>
      </c>
      <c r="U22" s="199">
        <f t="shared" si="5"/>
        <v>9595.65</v>
      </c>
      <c r="V22" s="199">
        <f t="shared" si="5"/>
        <v>9555.98</v>
      </c>
      <c r="W22" s="199">
        <f t="shared" si="5"/>
        <v>9488.24</v>
      </c>
      <c r="X22" s="199">
        <f t="shared" si="5"/>
        <v>9347.86</v>
      </c>
      <c r="Y22" s="199">
        <f t="shared" si="5"/>
        <v>9300.619999999999</v>
      </c>
      <c r="Z22" s="199">
        <f t="shared" si="5"/>
        <v>9517.1</v>
      </c>
      <c r="AA22" s="199">
        <f t="shared" si="5"/>
        <v>9276.1</v>
      </c>
      <c r="AB22" s="199">
        <f t="shared" si="5"/>
        <v>9215.83</v>
      </c>
      <c r="AC22" s="199">
        <f t="shared" si="5"/>
        <v>9152.7200000000012</v>
      </c>
      <c r="AD22" s="199">
        <f t="shared" si="5"/>
        <v>8922.23</v>
      </c>
      <c r="AE22" s="199">
        <f t="shared" si="5"/>
        <v>9001.2799999999988</v>
      </c>
      <c r="AF22" s="199">
        <f t="shared" si="5"/>
        <v>9294.42</v>
      </c>
      <c r="AG22" s="199">
        <f t="shared" si="5"/>
        <v>9004.4700000000012</v>
      </c>
      <c r="AH22" s="199">
        <f t="shared" si="5"/>
        <v>8868.6899999999987</v>
      </c>
      <c r="AI22" s="199">
        <f t="shared" si="5"/>
        <v>9133.5299999999988</v>
      </c>
      <c r="AJ22" s="199">
        <f t="shared" si="5"/>
        <v>9044.33</v>
      </c>
      <c r="AK22" s="199">
        <f t="shared" si="5"/>
        <v>9399.17</v>
      </c>
      <c r="AL22" s="288">
        <f t="shared" si="3"/>
        <v>3.9233420275465418</v>
      </c>
    </row>
    <row r="23" spans="2:38" ht="15" x14ac:dyDescent="0.25">
      <c r="B23" s="201" t="s">
        <v>418</v>
      </c>
      <c r="C23" s="188">
        <v>2022</v>
      </c>
      <c r="D23" s="189">
        <v>1990</v>
      </c>
      <c r="E23" s="199">
        <f t="shared" ref="E23:G24" si="6">E21</f>
        <v>12163</v>
      </c>
      <c r="F23" s="199">
        <f t="shared" si="6"/>
        <v>11856</v>
      </c>
      <c r="G23" s="199">
        <f t="shared" si="6"/>
        <v>11738</v>
      </c>
      <c r="H23" s="199">
        <f t="shared" ref="H23:M23" si="7">H21</f>
        <v>11652</v>
      </c>
      <c r="I23" s="199">
        <f t="shared" si="7"/>
        <v>11595</v>
      </c>
      <c r="J23" s="199">
        <f t="shared" si="7"/>
        <v>11185</v>
      </c>
      <c r="K23" s="199">
        <f t="shared" si="7"/>
        <v>11351</v>
      </c>
      <c r="L23" s="199">
        <f t="shared" si="7"/>
        <v>11497</v>
      </c>
      <c r="M23" s="199">
        <f t="shared" si="7"/>
        <v>11076</v>
      </c>
      <c r="N23" s="199">
        <f t="shared" ref="N23:AK23" si="8">N21</f>
        <v>10719</v>
      </c>
      <c r="O23" s="199">
        <f t="shared" si="8"/>
        <v>10966</v>
      </c>
      <c r="P23" s="199">
        <f t="shared" si="8"/>
        <v>10660</v>
      </c>
      <c r="Q23" s="199">
        <f t="shared" si="8"/>
        <v>10645</v>
      </c>
      <c r="R23" s="199">
        <f t="shared" si="8"/>
        <v>10215</v>
      </c>
      <c r="S23" s="199">
        <f t="shared" si="8"/>
        <v>10645</v>
      </c>
      <c r="T23" s="199">
        <f t="shared" si="8"/>
        <v>10431</v>
      </c>
      <c r="U23" s="199">
        <f t="shared" si="8"/>
        <v>10469</v>
      </c>
      <c r="V23" s="199">
        <f t="shared" si="8"/>
        <v>10130</v>
      </c>
      <c r="W23" s="199">
        <f t="shared" si="8"/>
        <v>10155</v>
      </c>
      <c r="X23" s="199">
        <f t="shared" si="8"/>
        <v>10036</v>
      </c>
      <c r="Y23" s="199">
        <f t="shared" si="8"/>
        <v>9714</v>
      </c>
      <c r="Z23" s="199">
        <f t="shared" si="8"/>
        <v>9914</v>
      </c>
      <c r="AA23" s="199">
        <f t="shared" si="8"/>
        <v>9617</v>
      </c>
      <c r="AB23" s="199">
        <f t="shared" si="8"/>
        <v>9866</v>
      </c>
      <c r="AC23" s="199">
        <f t="shared" si="8"/>
        <v>9412</v>
      </c>
      <c r="AD23" s="199">
        <f t="shared" si="8"/>
        <v>9277</v>
      </c>
      <c r="AE23" s="199">
        <f t="shared" si="8"/>
        <v>9210</v>
      </c>
      <c r="AF23" s="199">
        <f t="shared" si="8"/>
        <v>8872</v>
      </c>
      <c r="AG23" s="199">
        <f t="shared" si="8"/>
        <v>9002</v>
      </c>
      <c r="AH23" s="199">
        <f t="shared" si="8"/>
        <v>8935</v>
      </c>
      <c r="AI23" s="199">
        <f t="shared" si="8"/>
        <v>8803</v>
      </c>
      <c r="AJ23" s="199">
        <f t="shared" si="8"/>
        <v>8864</v>
      </c>
      <c r="AK23" s="199">
        <f t="shared" si="8"/>
        <v>8487</v>
      </c>
      <c r="AL23" s="288">
        <f t="shared" si="3"/>
        <v>-4.253158844765343</v>
      </c>
    </row>
    <row r="24" spans="2:38" ht="15" customHeight="1" thickBot="1" x14ac:dyDescent="0.3">
      <c r="B24" s="193" t="s">
        <v>419</v>
      </c>
      <c r="C24" s="194">
        <v>2022</v>
      </c>
      <c r="D24" s="195">
        <v>1990</v>
      </c>
      <c r="E24" s="202">
        <f t="shared" si="6"/>
        <v>11039.14</v>
      </c>
      <c r="F24" s="202">
        <f t="shared" si="6"/>
        <v>10763.46</v>
      </c>
      <c r="G24" s="202">
        <f t="shared" si="6"/>
        <v>10542.98</v>
      </c>
      <c r="H24" s="202">
        <f t="shared" ref="H24:M24" si="9">H22</f>
        <v>10664.74</v>
      </c>
      <c r="I24" s="202">
        <f t="shared" si="9"/>
        <v>10853.76</v>
      </c>
      <c r="J24" s="202">
        <f t="shared" si="9"/>
        <v>10335.9</v>
      </c>
      <c r="K24" s="202">
        <f t="shared" si="9"/>
        <v>10750.369999999999</v>
      </c>
      <c r="L24" s="202">
        <f t="shared" si="9"/>
        <v>10405.5</v>
      </c>
      <c r="M24" s="202">
        <f t="shared" si="9"/>
        <v>10370.91</v>
      </c>
      <c r="N24" s="202">
        <f t="shared" ref="N24:AK24" si="10">N22</f>
        <v>10582.83</v>
      </c>
      <c r="O24" s="202">
        <f t="shared" si="10"/>
        <v>10115.799999999999</v>
      </c>
      <c r="P24" s="202">
        <f t="shared" si="10"/>
        <v>10326.07</v>
      </c>
      <c r="Q24" s="202">
        <f t="shared" si="10"/>
        <v>10217.299999999999</v>
      </c>
      <c r="R24" s="202">
        <f t="shared" si="10"/>
        <v>10368.4</v>
      </c>
      <c r="S24" s="202">
        <f t="shared" si="10"/>
        <v>10023.220000000001</v>
      </c>
      <c r="T24" s="202">
        <f t="shared" si="10"/>
        <v>9853.130000000001</v>
      </c>
      <c r="U24" s="202">
        <f t="shared" si="10"/>
        <v>9595.65</v>
      </c>
      <c r="V24" s="202">
        <f t="shared" si="10"/>
        <v>9555.98</v>
      </c>
      <c r="W24" s="202">
        <f t="shared" si="10"/>
        <v>9488.24</v>
      </c>
      <c r="X24" s="202">
        <f t="shared" si="10"/>
        <v>9347.86</v>
      </c>
      <c r="Y24" s="202">
        <f t="shared" si="10"/>
        <v>9300.619999999999</v>
      </c>
      <c r="Z24" s="202">
        <f t="shared" si="10"/>
        <v>9517.1</v>
      </c>
      <c r="AA24" s="202">
        <f t="shared" si="10"/>
        <v>9276.1</v>
      </c>
      <c r="AB24" s="202">
        <f t="shared" si="10"/>
        <v>9215.83</v>
      </c>
      <c r="AC24" s="202">
        <f t="shared" si="10"/>
        <v>9152.7200000000012</v>
      </c>
      <c r="AD24" s="202">
        <f t="shared" si="10"/>
        <v>8922.23</v>
      </c>
      <c r="AE24" s="202">
        <f t="shared" si="10"/>
        <v>9001.2799999999988</v>
      </c>
      <c r="AF24" s="202">
        <f t="shared" si="10"/>
        <v>9294.42</v>
      </c>
      <c r="AG24" s="202">
        <f t="shared" si="10"/>
        <v>9004.4700000000012</v>
      </c>
      <c r="AH24" s="202">
        <f t="shared" si="10"/>
        <v>8868.6899999999987</v>
      </c>
      <c r="AI24" s="202">
        <f t="shared" si="10"/>
        <v>9133.5299999999988</v>
      </c>
      <c r="AJ24" s="202">
        <f t="shared" si="10"/>
        <v>9044.33</v>
      </c>
      <c r="AK24" s="202">
        <f t="shared" si="10"/>
        <v>9399.17</v>
      </c>
      <c r="AL24" s="288">
        <f t="shared" si="3"/>
        <v>3.9233420275465418</v>
      </c>
    </row>
    <row r="25" spans="2:38" ht="15" x14ac:dyDescent="0.25">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row>
    <row r="26" spans="2:38" ht="15" customHeight="1" x14ac:dyDescent="0.25">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row>
    <row r="27" spans="2:38" ht="57.6" customHeight="1" x14ac:dyDescent="0.25">
      <c r="B27" s="203" t="s">
        <v>420</v>
      </c>
      <c r="C27" s="204" t="s">
        <v>421</v>
      </c>
      <c r="D27" s="204" t="s">
        <v>367</v>
      </c>
      <c r="E27" s="205" t="s">
        <v>368</v>
      </c>
      <c r="F27" s="205" t="s">
        <v>369</v>
      </c>
      <c r="G27" s="205" t="s">
        <v>370</v>
      </c>
      <c r="H27" s="205" t="s">
        <v>371</v>
      </c>
      <c r="I27" s="205" t="s">
        <v>372</v>
      </c>
      <c r="J27" s="205" t="s">
        <v>373</v>
      </c>
      <c r="K27" s="205" t="s">
        <v>374</v>
      </c>
      <c r="L27" s="205" t="s">
        <v>375</v>
      </c>
      <c r="M27" s="205" t="s">
        <v>376</v>
      </c>
      <c r="N27" s="205" t="s">
        <v>377</v>
      </c>
      <c r="O27" s="205" t="s">
        <v>378</v>
      </c>
      <c r="P27" s="205" t="s">
        <v>379</v>
      </c>
      <c r="Q27" s="205" t="s">
        <v>380</v>
      </c>
      <c r="R27" s="205" t="s">
        <v>381</v>
      </c>
      <c r="S27" s="205" t="s">
        <v>382</v>
      </c>
      <c r="T27" s="205" t="s">
        <v>383</v>
      </c>
      <c r="U27" s="205" t="s">
        <v>384</v>
      </c>
      <c r="V27" s="205" t="s">
        <v>385</v>
      </c>
      <c r="W27" s="205" t="s">
        <v>386</v>
      </c>
      <c r="X27" s="205" t="s">
        <v>387</v>
      </c>
      <c r="Y27" s="205" t="s">
        <v>388</v>
      </c>
      <c r="Z27" s="205" t="s">
        <v>389</v>
      </c>
      <c r="AA27" s="205" t="s">
        <v>390</v>
      </c>
      <c r="AB27" s="205" t="s">
        <v>391</v>
      </c>
      <c r="AC27" s="205" t="s">
        <v>392</v>
      </c>
      <c r="AD27" s="205" t="s">
        <v>393</v>
      </c>
      <c r="AE27" s="205" t="s">
        <v>394</v>
      </c>
      <c r="AF27" s="205" t="s">
        <v>395</v>
      </c>
      <c r="AG27" s="205" t="s">
        <v>396</v>
      </c>
      <c r="AH27" s="205" t="s">
        <v>397</v>
      </c>
      <c r="AI27" s="205" t="s">
        <v>398</v>
      </c>
      <c r="AJ27" s="205" t="s">
        <v>399</v>
      </c>
      <c r="AK27" s="205" t="s">
        <v>400</v>
      </c>
      <c r="AL27" s="206" t="s">
        <v>401</v>
      </c>
    </row>
    <row r="28" spans="2:38" ht="15.6" customHeight="1" thickBot="1" x14ac:dyDescent="0.3">
      <c r="B28" s="207"/>
      <c r="C28" s="208" t="s">
        <v>402</v>
      </c>
      <c r="D28" s="208"/>
      <c r="E28" s="209" t="s">
        <v>18</v>
      </c>
      <c r="F28" s="209" t="s">
        <v>18</v>
      </c>
      <c r="G28" s="209" t="s">
        <v>18</v>
      </c>
      <c r="H28" s="209" t="s">
        <v>18</v>
      </c>
      <c r="I28" s="209" t="s">
        <v>18</v>
      </c>
      <c r="J28" s="209" t="s">
        <v>18</v>
      </c>
      <c r="K28" s="209" t="s">
        <v>18</v>
      </c>
      <c r="L28" s="209" t="s">
        <v>18</v>
      </c>
      <c r="M28" s="209" t="s">
        <v>18</v>
      </c>
      <c r="N28" s="209" t="s">
        <v>18</v>
      </c>
      <c r="O28" s="209" t="s">
        <v>18</v>
      </c>
      <c r="P28" s="209" t="s">
        <v>18</v>
      </c>
      <c r="Q28" s="209" t="s">
        <v>18</v>
      </c>
      <c r="R28" s="209" t="s">
        <v>18</v>
      </c>
      <c r="S28" s="209" t="s">
        <v>18</v>
      </c>
      <c r="T28" s="209" t="s">
        <v>18</v>
      </c>
      <c r="U28" s="209" t="s">
        <v>18</v>
      </c>
      <c r="V28" s="209" t="s">
        <v>18</v>
      </c>
      <c r="W28" s="209" t="s">
        <v>18</v>
      </c>
      <c r="X28" s="209" t="s">
        <v>18</v>
      </c>
      <c r="Y28" s="209" t="s">
        <v>18</v>
      </c>
      <c r="Z28" s="209" t="s">
        <v>18</v>
      </c>
      <c r="AA28" s="209" t="s">
        <v>18</v>
      </c>
      <c r="AB28" s="209" t="s">
        <v>18</v>
      </c>
      <c r="AC28" s="209" t="s">
        <v>18</v>
      </c>
      <c r="AD28" s="209" t="s">
        <v>18</v>
      </c>
      <c r="AE28" s="209" t="s">
        <v>18</v>
      </c>
      <c r="AF28" s="209" t="s">
        <v>18</v>
      </c>
      <c r="AG28" s="209" t="s">
        <v>18</v>
      </c>
      <c r="AH28" s="209" t="s">
        <v>18</v>
      </c>
      <c r="AI28" s="209" t="s">
        <v>18</v>
      </c>
      <c r="AJ28" s="209" t="s">
        <v>18</v>
      </c>
      <c r="AK28" s="209" t="s">
        <v>18</v>
      </c>
      <c r="AL28" s="210" t="s">
        <v>403</v>
      </c>
    </row>
    <row r="29" spans="2:38" ht="15" customHeight="1" thickTop="1" thickBot="1" x14ac:dyDescent="0.3">
      <c r="B29" s="183" t="s">
        <v>422</v>
      </c>
      <c r="C29" s="184">
        <v>2022</v>
      </c>
      <c r="D29" s="185">
        <v>1990</v>
      </c>
      <c r="E29" s="186">
        <v>7873</v>
      </c>
      <c r="F29" s="186">
        <v>7842</v>
      </c>
      <c r="G29" s="186">
        <v>7768</v>
      </c>
      <c r="H29" s="186">
        <v>7736</v>
      </c>
      <c r="I29" s="186">
        <v>7857</v>
      </c>
      <c r="J29" s="186">
        <v>7545</v>
      </c>
      <c r="K29" s="186">
        <v>7681</v>
      </c>
      <c r="L29" s="186">
        <v>7531</v>
      </c>
      <c r="M29" s="186">
        <v>7528</v>
      </c>
      <c r="N29" s="186">
        <v>7519</v>
      </c>
      <c r="O29" s="186">
        <v>7267</v>
      </c>
      <c r="P29" s="186">
        <v>7374</v>
      </c>
      <c r="Q29" s="186">
        <v>7307</v>
      </c>
      <c r="R29" s="186">
        <v>7275</v>
      </c>
      <c r="S29" s="186">
        <v>7116</v>
      </c>
      <c r="T29" s="186">
        <v>6994</v>
      </c>
      <c r="U29" s="186">
        <v>7065</v>
      </c>
      <c r="V29" s="186">
        <v>6847</v>
      </c>
      <c r="W29" s="186">
        <v>6749</v>
      </c>
      <c r="X29" s="186">
        <v>6664</v>
      </c>
      <c r="Y29" s="186">
        <v>6832</v>
      </c>
      <c r="Z29" s="186">
        <v>6785</v>
      </c>
      <c r="AA29" s="186">
        <v>6511</v>
      </c>
      <c r="AB29" s="186">
        <v>6501</v>
      </c>
      <c r="AC29" s="186">
        <v>6478</v>
      </c>
      <c r="AD29" s="186">
        <v>6446</v>
      </c>
      <c r="AE29" s="186">
        <v>6390</v>
      </c>
      <c r="AF29" s="186">
        <v>6448</v>
      </c>
      <c r="AG29" s="186">
        <v>6267</v>
      </c>
      <c r="AH29" s="186">
        <v>6103</v>
      </c>
      <c r="AI29" s="186">
        <v>6118</v>
      </c>
      <c r="AJ29" s="186">
        <v>6100</v>
      </c>
      <c r="AK29" s="186">
        <v>6117</v>
      </c>
      <c r="AL29" s="187">
        <f>(AK29-AJ29)/AJ29*100</f>
        <v>0.27868852459016397</v>
      </c>
    </row>
    <row r="30" spans="2:38" ht="15.75" thickBot="1" x14ac:dyDescent="0.3">
      <c r="B30" s="183" t="s">
        <v>423</v>
      </c>
      <c r="C30" s="188">
        <v>2022</v>
      </c>
      <c r="D30" s="189">
        <v>1990</v>
      </c>
      <c r="E30" s="190">
        <v>1162</v>
      </c>
      <c r="F30" s="190">
        <v>1107</v>
      </c>
      <c r="G30" s="190">
        <v>1071</v>
      </c>
      <c r="H30" s="190">
        <v>1109</v>
      </c>
      <c r="I30" s="190">
        <v>1234</v>
      </c>
      <c r="J30" s="190">
        <v>1012</v>
      </c>
      <c r="K30" s="190">
        <v>1086</v>
      </c>
      <c r="L30" s="190">
        <v>1081</v>
      </c>
      <c r="M30" s="190">
        <v>1168</v>
      </c>
      <c r="N30" s="190">
        <v>1122</v>
      </c>
      <c r="O30" s="190">
        <v>1168</v>
      </c>
      <c r="P30" s="190">
        <v>1074</v>
      </c>
      <c r="Q30" s="190">
        <v>1029</v>
      </c>
      <c r="R30" s="190">
        <v>1094</v>
      </c>
      <c r="S30" s="190">
        <v>1074</v>
      </c>
      <c r="T30" s="190">
        <v>1024</v>
      </c>
      <c r="U30" s="190">
        <v>874</v>
      </c>
      <c r="V30" s="190">
        <v>908</v>
      </c>
      <c r="W30" s="190">
        <v>884</v>
      </c>
      <c r="X30" s="190">
        <v>982</v>
      </c>
      <c r="Y30" s="190">
        <v>800</v>
      </c>
      <c r="Z30" s="190">
        <v>1045</v>
      </c>
      <c r="AA30" s="190">
        <v>902</v>
      </c>
      <c r="AB30" s="190">
        <v>961</v>
      </c>
      <c r="AC30" s="190">
        <v>867</v>
      </c>
      <c r="AD30" s="190">
        <v>866</v>
      </c>
      <c r="AE30" s="190">
        <v>768</v>
      </c>
      <c r="AF30" s="190">
        <v>1010</v>
      </c>
      <c r="AG30" s="190">
        <v>740</v>
      </c>
      <c r="AH30" s="190">
        <v>765</v>
      </c>
      <c r="AI30" s="190">
        <v>943</v>
      </c>
      <c r="AJ30" s="190">
        <v>842</v>
      </c>
      <c r="AK30" s="190">
        <v>919</v>
      </c>
      <c r="AL30" s="187">
        <f t="shared" ref="AL30:AL35" si="11">(AK30-AJ30)/AJ30*100</f>
        <v>9.1448931116389556</v>
      </c>
    </row>
    <row r="31" spans="2:38" ht="15.75" thickBot="1" x14ac:dyDescent="0.3">
      <c r="B31" s="183" t="s">
        <v>424</v>
      </c>
      <c r="C31" s="188">
        <v>2022</v>
      </c>
      <c r="D31" s="189">
        <v>1990</v>
      </c>
      <c r="E31" s="190">
        <v>1593</v>
      </c>
      <c r="F31" s="190">
        <v>1506</v>
      </c>
      <c r="G31" s="190">
        <v>1402</v>
      </c>
      <c r="H31" s="190">
        <v>1445</v>
      </c>
      <c r="I31" s="190">
        <v>1375</v>
      </c>
      <c r="J31" s="190">
        <v>1311</v>
      </c>
      <c r="K31" s="190">
        <v>1517</v>
      </c>
      <c r="L31" s="190">
        <v>1507</v>
      </c>
      <c r="M31" s="190">
        <v>1330</v>
      </c>
      <c r="N31" s="190">
        <v>1366</v>
      </c>
      <c r="O31" s="190">
        <v>1348</v>
      </c>
      <c r="P31" s="190">
        <v>1312</v>
      </c>
      <c r="Q31" s="190">
        <v>1322</v>
      </c>
      <c r="R31" s="190">
        <v>1443</v>
      </c>
      <c r="S31" s="190">
        <v>1282</v>
      </c>
      <c r="T31" s="190">
        <v>1230</v>
      </c>
      <c r="U31" s="190">
        <v>1228</v>
      </c>
      <c r="V31" s="190">
        <v>1286</v>
      </c>
      <c r="W31" s="190">
        <v>1296</v>
      </c>
      <c r="X31" s="190">
        <v>1348</v>
      </c>
      <c r="Y31" s="190">
        <v>1221</v>
      </c>
      <c r="Z31" s="190">
        <v>1242</v>
      </c>
      <c r="AA31" s="190">
        <v>1257</v>
      </c>
      <c r="AB31" s="190">
        <v>1196</v>
      </c>
      <c r="AC31" s="190">
        <v>1132</v>
      </c>
      <c r="AD31" s="190">
        <v>1021</v>
      </c>
      <c r="AE31" s="190">
        <v>1141</v>
      </c>
      <c r="AF31" s="190">
        <v>1031</v>
      </c>
      <c r="AG31" s="190">
        <v>1144</v>
      </c>
      <c r="AH31" s="190">
        <v>978</v>
      </c>
      <c r="AI31" s="190">
        <v>962</v>
      </c>
      <c r="AJ31" s="190">
        <v>934</v>
      </c>
      <c r="AK31" s="190">
        <v>1111</v>
      </c>
      <c r="AL31" s="187">
        <f t="shared" si="11"/>
        <v>18.950749464668093</v>
      </c>
    </row>
    <row r="32" spans="2:38" ht="15.75" thickBot="1" x14ac:dyDescent="0.3">
      <c r="B32" s="183" t="s">
        <v>425</v>
      </c>
      <c r="C32" s="188">
        <v>2022</v>
      </c>
      <c r="D32" s="189">
        <v>1990</v>
      </c>
      <c r="E32" s="190">
        <v>-358</v>
      </c>
      <c r="F32" s="191">
        <v>-472</v>
      </c>
      <c r="G32" s="190">
        <v>-491</v>
      </c>
      <c r="H32" s="190">
        <v>-431</v>
      </c>
      <c r="I32" s="190">
        <v>-435</v>
      </c>
      <c r="J32" s="190">
        <v>-364</v>
      </c>
      <c r="K32" s="190">
        <v>-381</v>
      </c>
      <c r="L32" s="190">
        <v>-571</v>
      </c>
      <c r="M32" s="190">
        <v>-525</v>
      </c>
      <c r="N32" s="190">
        <v>-306</v>
      </c>
      <c r="O32" s="190">
        <v>-530</v>
      </c>
      <c r="P32" s="190">
        <v>-303</v>
      </c>
      <c r="Q32" s="190">
        <v>-306</v>
      </c>
      <c r="R32" s="190">
        <v>-303</v>
      </c>
      <c r="S32" s="190">
        <v>-303</v>
      </c>
      <c r="T32" s="190">
        <v>-242</v>
      </c>
      <c r="U32" s="190">
        <v>-381</v>
      </c>
      <c r="V32" s="190">
        <v>-284</v>
      </c>
      <c r="W32" s="190">
        <v>-230</v>
      </c>
      <c r="X32" s="190">
        <v>-424</v>
      </c>
      <c r="Y32" s="190">
        <v>-334</v>
      </c>
      <c r="Z32" s="190">
        <v>-351</v>
      </c>
      <c r="AA32" s="190">
        <v>-207</v>
      </c>
      <c r="AB32" s="190">
        <v>-280</v>
      </c>
      <c r="AC32" s="190">
        <v>-143</v>
      </c>
      <c r="AD32" s="190">
        <v>-247</v>
      </c>
      <c r="AE32" s="190">
        <v>-237</v>
      </c>
      <c r="AF32" s="190">
        <v>-256</v>
      </c>
      <c r="AG32" s="190">
        <v>-310</v>
      </c>
      <c r="AH32" s="190">
        <v>-204</v>
      </c>
      <c r="AI32" s="190">
        <v>-240</v>
      </c>
      <c r="AJ32" s="190">
        <v>-239</v>
      </c>
      <c r="AK32" s="190">
        <v>-198</v>
      </c>
      <c r="AL32" s="187">
        <f t="shared" si="11"/>
        <v>-17.154811715481173</v>
      </c>
    </row>
    <row r="33" spans="2:38" ht="15.75" thickBot="1" x14ac:dyDescent="0.3">
      <c r="B33" s="183" t="s">
        <v>426</v>
      </c>
      <c r="C33" s="188">
        <v>2022</v>
      </c>
      <c r="D33" s="189">
        <v>1990</v>
      </c>
      <c r="E33" s="190">
        <v>769.14</v>
      </c>
      <c r="F33" s="190">
        <v>780.46</v>
      </c>
      <c r="G33" s="190">
        <v>792.98</v>
      </c>
      <c r="H33" s="190">
        <v>805.74</v>
      </c>
      <c r="I33" s="190">
        <v>822.76</v>
      </c>
      <c r="J33" s="190">
        <v>831.9</v>
      </c>
      <c r="K33" s="190">
        <v>847.37</v>
      </c>
      <c r="L33" s="190">
        <v>857.5</v>
      </c>
      <c r="M33" s="190">
        <v>869.91</v>
      </c>
      <c r="N33" s="190">
        <v>881.83</v>
      </c>
      <c r="O33" s="190">
        <v>862.8</v>
      </c>
      <c r="P33" s="190">
        <v>869.07</v>
      </c>
      <c r="Q33" s="190">
        <v>865.3</v>
      </c>
      <c r="R33" s="190">
        <v>859.4</v>
      </c>
      <c r="S33" s="190">
        <v>854.22</v>
      </c>
      <c r="T33" s="190">
        <v>847.13</v>
      </c>
      <c r="U33" s="190">
        <v>809.65</v>
      </c>
      <c r="V33" s="190">
        <v>798.98</v>
      </c>
      <c r="W33" s="190">
        <v>789.24</v>
      </c>
      <c r="X33" s="190">
        <v>777.86</v>
      </c>
      <c r="Y33" s="190">
        <v>781.62</v>
      </c>
      <c r="Z33" s="190">
        <v>796.1</v>
      </c>
      <c r="AA33" s="190">
        <v>813.1</v>
      </c>
      <c r="AB33" s="190">
        <v>837.83</v>
      </c>
      <c r="AC33" s="190">
        <v>818.72</v>
      </c>
      <c r="AD33" s="190">
        <v>836.23</v>
      </c>
      <c r="AE33" s="190">
        <v>939.28</v>
      </c>
      <c r="AF33" s="190">
        <v>1061.42</v>
      </c>
      <c r="AG33" s="190">
        <v>1163.47</v>
      </c>
      <c r="AH33" s="190">
        <v>1226.69</v>
      </c>
      <c r="AI33" s="190">
        <v>1350.53</v>
      </c>
      <c r="AJ33" s="190">
        <v>1407.33</v>
      </c>
      <c r="AK33" s="190">
        <v>1450.17</v>
      </c>
      <c r="AL33" s="187">
        <f t="shared" si="11"/>
        <v>3.0440621602609301</v>
      </c>
    </row>
    <row r="34" spans="2:38" ht="15.75" thickBot="1" x14ac:dyDescent="0.3">
      <c r="B34" s="192" t="s">
        <v>427</v>
      </c>
      <c r="C34" s="188">
        <v>2022</v>
      </c>
      <c r="D34" s="189">
        <v>1990</v>
      </c>
      <c r="E34" s="190" t="s">
        <v>150</v>
      </c>
      <c r="F34" s="190" t="s">
        <v>150</v>
      </c>
      <c r="G34" s="190" t="s">
        <v>150</v>
      </c>
      <c r="H34" s="190" t="s">
        <v>150</v>
      </c>
      <c r="I34" s="190" t="s">
        <v>150</v>
      </c>
      <c r="J34" s="190" t="s">
        <v>150</v>
      </c>
      <c r="K34" s="190" t="s">
        <v>150</v>
      </c>
      <c r="L34" s="190" t="s">
        <v>150</v>
      </c>
      <c r="M34" s="190" t="s">
        <v>150</v>
      </c>
      <c r="N34" s="190" t="s">
        <v>150</v>
      </c>
      <c r="O34" s="190" t="s">
        <v>150</v>
      </c>
      <c r="P34" s="190" t="s">
        <v>150</v>
      </c>
      <c r="Q34" s="190" t="s">
        <v>150</v>
      </c>
      <c r="R34" s="190" t="s">
        <v>150</v>
      </c>
      <c r="S34" s="190" t="s">
        <v>150</v>
      </c>
      <c r="T34" s="190" t="s">
        <v>150</v>
      </c>
      <c r="U34" s="190" t="s">
        <v>150</v>
      </c>
      <c r="V34" s="190" t="s">
        <v>150</v>
      </c>
      <c r="W34" s="190" t="s">
        <v>150</v>
      </c>
      <c r="X34" s="190" t="s">
        <v>150</v>
      </c>
      <c r="Y34" s="190" t="s">
        <v>150</v>
      </c>
      <c r="Z34" s="190" t="s">
        <v>150</v>
      </c>
      <c r="AA34" s="190" t="s">
        <v>150</v>
      </c>
      <c r="AB34" s="190" t="s">
        <v>150</v>
      </c>
      <c r="AC34" s="190" t="s">
        <v>150</v>
      </c>
      <c r="AD34" s="190" t="s">
        <v>150</v>
      </c>
      <c r="AE34" s="190" t="s">
        <v>150</v>
      </c>
      <c r="AF34" s="190" t="s">
        <v>150</v>
      </c>
      <c r="AG34" s="190" t="s">
        <v>150</v>
      </c>
      <c r="AH34" s="190" t="s">
        <v>150</v>
      </c>
      <c r="AI34" s="190" t="s">
        <v>150</v>
      </c>
      <c r="AJ34" s="190" t="s">
        <v>150</v>
      </c>
      <c r="AK34" s="190" t="s">
        <v>150</v>
      </c>
      <c r="AL34" s="187" t="s">
        <v>150</v>
      </c>
    </row>
    <row r="35" spans="2:38" ht="15" customHeight="1" thickBot="1" x14ac:dyDescent="0.3">
      <c r="B35" s="193" t="s">
        <v>428</v>
      </c>
      <c r="C35" s="194">
        <v>2022</v>
      </c>
      <c r="D35" s="195">
        <v>1990</v>
      </c>
      <c r="E35" s="196">
        <f>E29+E30+E31+E32+E33</f>
        <v>11039.14</v>
      </c>
      <c r="F35" s="196">
        <f t="shared" ref="F35:AK35" si="12">F29+F30+F31+F32+F33</f>
        <v>10763.46</v>
      </c>
      <c r="G35" s="196">
        <f t="shared" si="12"/>
        <v>10542.98</v>
      </c>
      <c r="H35" s="196">
        <f t="shared" si="12"/>
        <v>10664.74</v>
      </c>
      <c r="I35" s="196">
        <f t="shared" si="12"/>
        <v>10853.76</v>
      </c>
      <c r="J35" s="196">
        <f t="shared" si="12"/>
        <v>10335.9</v>
      </c>
      <c r="K35" s="196">
        <f t="shared" si="12"/>
        <v>10750.37</v>
      </c>
      <c r="L35" s="196">
        <f t="shared" si="12"/>
        <v>10405.5</v>
      </c>
      <c r="M35" s="196">
        <f t="shared" si="12"/>
        <v>10370.91</v>
      </c>
      <c r="N35" s="196">
        <f t="shared" si="12"/>
        <v>10582.83</v>
      </c>
      <c r="O35" s="196">
        <f t="shared" si="12"/>
        <v>10115.799999999999</v>
      </c>
      <c r="P35" s="196">
        <f t="shared" si="12"/>
        <v>10326.07</v>
      </c>
      <c r="Q35" s="196">
        <f t="shared" si="12"/>
        <v>10217.299999999999</v>
      </c>
      <c r="R35" s="196">
        <f t="shared" si="12"/>
        <v>10368.4</v>
      </c>
      <c r="S35" s="196">
        <f t="shared" si="12"/>
        <v>10023.219999999999</v>
      </c>
      <c r="T35" s="196">
        <f t="shared" si="12"/>
        <v>9853.1299999999992</v>
      </c>
      <c r="U35" s="196">
        <f t="shared" si="12"/>
        <v>9595.65</v>
      </c>
      <c r="V35" s="196">
        <f t="shared" si="12"/>
        <v>9555.98</v>
      </c>
      <c r="W35" s="196">
        <f t="shared" si="12"/>
        <v>9488.24</v>
      </c>
      <c r="X35" s="196">
        <f t="shared" si="12"/>
        <v>9347.86</v>
      </c>
      <c r="Y35" s="196">
        <f t="shared" si="12"/>
        <v>9300.6200000000008</v>
      </c>
      <c r="Z35" s="196">
        <f t="shared" si="12"/>
        <v>9517.1</v>
      </c>
      <c r="AA35" s="196">
        <f t="shared" si="12"/>
        <v>9276.1</v>
      </c>
      <c r="AB35" s="196">
        <f t="shared" si="12"/>
        <v>9215.83</v>
      </c>
      <c r="AC35" s="196">
        <f t="shared" si="12"/>
        <v>9152.7199999999993</v>
      </c>
      <c r="AD35" s="196">
        <f t="shared" si="12"/>
        <v>8922.23</v>
      </c>
      <c r="AE35" s="196">
        <f t="shared" si="12"/>
        <v>9001.2800000000007</v>
      </c>
      <c r="AF35" s="196">
        <f t="shared" si="12"/>
        <v>9294.42</v>
      </c>
      <c r="AG35" s="196">
        <f t="shared" si="12"/>
        <v>9004.4699999999993</v>
      </c>
      <c r="AH35" s="196">
        <f t="shared" si="12"/>
        <v>8868.69</v>
      </c>
      <c r="AI35" s="196">
        <f t="shared" si="12"/>
        <v>9133.5300000000007</v>
      </c>
      <c r="AJ35" s="196">
        <f t="shared" si="12"/>
        <v>9044.33</v>
      </c>
      <c r="AK35" s="196">
        <f t="shared" si="12"/>
        <v>9399.17</v>
      </c>
      <c r="AL35" s="187">
        <f t="shared" si="11"/>
        <v>3.9233420275465418</v>
      </c>
    </row>
    <row r="36" spans="2:38" ht="15" customHeight="1" x14ac:dyDescent="0.25">
      <c r="B36" s="104" t="s">
        <v>429</v>
      </c>
      <c r="C36" s="103"/>
      <c r="D36" s="103"/>
      <c r="E36" s="103"/>
      <c r="F36" s="103"/>
    </row>
    <row r="37" spans="2:38" ht="15" customHeight="1" x14ac:dyDescent="0.25">
      <c r="B37" s="104" t="s">
        <v>430</v>
      </c>
      <c r="C37" s="103"/>
      <c r="D37" s="103"/>
      <c r="E37" s="103"/>
      <c r="F37" s="103"/>
    </row>
    <row r="38" spans="2:38" ht="15" customHeight="1" x14ac:dyDescent="0.25">
      <c r="B38" s="104" t="s">
        <v>431</v>
      </c>
      <c r="C38" s="103"/>
      <c r="D38" s="103"/>
      <c r="E38" s="103"/>
      <c r="F38" s="103"/>
    </row>
    <row r="39" spans="2:38" ht="15" customHeight="1" x14ac:dyDescent="0.25">
      <c r="B39" s="104" t="s">
        <v>432</v>
      </c>
      <c r="C39" s="105"/>
      <c r="D39" s="105"/>
      <c r="E39" s="105"/>
      <c r="F39" s="105"/>
    </row>
    <row r="40" spans="2:38" ht="15" customHeight="1" x14ac:dyDescent="0.25">
      <c r="B40" s="104" t="s">
        <v>433</v>
      </c>
      <c r="C40" s="106"/>
      <c r="D40" s="106"/>
      <c r="E40" s="106"/>
      <c r="F40" s="106"/>
    </row>
    <row r="41" spans="2:38" ht="15" customHeight="1" x14ac:dyDescent="0.25">
      <c r="B41" s="104" t="s">
        <v>434</v>
      </c>
      <c r="C41" s="106"/>
      <c r="D41" s="106"/>
      <c r="E41" s="106"/>
      <c r="F41" s="106"/>
    </row>
    <row r="42" spans="2:38" ht="15" customHeight="1" x14ac:dyDescent="0.25">
      <c r="B42" s="104" t="s">
        <v>435</v>
      </c>
      <c r="C42" s="106"/>
      <c r="D42" s="106"/>
      <c r="E42" s="106"/>
      <c r="F42" s="106"/>
    </row>
    <row r="43" spans="2:38" ht="15" customHeight="1" x14ac:dyDescent="0.25">
      <c r="B43" s="104" t="s">
        <v>436</v>
      </c>
      <c r="C43" s="106"/>
      <c r="D43" s="106"/>
      <c r="E43" s="106"/>
      <c r="F43" s="106"/>
    </row>
    <row r="44" spans="2:38" ht="15" x14ac:dyDescent="0.25">
      <c r="B44" s="107"/>
      <c r="C44" s="106"/>
      <c r="D44" s="106"/>
      <c r="E44" s="106"/>
      <c r="F44" s="106"/>
    </row>
    <row r="45" spans="2:38" ht="15" x14ac:dyDescent="0.25">
      <c r="B45" s="108" t="s">
        <v>437</v>
      </c>
      <c r="C45" s="106"/>
      <c r="D45" s="106"/>
      <c r="E45" s="106"/>
      <c r="F45" s="106"/>
    </row>
    <row r="46" spans="2:38" ht="15" customHeight="1" x14ac:dyDescent="0.25">
      <c r="B46" s="107"/>
      <c r="C46" s="106"/>
      <c r="D46" s="106"/>
      <c r="E46" s="106"/>
      <c r="F46" s="106"/>
    </row>
    <row r="47" spans="2:38" ht="15" x14ac:dyDescent="0.25">
      <c r="B47" s="109" t="s">
        <v>438</v>
      </c>
      <c r="C47" s="110"/>
      <c r="D47" s="110"/>
      <c r="E47" s="111"/>
    </row>
    <row r="48" spans="2:38" ht="15" x14ac:dyDescent="0.25">
      <c r="B48" s="112" t="s">
        <v>439</v>
      </c>
      <c r="C48" s="113"/>
      <c r="D48" s="113"/>
      <c r="E48" s="113"/>
    </row>
    <row r="49" spans="2:5" ht="15" customHeight="1" x14ac:dyDescent="0.25">
      <c r="B49" s="114" t="s">
        <v>440</v>
      </c>
      <c r="C49" s="115"/>
      <c r="D49" s="115"/>
      <c r="E49" s="115"/>
    </row>
    <row r="50" spans="2:5" ht="15" customHeight="1" thickBot="1" x14ac:dyDescent="0.3">
      <c r="B50" s="116"/>
      <c r="C50" s="117"/>
      <c r="D50" s="117"/>
      <c r="E50" s="117"/>
    </row>
    <row r="51" spans="2:5" ht="14.85" customHeight="1" x14ac:dyDescent="0.25">
      <c r="B51" s="218" t="s">
        <v>441</v>
      </c>
      <c r="C51" s="218"/>
      <c r="D51" s="218"/>
    </row>
  </sheetData>
  <mergeCells count="2">
    <mergeCell ref="B3:L3"/>
    <mergeCell ref="B6:I6"/>
  </mergeCells>
  <dataValidations count="1">
    <dataValidation allowBlank="1" showInputMessage="1" showErrorMessage="1" sqref="F9 F28 B44 B46:B50 C48:D50 F48:F50 C42:F47 C36:F36 B8:F8 G21:AK24 G16:N19 B9:D28 E20:N20 E21:F27 G34:AK35 O17:AL20 B29:F35 E10:F19" xr:uid="{00000000-0002-0000-0700-000000000000}"/>
  </dataValidations>
  <hyperlinks>
    <hyperlink ref="B4" location="'Index sheet'!A1" display="Back to index" xr:uid="{00000000-0004-0000-0700-000000000000}"/>
  </hyperlinks>
  <pageMargins left="0.7" right="0.7" top="0.75" bottom="0.75" header="0.3" footer="0.3"/>
  <pageSetup fitToWidth="0" fitToHeight="0" orientation="landscape" r:id="rId1"/>
  <ignoredErrors>
    <ignoredError sqref="B1:AT9 B25:AT28 B12:B24 AM10:AT24 B36:AT50 B29:B35 AM29:AT3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7"/>
  <sheetViews>
    <sheetView showGridLines="0" topLeftCell="A3" zoomScale="90" zoomScaleNormal="90" workbookViewId="0">
      <selection sqref="A1:F41"/>
    </sheetView>
  </sheetViews>
  <sheetFormatPr defaultColWidth="8.85546875" defaultRowHeight="14.85" customHeight="1" x14ac:dyDescent="0.25"/>
  <cols>
    <col min="1" max="1" width="2.42578125" customWidth="1"/>
    <col min="2" max="2" width="35.5703125" customWidth="1"/>
    <col min="3" max="3" width="34.42578125" customWidth="1"/>
    <col min="4" max="5" width="30.85546875" customWidth="1"/>
  </cols>
  <sheetData>
    <row r="1" spans="1:6" s="12" customFormat="1" ht="15" customHeight="1" x14ac:dyDescent="0.25">
      <c r="B1" s="13"/>
      <c r="C1" s="13"/>
      <c r="D1" s="13"/>
    </row>
    <row r="2" spans="1:6" s="12" customFormat="1" ht="18" customHeight="1" x14ac:dyDescent="0.25">
      <c r="B2" s="118" t="s">
        <v>442</v>
      </c>
      <c r="C2" s="13"/>
      <c r="D2" s="13"/>
    </row>
    <row r="3" spans="1:6" s="12" customFormat="1" ht="11.85" customHeight="1" x14ac:dyDescent="0.2"/>
    <row r="4" spans="1:6" s="12" customFormat="1" ht="13.35" customHeight="1" x14ac:dyDescent="0.2">
      <c r="B4" s="29" t="s">
        <v>33</v>
      </c>
      <c r="C4" s="96"/>
      <c r="D4" s="119"/>
    </row>
    <row r="5" spans="1:6" ht="15" customHeight="1" thickBot="1" x14ac:dyDescent="0.3">
      <c r="D5" s="120"/>
    </row>
    <row r="6" spans="1:6" ht="23.1" customHeight="1" x14ac:dyDescent="0.25">
      <c r="B6" s="121"/>
      <c r="C6" s="122" t="s">
        <v>443</v>
      </c>
      <c r="D6" s="123" t="s">
        <v>444</v>
      </c>
      <c r="E6" s="123" t="s">
        <v>18</v>
      </c>
      <c r="F6" s="124"/>
    </row>
    <row r="7" spans="1:6" ht="15" x14ac:dyDescent="0.25">
      <c r="B7" s="125"/>
      <c r="C7" s="126" t="s">
        <v>445</v>
      </c>
      <c r="D7" s="127" t="s">
        <v>445</v>
      </c>
      <c r="E7" s="127" t="s">
        <v>18</v>
      </c>
      <c r="F7" s="124"/>
    </row>
    <row r="8" spans="1:6" ht="15" customHeight="1" thickBot="1" x14ac:dyDescent="0.3">
      <c r="A8" s="128"/>
      <c r="B8" s="129"/>
      <c r="C8" s="130" t="s">
        <v>400</v>
      </c>
      <c r="D8" s="131" t="s">
        <v>446</v>
      </c>
      <c r="E8" s="131" t="s">
        <v>447</v>
      </c>
      <c r="F8" s="124"/>
    </row>
    <row r="9" spans="1:6" ht="15" x14ac:dyDescent="0.25">
      <c r="A9" s="132"/>
      <c r="B9" s="133" t="s">
        <v>448</v>
      </c>
      <c r="C9" s="134"/>
      <c r="D9" s="135"/>
      <c r="E9" s="135"/>
      <c r="F9" s="124"/>
    </row>
    <row r="10" spans="1:6" ht="15" x14ac:dyDescent="0.25">
      <c r="A10" s="136"/>
      <c r="B10" s="137" t="s">
        <v>449</v>
      </c>
      <c r="C10" s="228">
        <v>6117</v>
      </c>
      <c r="D10" s="330">
        <v>4563.3999999999996</v>
      </c>
      <c r="E10" s="330">
        <v>5027.3</v>
      </c>
      <c r="F10" s="124"/>
    </row>
    <row r="11" spans="1:6" ht="15" x14ac:dyDescent="0.25">
      <c r="A11" s="138"/>
      <c r="B11" s="137" t="s">
        <v>450</v>
      </c>
      <c r="C11" s="228">
        <v>2180.6999999999998</v>
      </c>
      <c r="D11" s="330">
        <v>2242.4</v>
      </c>
      <c r="E11" s="330">
        <v>2457.4</v>
      </c>
      <c r="F11" s="124"/>
    </row>
    <row r="12" spans="1:6" ht="15" x14ac:dyDescent="0.25">
      <c r="A12" s="139"/>
      <c r="B12" s="137" t="s">
        <v>451</v>
      </c>
      <c r="C12" s="228">
        <v>919</v>
      </c>
      <c r="D12" s="330">
        <v>1720.3</v>
      </c>
      <c r="E12" s="330">
        <v>1910.3</v>
      </c>
      <c r="F12" s="124"/>
    </row>
    <row r="13" spans="1:6" ht="15" x14ac:dyDescent="0.25">
      <c r="A13" s="139"/>
      <c r="B13" s="137" t="s">
        <v>452</v>
      </c>
      <c r="C13" s="228">
        <v>1111</v>
      </c>
      <c r="D13" s="330">
        <v>2325</v>
      </c>
      <c r="E13" s="330">
        <v>2286.4</v>
      </c>
      <c r="F13" s="124"/>
    </row>
    <row r="14" spans="1:6" ht="15" x14ac:dyDescent="0.25">
      <c r="A14" s="139"/>
      <c r="B14" s="331" t="s">
        <v>453</v>
      </c>
      <c r="C14" s="228">
        <v>1361.2</v>
      </c>
      <c r="D14" s="330">
        <v>1443.8</v>
      </c>
      <c r="E14" s="330">
        <v>1457.9</v>
      </c>
      <c r="F14" s="124"/>
    </row>
    <row r="15" spans="1:6" ht="15" x14ac:dyDescent="0.25">
      <c r="A15" s="139"/>
      <c r="B15" s="137" t="s">
        <v>454</v>
      </c>
      <c r="C15" s="228">
        <v>687</v>
      </c>
      <c r="D15" s="330">
        <v>1236.9000000000001</v>
      </c>
      <c r="E15" s="330">
        <v>1037.8</v>
      </c>
      <c r="F15" s="124"/>
    </row>
    <row r="16" spans="1:6" ht="15.75" thickBot="1" x14ac:dyDescent="0.3">
      <c r="A16" s="139"/>
      <c r="B16" s="140" t="s">
        <v>455</v>
      </c>
      <c r="C16" s="332"/>
      <c r="D16" s="333"/>
      <c r="E16" s="334"/>
      <c r="F16" s="124"/>
    </row>
    <row r="17" spans="1:6" ht="15" x14ac:dyDescent="0.25">
      <c r="A17" s="139"/>
      <c r="B17" s="141" t="s">
        <v>456</v>
      </c>
      <c r="C17" s="211"/>
      <c r="D17" s="212"/>
      <c r="E17" s="213"/>
      <c r="F17" s="124"/>
    </row>
    <row r="18" spans="1:6" ht="15" x14ac:dyDescent="0.25">
      <c r="A18" s="139"/>
      <c r="B18" s="137" t="s">
        <v>457</v>
      </c>
      <c r="C18" s="228">
        <v>7006</v>
      </c>
      <c r="D18" s="232">
        <v>11289.2</v>
      </c>
      <c r="E18" s="233">
        <v>11719.8</v>
      </c>
      <c r="F18" s="124"/>
    </row>
    <row r="19" spans="1:6" ht="15" x14ac:dyDescent="0.25">
      <c r="A19" s="142"/>
      <c r="B19" s="137" t="s">
        <v>458</v>
      </c>
      <c r="C19" s="228">
        <v>6620</v>
      </c>
      <c r="D19" s="232">
        <v>9845.5</v>
      </c>
      <c r="E19" s="233">
        <v>10261.9</v>
      </c>
      <c r="F19" s="124"/>
    </row>
    <row r="20" spans="1:6" ht="15" x14ac:dyDescent="0.25">
      <c r="A20" s="139"/>
      <c r="B20" s="137" t="s">
        <v>459</v>
      </c>
      <c r="C20" s="228">
        <v>1198</v>
      </c>
      <c r="D20" s="232">
        <v>0</v>
      </c>
      <c r="E20" s="233">
        <v>0</v>
      </c>
      <c r="F20" s="124"/>
    </row>
    <row r="21" spans="1:6" ht="15" x14ac:dyDescent="0.25">
      <c r="A21" s="139"/>
      <c r="B21" s="137" t="s">
        <v>460</v>
      </c>
      <c r="C21" s="228">
        <v>1243</v>
      </c>
      <c r="D21" s="232">
        <v>3163.7</v>
      </c>
      <c r="E21" s="233">
        <v>2968.1</v>
      </c>
      <c r="F21" s="124"/>
    </row>
    <row r="22" spans="1:6" ht="15" x14ac:dyDescent="0.25">
      <c r="A22" s="139"/>
      <c r="B22" s="137" t="s">
        <v>461</v>
      </c>
      <c r="C22" s="228">
        <v>283</v>
      </c>
      <c r="D22" s="232">
        <v>0</v>
      </c>
      <c r="E22" s="233">
        <v>0</v>
      </c>
      <c r="F22" s="124"/>
    </row>
    <row r="23" spans="1:6" ht="15" x14ac:dyDescent="0.25">
      <c r="A23" s="139"/>
      <c r="B23" s="137" t="s">
        <v>462</v>
      </c>
      <c r="C23" s="228">
        <v>319</v>
      </c>
      <c r="D23" s="232">
        <v>293.5</v>
      </c>
      <c r="E23" s="233">
        <v>284.2</v>
      </c>
      <c r="F23" s="124"/>
    </row>
    <row r="24" spans="1:6" ht="15" x14ac:dyDescent="0.25">
      <c r="A24" s="139"/>
      <c r="B24" s="137" t="s">
        <v>463</v>
      </c>
      <c r="C24" s="228">
        <v>116</v>
      </c>
      <c r="D24" s="232">
        <v>131.6</v>
      </c>
      <c r="E24" s="233">
        <v>131.6</v>
      </c>
      <c r="F24" s="124"/>
    </row>
    <row r="25" spans="1:6" ht="15" x14ac:dyDescent="0.25">
      <c r="A25" s="139"/>
      <c r="B25" s="137" t="s">
        <v>464</v>
      </c>
      <c r="C25" s="228" t="s">
        <v>179</v>
      </c>
      <c r="D25" s="228" t="s">
        <v>179</v>
      </c>
      <c r="E25" s="228" t="s">
        <v>179</v>
      </c>
      <c r="F25" s="124"/>
    </row>
    <row r="26" spans="1:6" ht="15" x14ac:dyDescent="0.25">
      <c r="A26" s="139"/>
      <c r="B26" s="137" t="s">
        <v>465</v>
      </c>
      <c r="C26" s="228" t="s">
        <v>179</v>
      </c>
      <c r="D26" s="228" t="s">
        <v>179</v>
      </c>
      <c r="E26" s="228" t="s">
        <v>179</v>
      </c>
      <c r="F26" s="124"/>
    </row>
    <row r="27" spans="1:6" ht="15" x14ac:dyDescent="0.25">
      <c r="A27" s="139"/>
      <c r="B27" s="137" t="s">
        <v>466</v>
      </c>
      <c r="C27" s="228" t="s">
        <v>179</v>
      </c>
      <c r="D27" s="228" t="s">
        <v>179</v>
      </c>
      <c r="E27" s="228" t="s">
        <v>179</v>
      </c>
      <c r="F27" s="124"/>
    </row>
    <row r="28" spans="1:6" ht="15" x14ac:dyDescent="0.25">
      <c r="A28" s="139"/>
      <c r="B28" s="140" t="s">
        <v>455</v>
      </c>
      <c r="C28" s="335"/>
      <c r="D28" s="336"/>
      <c r="E28" s="337"/>
      <c r="F28" s="124"/>
    </row>
    <row r="29" spans="1:6" ht="15" x14ac:dyDescent="0.25">
      <c r="A29" s="139"/>
      <c r="B29" s="143" t="s">
        <v>467</v>
      </c>
      <c r="C29" s="338">
        <f>C18+C20+C22+C24</f>
        <v>8603</v>
      </c>
      <c r="D29" s="339">
        <f>D18+D24</f>
        <v>11420.800000000001</v>
      </c>
      <c r="E29" s="340">
        <f>E18+E24</f>
        <v>11851.4</v>
      </c>
      <c r="F29" s="124"/>
    </row>
    <row r="30" spans="1:6" s="12" customFormat="1" ht="15.75" thickBot="1" x14ac:dyDescent="0.3">
      <c r="A30" s="139"/>
      <c r="B30" s="144" t="s">
        <v>468</v>
      </c>
      <c r="C30" s="341">
        <f>C19+C21+C23</f>
        <v>8182</v>
      </c>
      <c r="D30" s="342">
        <f>D19+D21+D23</f>
        <v>13302.7</v>
      </c>
      <c r="E30" s="343">
        <f>E19+E21+E23</f>
        <v>13514.2</v>
      </c>
      <c r="F30" s="124"/>
    </row>
    <row r="31" spans="1:6" s="12" customFormat="1" ht="15" customHeight="1" x14ac:dyDescent="0.25">
      <c r="A31" s="145"/>
      <c r="B31" s="146"/>
      <c r="C31" s="124"/>
      <c r="D31" s="124"/>
      <c r="F31" s="124"/>
    </row>
    <row r="32" spans="1:6" s="12" customFormat="1" ht="15" customHeight="1" x14ac:dyDescent="0.2">
      <c r="B32" s="100" t="s">
        <v>469</v>
      </c>
      <c r="C32" s="100"/>
      <c r="D32" s="100"/>
    </row>
    <row r="33" spans="2:5" s="12" customFormat="1" ht="15" customHeight="1" x14ac:dyDescent="0.2">
      <c r="B33" s="100" t="s">
        <v>470</v>
      </c>
      <c r="C33" s="100"/>
      <c r="D33" s="100"/>
    </row>
    <row r="34" spans="2:5" s="12" customFormat="1" ht="15" customHeight="1" x14ac:dyDescent="0.2">
      <c r="B34" s="100" t="s">
        <v>471</v>
      </c>
      <c r="C34" s="100"/>
      <c r="D34" s="100"/>
    </row>
    <row r="35" spans="2:5" s="12" customFormat="1" ht="15" customHeight="1" x14ac:dyDescent="0.2">
      <c r="B35" s="100" t="s">
        <v>472</v>
      </c>
      <c r="C35" s="27"/>
      <c r="D35" s="27"/>
    </row>
    <row r="36" spans="2:5" s="12" customFormat="1" ht="15" customHeight="1" x14ac:dyDescent="0.2">
      <c r="B36" s="100"/>
      <c r="C36" s="27"/>
      <c r="D36" s="27"/>
    </row>
    <row r="37" spans="2:5" s="12" customFormat="1" ht="15" customHeight="1" x14ac:dyDescent="0.2">
      <c r="B37" s="100"/>
      <c r="C37" s="27"/>
      <c r="D37" s="27"/>
    </row>
    <row r="38" spans="2:5" s="12" customFormat="1" ht="15" customHeight="1" x14ac:dyDescent="0.2">
      <c r="B38" s="147"/>
      <c r="C38" s="27"/>
      <c r="D38" s="27"/>
    </row>
    <row r="39" spans="2:5" s="12" customFormat="1" ht="11.85" customHeight="1" x14ac:dyDescent="0.2">
      <c r="B39" s="380" t="s">
        <v>473</v>
      </c>
      <c r="C39" s="380"/>
      <c r="D39" s="380"/>
      <c r="E39" s="380"/>
    </row>
    <row r="40" spans="2:5" s="12" customFormat="1" ht="15" customHeight="1" x14ac:dyDescent="0.2">
      <c r="B40" s="231" t="s">
        <v>474</v>
      </c>
      <c r="C40" s="231"/>
    </row>
    <row r="41" spans="2:5" s="12" customFormat="1" ht="15" customHeight="1" x14ac:dyDescent="0.2">
      <c r="B41" s="381" t="s">
        <v>475</v>
      </c>
      <c r="C41" s="381"/>
    </row>
    <row r="42" spans="2:5" ht="15" x14ac:dyDescent="0.25">
      <c r="B42" s="148"/>
      <c r="C42" s="148"/>
      <c r="D42" s="124"/>
      <c r="E42" s="124"/>
    </row>
    <row r="43" spans="2:5" ht="15" x14ac:dyDescent="0.25">
      <c r="B43" s="148"/>
      <c r="C43" s="148"/>
      <c r="D43" s="124"/>
      <c r="E43" s="124"/>
    </row>
    <row r="44" spans="2:5" ht="15" x14ac:dyDescent="0.25">
      <c r="B44" s="148"/>
      <c r="C44" s="148"/>
      <c r="D44" s="124"/>
      <c r="E44" s="124"/>
    </row>
    <row r="45" spans="2:5" ht="15" x14ac:dyDescent="0.25">
      <c r="B45" s="148"/>
      <c r="C45" s="148"/>
      <c r="D45" s="124"/>
      <c r="E45" s="124"/>
    </row>
    <row r="46" spans="2:5" ht="15" x14ac:dyDescent="0.25">
      <c r="B46" s="148"/>
      <c r="C46" s="148"/>
      <c r="D46" s="124"/>
      <c r="E46" s="124"/>
    </row>
    <row r="47" spans="2:5" ht="15" x14ac:dyDescent="0.25">
      <c r="B47" s="148"/>
      <c r="C47" s="148"/>
      <c r="D47" s="124"/>
      <c r="E47" s="124"/>
    </row>
    <row r="48" spans="2:5" ht="15" x14ac:dyDescent="0.25">
      <c r="B48" s="148"/>
      <c r="C48" s="148"/>
      <c r="D48" s="124"/>
      <c r="E48" s="124"/>
    </row>
    <row r="49" spans="2:5" ht="15" x14ac:dyDescent="0.25">
      <c r="B49" s="148"/>
      <c r="C49" s="148"/>
      <c r="D49" s="124"/>
      <c r="E49" s="124"/>
    </row>
    <row r="50" spans="2:5" ht="15" x14ac:dyDescent="0.25">
      <c r="B50" s="148"/>
      <c r="C50" s="148"/>
      <c r="D50" s="124"/>
      <c r="E50" s="124"/>
    </row>
    <row r="51" spans="2:5" ht="15" x14ac:dyDescent="0.25">
      <c r="B51" s="148"/>
      <c r="C51" s="148"/>
      <c r="D51" s="124"/>
      <c r="E51" s="124"/>
    </row>
    <row r="52" spans="2:5" ht="15" x14ac:dyDescent="0.25">
      <c r="B52" s="148"/>
      <c r="C52" s="148"/>
      <c r="D52" s="124"/>
      <c r="E52" s="124"/>
    </row>
    <row r="53" spans="2:5" ht="15" x14ac:dyDescent="0.25">
      <c r="B53" s="148"/>
      <c r="C53" s="148"/>
      <c r="D53" s="124"/>
      <c r="E53" s="124"/>
    </row>
    <row r="54" spans="2:5" ht="15" x14ac:dyDescent="0.25">
      <c r="B54" s="148"/>
      <c r="C54" s="148"/>
      <c r="D54" s="124"/>
      <c r="E54" s="124"/>
    </row>
    <row r="55" spans="2:5" ht="15" x14ac:dyDescent="0.25">
      <c r="B55" s="148"/>
      <c r="C55" s="148"/>
      <c r="D55" s="124"/>
      <c r="E55" s="124"/>
    </row>
    <row r="56" spans="2:5" ht="15" x14ac:dyDescent="0.25">
      <c r="B56" s="148"/>
      <c r="C56" s="148"/>
      <c r="D56" s="124"/>
      <c r="E56" s="124"/>
    </row>
    <row r="57" spans="2:5" ht="15" x14ac:dyDescent="0.25">
      <c r="B57" s="148"/>
      <c r="C57" s="148"/>
      <c r="D57" s="124"/>
      <c r="E57" s="124"/>
    </row>
    <row r="58" spans="2:5" ht="15" x14ac:dyDescent="0.25">
      <c r="B58" s="148"/>
      <c r="C58" s="148"/>
      <c r="D58" s="124"/>
      <c r="E58" s="124"/>
    </row>
    <row r="59" spans="2:5" ht="15" x14ac:dyDescent="0.25">
      <c r="B59" s="148"/>
      <c r="C59" s="148"/>
      <c r="D59" s="124"/>
      <c r="E59" s="124"/>
    </row>
    <row r="60" spans="2:5" ht="15" x14ac:dyDescent="0.25">
      <c r="B60" s="124"/>
      <c r="C60" s="124"/>
      <c r="D60" s="124"/>
      <c r="E60" s="124"/>
    </row>
    <row r="61" spans="2:5" ht="15" x14ac:dyDescent="0.25">
      <c r="B61" s="124"/>
      <c r="C61" s="124"/>
      <c r="D61" s="124"/>
      <c r="E61" s="124"/>
    </row>
    <row r="62" spans="2:5" ht="15" x14ac:dyDescent="0.25">
      <c r="B62" s="124"/>
      <c r="C62" s="124"/>
      <c r="D62" s="124"/>
      <c r="E62" s="124"/>
    </row>
    <row r="63" spans="2:5" ht="15" x14ac:dyDescent="0.25">
      <c r="B63" s="124"/>
      <c r="C63" s="124"/>
      <c r="D63" s="124"/>
      <c r="E63" s="124"/>
    </row>
    <row r="64" spans="2:5" ht="15" x14ac:dyDescent="0.25">
      <c r="B64" s="124"/>
      <c r="C64" s="124"/>
      <c r="D64" s="124"/>
      <c r="E64" s="124"/>
    </row>
    <row r="65" spans="2:5" ht="15" x14ac:dyDescent="0.25">
      <c r="B65" s="124"/>
      <c r="C65" s="124"/>
      <c r="D65" s="124"/>
      <c r="E65" s="124"/>
    </row>
    <row r="66" spans="2:5" ht="15" x14ac:dyDescent="0.25">
      <c r="B66" s="124"/>
      <c r="C66" s="124"/>
      <c r="D66" s="124"/>
      <c r="E66" s="124"/>
    </row>
    <row r="67" spans="2:5" ht="15" x14ac:dyDescent="0.25">
      <c r="B67" s="124"/>
      <c r="C67" s="124"/>
      <c r="D67" s="124"/>
      <c r="E67" s="124"/>
    </row>
    <row r="68" spans="2:5" ht="15" x14ac:dyDescent="0.25">
      <c r="B68" s="124"/>
      <c r="C68" s="124"/>
      <c r="D68" s="124"/>
      <c r="E68" s="124"/>
    </row>
    <row r="69" spans="2:5" ht="15" x14ac:dyDescent="0.25">
      <c r="B69" s="124"/>
      <c r="C69" s="124"/>
      <c r="D69" s="124"/>
      <c r="E69" s="124"/>
    </row>
    <row r="70" spans="2:5" ht="15" x14ac:dyDescent="0.25">
      <c r="B70" s="124"/>
      <c r="C70" s="124"/>
      <c r="D70" s="124"/>
      <c r="E70" s="124"/>
    </row>
    <row r="71" spans="2:5" ht="15" x14ac:dyDescent="0.25">
      <c r="B71" s="124"/>
      <c r="C71" s="124"/>
      <c r="D71" s="124"/>
      <c r="E71" s="124"/>
    </row>
    <row r="72" spans="2:5" ht="15" x14ac:dyDescent="0.25">
      <c r="B72" s="124"/>
      <c r="C72" s="124"/>
      <c r="D72" s="124"/>
      <c r="E72" s="124"/>
    </row>
    <row r="73" spans="2:5" ht="15" x14ac:dyDescent="0.25">
      <c r="B73" s="124"/>
      <c r="C73" s="124"/>
      <c r="D73" s="124"/>
      <c r="E73" s="124"/>
    </row>
    <row r="74" spans="2:5" ht="15" x14ac:dyDescent="0.25">
      <c r="B74" s="124"/>
      <c r="C74" s="124"/>
      <c r="D74" s="124"/>
      <c r="E74" s="124"/>
    </row>
    <row r="75" spans="2:5" ht="15" x14ac:dyDescent="0.25">
      <c r="B75" s="124"/>
      <c r="C75" s="124"/>
      <c r="D75" s="124"/>
      <c r="E75" s="124"/>
    </row>
    <row r="76" spans="2:5" ht="15" x14ac:dyDescent="0.25">
      <c r="B76" s="124"/>
      <c r="C76" s="124"/>
      <c r="D76" s="124"/>
      <c r="E76" s="124"/>
    </row>
    <row r="77" spans="2:5" ht="15" x14ac:dyDescent="0.25">
      <c r="B77" s="124"/>
      <c r="C77" s="124"/>
      <c r="D77" s="124"/>
    </row>
    <row r="78" spans="2:5" ht="15" x14ac:dyDescent="0.25">
      <c r="B78" s="124"/>
      <c r="C78" s="124"/>
      <c r="D78" s="124"/>
    </row>
    <row r="79" spans="2:5" ht="15" x14ac:dyDescent="0.25"/>
    <row r="80" spans="2:5" ht="15" x14ac:dyDescent="0.25"/>
    <row r="81" ht="15" x14ac:dyDescent="0.25"/>
    <row r="82" ht="15" x14ac:dyDescent="0.25"/>
    <row r="83" ht="15" x14ac:dyDescent="0.25"/>
    <row r="84" ht="15" x14ac:dyDescent="0.25"/>
    <row r="85" ht="15" x14ac:dyDescent="0.25"/>
    <row r="86" ht="15" x14ac:dyDescent="0.25"/>
    <row r="87" ht="15" x14ac:dyDescent="0.25"/>
  </sheetData>
  <mergeCells count="2">
    <mergeCell ref="B39:E39"/>
    <mergeCell ref="B41:C41"/>
  </mergeCells>
  <hyperlinks>
    <hyperlink ref="B4" location="'Index sheet'!A1" display="Back to index" xr:uid="{00000000-0004-0000-0800-000000000000}"/>
  </hyperlinks>
  <pageMargins left="0.7" right="0.7" top="0.75" bottom="0.75" header="0.3" footer="0.3"/>
  <pageSetup fitToWidth="0" fitToHeight="0" orientation="landscape" horizontalDpi="4294967293" verticalDpi="4294967293" r:id="rId1"/>
  <ignoredErrors>
    <ignoredError sqref="A1:E1 A23:B23 A20:B20 F20 A21:B21 F21 A12:B12 F12 A11:B11 F11 A16:E17 A15:B15 F15 A13:B13 F13 A10:B10 F10 A42:E87 A39 F39 A28:E28 A24:B24 F24 A25:B25 F25 A26:B26 F26 A27:B27 F27 A22:B22 F22 F23 A19:B19 A18:B18 F18 F19 A31:E38 A29:B29 A30:B30 F29 F30 A3:E8 A2 C2:E2 A40 D40:E40 A41 D41:E41 A9:E9 F9 F1 F16:F17 F42:F87 F28 F31:F38 F3:F8 F2 F40 F4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C373798295EC45B5970244D7D80173" ma:contentTypeVersion="17" ma:contentTypeDescription="Create a new document." ma:contentTypeScope="" ma:versionID="33167e74b60a1c7dec7442ac694916d1">
  <xsd:schema xmlns:xsd="http://www.w3.org/2001/XMLSchema" xmlns:xs="http://www.w3.org/2001/XMLSchema" xmlns:p="http://schemas.microsoft.com/office/2006/metadata/properties" xmlns:ns2="15514b59-bb73-4ff0-a5e5-a4586c4d386d" xmlns:ns3="a15581cb-2fb7-4bd8-818e-ef0f6b510223" targetNamespace="http://schemas.microsoft.com/office/2006/metadata/properties" ma:root="true" ma:fieldsID="aaeb15650eac64179dde1dc004ccaf17" ns2:_="" ns3:_="">
    <xsd:import namespace="15514b59-bb73-4ff0-a5e5-a4586c4d386d"/>
    <xsd:import namespace="a15581cb-2fb7-4bd8-818e-ef0f6b5102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DateandTim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14b59-bb73-4ff0-a5e5-a4586c4d3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ateandTime" ma:index="16" nillable="true" ma:displayName="Date and Time" ma:format="DateOnly"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5581cb-2fb7-4bd8-818e-ef0f6b5102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81908b9-2548-4b8a-852b-0d6192f1ca7c}" ma:internalName="TaxCatchAll" ma:showField="CatchAllData" ma:web="a15581cb-2fb7-4bd8-818e-ef0f6b5102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514b59-bb73-4ff0-a5e5-a4586c4d386d">
      <Terms xmlns="http://schemas.microsoft.com/office/infopath/2007/PartnerControls"/>
    </lcf76f155ced4ddcb4097134ff3c332f>
    <TaxCatchAll xmlns="a15581cb-2fb7-4bd8-818e-ef0f6b510223" xsi:nil="true"/>
    <DateandTime xmlns="15514b59-bb73-4ff0-a5e5-a4586c4d386d" xsi:nil="true"/>
  </documentManagement>
</p:properties>
</file>

<file path=customXml/itemProps1.xml><?xml version="1.0" encoding="utf-8"?>
<ds:datastoreItem xmlns:ds="http://schemas.openxmlformats.org/officeDocument/2006/customXml" ds:itemID="{B1E757BB-00DA-4714-9547-7451B951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14b59-bb73-4ff0-a5e5-a4586c4d386d"/>
    <ds:schemaRef ds:uri="a15581cb-2fb7-4bd8-818e-ef0f6b5102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9094383F-C1A3-4A6E-88F9-B0282E5D8A0C}">
  <ds:schemaRefs>
    <ds:schemaRef ds:uri="http://schemas.microsoft.com/office/2006/metadata/properties"/>
    <ds:schemaRef ds:uri="http://schemas.microsoft.com/office/infopath/2007/PartnerControls"/>
    <ds:schemaRef ds:uri="15514b59-bb73-4ff0-a5e5-a4586c4d386d"/>
    <ds:schemaRef ds:uri="a15581cb-2fb7-4bd8-818e-ef0f6b510223"/>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Index sheet</vt:lpstr>
      <vt:lpstr>Appendix</vt:lpstr>
      <vt:lpstr>Table1</vt:lpstr>
      <vt:lpstr>Table2</vt:lpstr>
      <vt:lpstr>Table3</vt:lpstr>
      <vt:lpstr>Table4</vt:lpstr>
      <vt:lpstr>Table5</vt:lpstr>
      <vt:lpstr>Table6</vt:lpstr>
      <vt:lpstr>Table7</vt:lpstr>
      <vt:lpstr>Table8</vt:lpstr>
      <vt:lpstr>Table9</vt:lpstr>
      <vt:lpstr>Table10</vt:lpstr>
      <vt:lpstr>Table11</vt:lpstr>
      <vt:lpstr>Table12</vt:lpstr>
      <vt:lpstr>Appendix!Print_Area</vt:lpstr>
      <vt:lpstr>'Index sheet'!Print_Area</vt:lpstr>
      <vt:lpstr>Table1!Print_Area</vt:lpstr>
      <vt:lpstr>Table2!Print_Area</vt:lpstr>
      <vt:lpstr>Table3!Print_Area</vt:lpstr>
      <vt:lpstr>Table4!Print_Area</vt:lpstr>
      <vt:lpstr>Table5!Print_Area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Torres</dc:creator>
  <cp:keywords/>
  <dc:description/>
  <cp:lastModifiedBy>Hakani, Lira GIZ AL</cp:lastModifiedBy>
  <cp:revision/>
  <cp:lastPrinted>2025-11-12T11:07:39Z</cp:lastPrinted>
  <dcterms:created xsi:type="dcterms:W3CDTF">2021-11-26T12:02:15Z</dcterms:created>
  <dcterms:modified xsi:type="dcterms:W3CDTF">2025-11-12T11:22:42Z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0x01010036C373798295EC45B5970244D7D80173</vt:lpwstr>
  </property>
  <property fmtid="{D5CDD505-2E9C-101B-9397-08002B2CF9AE}" pid="3" name="MediaServiceImageTags">
    <vt:lpwstr/>
  </property>
</Properties>
</file>