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accessmbrc-my.sharepoint.com/personal/igor_ristovski_moretonbay_qld_gov_au1/Documents/Pictures/Personal/UNDP job 2025 BTR/PRCBI/FINAL/"/>
    </mc:Choice>
  </mc:AlternateContent>
  <xr:revisionPtr revIDLastSave="230" documentId="8_{2306ED76-C557-4000-BD51-C7E37121209D}" xr6:coauthVersionLast="47" xr6:coauthVersionMax="47" xr10:uidLastSave="{4C64477F-79BE-4507-9F2A-9372B4E6F494}"/>
  <bookViews>
    <workbookView xWindow="-110" yWindow="-110" windowWidth="19420" windowHeight="10300" xr2:uid="{00000000-000D-0000-FFFF-FFFF00000000}"/>
  </bookViews>
  <sheets>
    <sheet name="Index sheet" sheetId="1" r:id="rId1"/>
    <sheet name="Appendix" sheetId="2" r:id="rId2"/>
    <sheet name="Table1" sheetId="3" r:id="rId3"/>
    <sheet name="Table2" sheetId="4" r:id="rId4"/>
    <sheet name="Table3" sheetId="5" r:id="rId5"/>
    <sheet name="Table4.1" sheetId="6" r:id="rId6"/>
    <sheet name=" Table 5" sheetId="15" r:id="rId7"/>
    <sheet name="Table6" sheetId="8" r:id="rId8"/>
    <sheet name="Table7" sheetId="9" r:id="rId9"/>
    <sheet name="Table8" sheetId="10" r:id="rId10"/>
    <sheet name="Table9" sheetId="11" r:id="rId11"/>
    <sheet name="Table10" sheetId="12" r:id="rId12"/>
    <sheet name="Table11" sheetId="13" r:id="rId13"/>
    <sheet name="Table12"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22" i="8" l="1"/>
  <c r="AJ22" i="8"/>
  <c r="AL30" i="8" l="1"/>
  <c r="AL31" i="8"/>
  <c r="AL32" i="8"/>
  <c r="AL33" i="8"/>
  <c r="AL35" i="8"/>
  <c r="AL29" i="8"/>
  <c r="AL10" i="8"/>
  <c r="AL11" i="8"/>
  <c r="AL12" i="8"/>
  <c r="AL13" i="8"/>
  <c r="AL14" i="8"/>
  <c r="AL15" i="8"/>
  <c r="AL16" i="8"/>
  <c r="D21" i="8"/>
  <c r="D22"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AK21"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E22" i="8"/>
  <c r="E21" i="8"/>
  <c r="AL21" i="8" l="1"/>
  <c r="AL22" i="8"/>
</calcChain>
</file>

<file path=xl/sharedStrings.xml><?xml version="1.0" encoding="utf-8"?>
<sst xmlns="http://schemas.openxmlformats.org/spreadsheetml/2006/main" count="1323" uniqueCount="659">
  <si>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</si>
  <si>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</si>
  <si>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</si>
  <si>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</si>
  <si>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</si>
  <si>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</si>
  <si>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</si>
  <si>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</si>
  <si>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</si>
  <si>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</si>
  <si>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</si>
  <si>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</si>
  <si>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</si>
  <si>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</si>
  <si>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</si>
  <si>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</si>
  <si>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</si>
  <si>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</si>
  <si>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</si>
  <si>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Table8</t>
  </si>
  <si>
    <t>Information on projections of greenhouse gas emissions and removals under a ‘with additional measures’ scenario</t>
  </si>
  <si>
    <t>Table9</t>
  </si>
  <si>
    <t>Information on projections of greenhouse gas emissions and removals under a ‘without measures’ scenario</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</si>
  <si>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</si>
  <si>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</si>
  <si>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</si>
  <si>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</si>
  <si>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</si>
  <si>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</si>
  <si>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</si>
  <si>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</si>
  <si>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vertAlign val="superscript"/>
        <sz val="12"/>
        <rFont val="Times New Roman"/>
        <family val="1"/>
      </rPr>
      <t>a</t>
    </r>
  </si>
  <si>
    <t>Back to index</t>
  </si>
  <si>
    <t>Description</t>
  </si>
  <si>
    <r>
      <t>Target(s) and description, including target type(s), as applicable</t>
    </r>
    <r>
      <rPr>
        <i/>
        <vertAlign val="superscript"/>
        <sz val="10"/>
        <rFont val="Times New Roman"/>
        <family val="1"/>
      </rPr>
      <t>b, c</t>
    </r>
  </si>
  <si>
    <t>Total GHG emissions correspond to the annual totals reported in CO2 equivalents excluding LULUCF in the latest national GHG inventory. The totals comprise all sectors and gases listed in the CTF table entitled ‘Reporting format for the description of a Party’s nationally determined contribution under Article 4 of the Paris Agreement, including updates'</t>
  </si>
  <si>
    <t>Target year(s) or period(s), and whether they are single-year or multi-year target(s), as applicable</t>
  </si>
  <si>
    <t>Reference point(s), level(s), baseline(s), base year(s) or starting point(s), and their respective value(s), as applicable</t>
  </si>
  <si>
    <t>Time frame(s) and/or periods for implementation, as applicable</t>
  </si>
  <si>
    <t>Scope and coverage, including, as relevant, sectors, categories, activities, sources and sinks, pools and gases, as applicable</t>
  </si>
  <si>
    <t>Intention to use cooperative approaches that involve the use of ITMOs under Article 6 towards NDCs under Article 4 of the Paris Agreement, as applicable</t>
  </si>
  <si>
    <t>NO</t>
  </si>
  <si>
    <r>
      <t>Any updates or clarifications of previously reported information, as applicable</t>
    </r>
    <r>
      <rPr>
        <i/>
        <vertAlign val="superscript"/>
        <sz val="10"/>
        <rFont val="Times New Roman"/>
        <family val="1"/>
      </rPr>
      <t>d</t>
    </r>
  </si>
  <si>
    <r>
      <t>Notes</t>
    </r>
    <r>
      <rPr>
        <sz val="9"/>
        <color rgb="FF000000"/>
        <rFont val="Times New Roman"/>
        <family val="1"/>
      </rPr>
      <t>:</t>
    </r>
    <r>
      <rPr>
        <i/>
        <sz val="9"/>
        <color rgb="FF000000"/>
        <rFont val="Times New Roman"/>
        <family val="1"/>
      </rPr>
      <t xml:space="preserve"> </t>
    </r>
    <r>
      <rPr>
        <sz val="9"/>
        <color rgb="FF000000"/>
        <rFont val="Times New Roman"/>
        <family val="1"/>
      </rPr>
      <t>This table is to be used by Parties on a voluntary basis.</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</si>
  <si>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</si>
  <si>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</si>
  <si>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vertAlign val="superscript"/>
        <sz val="11"/>
        <color rgb="FF000000"/>
        <rFont val="Calibri"/>
        <family val="2"/>
      </rPr>
      <t xml:space="preserve">    </t>
    </r>
    <r>
      <rPr>
        <sz val="9"/>
        <color rgb="FF000000"/>
        <rFont val="Times New Roman"/>
        <family val="1"/>
      </rPr>
      <t>Parties with both unconditional and conditional targets in their NDC may add a row to the table to describe conditional targets.</t>
    </r>
  </si>
  <si>
    <r>
      <t>d</t>
    </r>
    <r>
      <rPr>
        <vertAlign val="superscript"/>
        <sz val="11"/>
        <color rgb="FF000000"/>
        <rFont val="Calibri"/>
        <family val="2"/>
      </rPr>
      <t xml:space="preserve"> </t>
    </r>
    <r>
      <rPr>
        <vertAlign val="superscript"/>
        <sz val="9"/>
        <color rgb="FF000000"/>
        <rFont val="Times New Roman"/>
        <family val="1"/>
      </rPr>
      <t xml:space="preserve">   </t>
    </r>
    <r>
      <rPr>
        <sz val="9"/>
        <color rgb="FF000000"/>
        <rFont val="Times New Roman"/>
        <family val="1"/>
      </rPr>
      <t>For example: recalculation of previously reported inventory data, or greater detail on methodologies or use of cooperative approaches (para. 64(g) of the MPGs).</t>
    </r>
  </si>
  <si>
    <t>Custom footnotes:</t>
  </si>
  <si>
    <t>1. Structured summary: Description of selected indicators</t>
  </si>
  <si>
    <r>
      <t>Indicator(s) selected to track progress</t>
    </r>
    <r>
      <rPr>
        <i/>
        <vertAlign val="superscript"/>
        <sz val="9"/>
        <rFont val="Times New Roman"/>
        <family val="1"/>
      </rPr>
      <t>a</t>
    </r>
  </si>
  <si>
    <t>Total GHG emissions in CO2eq</t>
  </si>
  <si>
    <r>
      <t>Information for the reference point(s), level(s), baseline(s), base year(s) or starting point(s), as appropriate</t>
    </r>
    <r>
      <rPr>
        <i/>
        <vertAlign val="superscript"/>
        <sz val="9"/>
        <color rgb="FF000000"/>
        <rFont val="Times New Roman"/>
        <family val="1"/>
      </rPr>
      <t>b</t>
    </r>
    <r>
      <rPr>
        <vertAlign val="superscript"/>
        <sz val="9"/>
        <color rgb="FF000000"/>
        <rFont val="Times New Roman"/>
        <family val="1"/>
      </rPr>
      <t xml:space="preserve">_x000D_
</t>
    </r>
  </si>
  <si>
    <r>
      <t>Updates in accordance with any recalculation of the GHG inventory, as appropriate</t>
    </r>
    <r>
      <rPr>
        <i/>
        <vertAlign val="superscript"/>
        <sz val="9"/>
        <color rgb="FF000000"/>
        <rFont val="Times New Roman"/>
        <family val="1"/>
      </rPr>
      <t>b</t>
    </r>
  </si>
  <si>
    <r>
      <t>Relation to NDC</t>
    </r>
    <r>
      <rPr>
        <i/>
        <vertAlign val="superscript"/>
        <sz val="9"/>
        <color rgb="FF000000"/>
        <rFont val="Times New Roman"/>
        <family val="1"/>
      </rPr>
      <t>c</t>
    </r>
  </si>
  <si>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</si>
  <si>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vertAlign val="superscript"/>
        <sz val="9"/>
        <color rgb="FF000000"/>
        <rFont val="Times New Roman"/>
        <family val="1"/>
      </rPr>
      <t xml:space="preserve">   </t>
    </r>
    <r>
      <rPr>
        <sz val="9"/>
        <color rgb="FF000000"/>
        <rFont val="Times New Roman"/>
        <family val="1"/>
      </rPr>
      <t xml:space="preserve"> Each Party shall identify the indicator(s) that it has selected to track progress of its NDC (para. 65 of the MPGs). </t>
    </r>
  </si>
  <si>
    <r>
      <t xml:space="preserve">b </t>
    </r>
    <r>
      <rPr>
        <vertAlign val="superscript"/>
        <sz val="9"/>
        <color rgb="FF000000"/>
        <rFont val="Times New Roman"/>
        <family val="1"/>
      </rPr>
      <t xml:space="preserve">  </t>
    </r>
    <r>
      <rPr>
        <sz val="9"/>
        <color rgb="FF000000"/>
        <rFont val="Times New Roman"/>
        <family val="1"/>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</si>
  <si>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vertAlign val="superscript"/>
        <sz val="9"/>
        <color rgb="FF000000"/>
        <rFont val="Times New Roman"/>
        <family val="1"/>
      </rPr>
      <t xml:space="preserve"> </t>
    </r>
    <r>
      <rPr>
        <sz val="9"/>
        <color rgb="FF000000"/>
        <rFont val="Times New Roman"/>
        <family val="1"/>
      </rPr>
      <t xml:space="preserve"> Each Party shall describe for each indicator identified how it is related to its NDC (para. 76(a) of the MPGs). </t>
    </r>
  </si>
  <si>
    <t>2. Structured summary: Definitions needed to understand the NDC</t>
  </si>
  <si>
    <r>
      <t>Definitions</t>
    </r>
    <r>
      <rPr>
        <i/>
        <vertAlign val="superscript"/>
        <sz val="9"/>
        <rFont val="Times New Roman"/>
        <family val="1"/>
      </rPr>
      <t>a</t>
    </r>
  </si>
  <si>
    <t>Definition needed to understand each indicator:</t>
  </si>
  <si>
    <t>Any sector or category defined differently than in the national inventory report:</t>
  </si>
  <si>
    <t>NA</t>
  </si>
  <si>
    <t xml:space="preserve">Definition needed to understand mitigation co-benefits of adaptation actions and/or economic diversification plans: </t>
  </si>
  <si>
    <t>Any other relevant definitions</t>
  </si>
  <si>
    <r>
      <t>Notes</t>
    </r>
    <r>
      <rPr>
        <sz val="9"/>
        <color rgb="FF000000"/>
        <rFont val="Times New Roman"/>
        <family val="1"/>
      </rPr>
      <t>:</t>
    </r>
    <r>
      <rPr>
        <i/>
        <sz val="9"/>
        <color rgb="FF000000"/>
        <rFont val="Times New Roman"/>
        <family val="1"/>
      </rPr>
      <t xml:space="preserve"> </t>
    </r>
    <r>
      <rPr>
        <sz val="9"/>
        <color rgb="FF000000"/>
        <rFont val="Times New Roman"/>
        <family val="1"/>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</si>
  <si>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</si>
  <si>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</si>
  <si>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</si>
  <si>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</si>
  <si>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vertAlign val="superscript"/>
        <sz val="9"/>
        <rFont val="Times New Roman"/>
        <family val="1"/>
      </rPr>
      <t>a</t>
    </r>
  </si>
  <si>
    <t>Accounting approach, including how it is consistent with Article 4, paragraphs 13–14, of the Paris Agreement (para. 71 of the MPGs)</t>
  </si>
  <si>
    <r>
      <t>For the second and subsequent NDC under Article 4, and optionally for the first NDC under Article 4:</t>
    </r>
    <r>
      <rPr>
        <i/>
        <vertAlign val="superscript"/>
        <sz val="9"/>
        <rFont val="Times New Roman"/>
        <family val="1"/>
      </rPr>
      <t>b</t>
    </r>
  </si>
  <si>
    <t>Information on how the accounting approach used is consistent with paragraphs 13–17 and annex II of decision 4/CMA.1 (para. 72 of the MPGs)</t>
  </si>
  <si>
    <t>Explain how the accounting for anthropogenic emissions and removals is in accordance with methodologies and common metrics assessed by the IPCC and in accordance with decision 18/CMA.1 (para. 1(a)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</si>
  <si>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t>
  </si>
  <si>
    <t>Explain how overestimation or underestimation has been avoided for any projected emissions and removals used for accounting (para. 2(c) of annex II to decision 4/CMA.1)</t>
  </si>
  <si>
    <r>
      <t>For each NDC under Article 4:</t>
    </r>
    <r>
      <rPr>
        <i/>
        <vertAlign val="superscript"/>
        <sz val="9"/>
        <rFont val="Times New Roman"/>
        <family val="1"/>
      </rPr>
      <t>b</t>
    </r>
  </si>
  <si>
    <r>
      <t>Accounting for anthropogenic emissions and removals in accordance with methodolog</t>
    </r>
    <r>
      <rPr>
        <i/>
        <sz val="9"/>
        <rFont val="Times New Roman"/>
        <family val="1"/>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</si>
  <si>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</si>
  <si>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Each methodology and/or accounting approach used for the construction of any baseline, to the extent possible (para. 74(b) of the MPGs)</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</si>
  <si>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</si>
  <si>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Any conditions and assumptions relevant to the achievement of the NDC under Article 4, as applicable and available (para. 75(i) of the MPGs)</t>
  </si>
  <si>
    <t>Key parameters, assumptions, definitions, data sources and models used, as applicable and available (para. 75(a) of the MPGs)</t>
  </si>
  <si>
    <t>IPCC Guidelines used, as applicable and available (para. 75(b) of the MPGs)</t>
  </si>
  <si>
    <t>2006 IPCC guidelines used, in some isolated cases emission factors from 2019 Refinement has been used. The use is consistent for NDC target and the selected indicator</t>
  </si>
  <si>
    <t>Report the metrics used, as applicable and available
(para. 75(c) of the MPGs)</t>
  </si>
  <si>
    <t>The indicator is expressed in “CO2e” which aggregates all gasses expressed as CO2e using the GWP from the IPCC Fifth Assessment Report, using 100-year time horizon metric</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</si>
  <si>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</si>
  <si>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Provide information on methodologies used to track progress arising from the implementation of policies and measures, as appropriate (para. 1(d) of annex II to decision 4/CMA.1)</t>
  </si>
  <si>
    <t>Where applicable to its NDC, any sector-, category or activity-specific assumptions, methodologies and approaches consistent with IPCC guidance, taking into account any relevant decision under the Convention, as applicable (para. 75(d) of the MPGs):</t>
  </si>
  <si>
    <t>How the Party has drawn on existing methods and guidance established under the Convention and its related legal instruments, as appropriate, if applicable
(para. 1(c) of annex II to decision 4/CMA.1)</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</si>
  <si>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</si>
  <si>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</si>
  <si>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</si>
  <si>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</si>
  <si>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</si>
  <si>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</si>
  <si>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For Parties that apply technical changes to update reference points, reference levels or projections, the changes should reflect either of the following (para. 2(d) of annex II to decision 4/CMA.1):</t>
  </si>
  <si>
    <t>Explain how any methodological changes and technical updates made during the implementation of their NDC were transparently reported (para. 2(e) of annex II to decision 4/CMA.1)</t>
  </si>
  <si>
    <t>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</si>
  <si>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</si>
  <si>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Same IPCC dissagregation and categorisation, scope and metrics is used for NDC traget and NDC tracking indicator</t>
  </si>
  <si>
    <t>Explain how Party is striving to include all categories of anthropogenic emissions and removals in its NDC, and, once a source, sink or activity is included, continue to include it (para. 3(b) of annex II to decision 4/CMA.1)</t>
  </si>
  <si>
    <t>Provide an explanation of why any categories of anthropogenic emissions or removals are excluded (para. 12 (c) of decision 4/CMA.1 and para. 4 of annex II to decision 4/CMA.1)</t>
  </si>
  <si>
    <t>Each Party that participates in cooperative approaches that involve the use of ITMOs towards an NDC under Article 4, or authorizes the use of mitigation outcomes for international mitigation purposes other than achievement of its NDC</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</si>
  <si>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</si>
  <si>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the first NDC under Article 4, each Party shall clearly indicate and report its accounting approach, including how it is consistent with Article 4, paras. 13–14, of the Paris Agreement (para. 71 of the MPGs)</t>
    </r>
  </si>
  <si>
    <r>
      <t>b</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</si>
  <si>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vertAlign val="superscript"/>
        <sz val="12"/>
        <rFont val="Times New Roman"/>
        <family val="1"/>
      </rPr>
      <t>a</t>
    </r>
  </si>
  <si>
    <t>Unit, as
applicable</t>
  </si>
  <si>
    <t>Reference point(s), level(s), baseline(s), base year(s) or starting point(s), as appropriate (paras. 67 and 77(a)(i) of the MPGs)</t>
  </si>
  <si>
    <t>Implementation period of the NDC covering information for previous reporting years, as applicable, and the most recent year, including the end year or end of period 
(paras. 68 and 77(a)(ii–iii) of the MPGs)</t>
  </si>
  <si>
    <t>Target
year or
period</t>
  </si>
  <si>
    <t>Progress made towards the NDC, as determined by comparing the
most recent information for each
selected indicator, including for the end year or end of period, with the reference point(s), level(s),
baseline(s), base year(s) or starting point(s) (paras. 69–70 of the MPGs)</t>
  </si>
  <si>
    <t>2021</t>
  </si>
  <si>
    <t>2022</t>
  </si>
  <si>
    <t xml:space="preserve">Indicator(s) selected to track progress of the NDC or portion of NDC under Article 4 of the Paris Agreement (paras. 65 and 77(a) of the MPGs): </t>
  </si>
  <si>
    <t>kt CO₂ equivalent</t>
  </si>
  <si>
    <t>Where applicable, total GHG emissions and removals consistent with the coverage of the NDC (para. 77(b) of the MPGs)</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</si>
  <si>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</si>
  <si>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</si>
  <si>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</si>
  <si>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</si>
  <si>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</si>
  <si>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t>Energy</t>
  </si>
  <si>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</si>
  <si>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</si>
  <si>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</si>
  <si>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family val="1"/>
      </rPr>
      <t xml:space="preserve">Reference year/period for NDC </t>
    </r>
    <r>
      <rPr>
        <vertAlign val="superscript"/>
        <sz val="9"/>
        <rFont val="Times New Roman"/>
        <family val="1"/>
      </rPr>
      <t>(1)</t>
    </r>
  </si>
  <si>
    <r>
      <rPr>
        <b/>
        <sz val="9"/>
        <rFont val="Times New Roman"/>
        <family val="1"/>
      </rPr>
      <t xml:space="preserve">Base year </t>
    </r>
    <r>
      <rPr>
        <vertAlign val="superscript"/>
        <sz val="9"/>
        <rFont val="Times New Roman"/>
        <family val="1"/>
      </rPr>
      <t>(2)</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</si>
  <si>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</si>
  <si>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</si>
  <si>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</si>
  <si>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</si>
  <si>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</si>
  <si>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</si>
  <si>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</si>
  <si>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</si>
  <si>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</si>
  <si>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</si>
  <si>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</si>
  <si>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</si>
  <si>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</si>
  <si>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</si>
  <si>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</si>
  <si>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</si>
  <si>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</si>
  <si>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</si>
  <si>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</si>
  <si>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</si>
  <si>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</si>
  <si>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</si>
  <si>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</si>
  <si>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</si>
  <si>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</si>
  <si>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</si>
  <si>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</si>
  <si>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</si>
  <si>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</si>
  <si>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</si>
  <si>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</si>
  <si>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Change from 2021 to latest reported year</t>
  </si>
  <si>
    <r>
      <rPr>
        <b/>
        <sz val="9"/>
        <rFont val="Times New Roman"/>
        <family val="1"/>
      </rPr>
      <t>CO</t>
    </r>
    <r>
      <rPr>
        <b/>
        <vertAlign val="subscript"/>
        <sz val="9"/>
        <rFont val="Times New Roman"/>
        <family val="1"/>
      </rPr>
      <t>2</t>
    </r>
    <r>
      <rPr>
        <b/>
        <sz val="9"/>
        <rFont val="Times New Roman"/>
        <family val="1"/>
      </rPr>
      <t xml:space="preserve"> equivalents (kt) </t>
    </r>
    <r>
      <rPr>
        <vertAlign val="superscript"/>
        <sz val="9"/>
        <rFont val="Times New Roman"/>
        <family val="1"/>
      </rPr>
      <t>(3)</t>
    </r>
  </si>
  <si>
    <t>(%)</t>
  </si>
  <si>
    <r>
      <rPr>
        <sz val="9"/>
        <rFont val="Times New Roman"/>
        <family val="1"/>
      </rPr>
      <t>CO</t>
    </r>
    <r>
      <rPr>
        <vertAlign val="subscript"/>
        <sz val="9"/>
        <rFont val="Times New Roman"/>
        <family val="1"/>
      </rPr>
      <t>2</t>
    </r>
    <r>
      <rPr>
        <sz val="9"/>
        <rFont val="Times New Roman"/>
        <family val="1"/>
      </rPr>
      <t xml:space="preserve"> emissions without net CO</t>
    </r>
    <r>
      <rPr>
        <vertAlign val="subscript"/>
        <sz val="9"/>
        <rFont val="Times New Roman"/>
        <family val="1"/>
      </rPr>
      <t>2</t>
    </r>
    <r>
      <rPr>
        <sz val="9"/>
        <rFont val="Times New Roman"/>
        <family val="1"/>
      </rPr>
      <t xml:space="preserve"> from LULUCF</t>
    </r>
  </si>
  <si>
    <r>
      <rPr>
        <sz val="9"/>
        <rFont val="Times New Roman"/>
        <family val="1"/>
      </rPr>
      <t>CO</t>
    </r>
    <r>
      <rPr>
        <vertAlign val="subscript"/>
        <sz val="9"/>
        <rFont val="Times New Roman"/>
        <family val="1"/>
      </rPr>
      <t>2</t>
    </r>
    <r>
      <rPr>
        <sz val="9"/>
        <rFont val="Times New Roman"/>
        <family val="1"/>
      </rPr>
      <t xml:space="preserve"> emissions with net CO</t>
    </r>
    <r>
      <rPr>
        <vertAlign val="subscript"/>
        <sz val="9"/>
        <rFont val="Times New Roman"/>
        <family val="1"/>
      </rPr>
      <t>2</t>
    </r>
    <r>
      <rPr>
        <sz val="9"/>
        <rFont val="Times New Roman"/>
        <family val="1"/>
      </rPr>
      <t xml:space="preserve"> from LULUCF</t>
    </r>
  </si>
  <si>
    <r>
      <rPr>
        <sz val="9"/>
        <rFont val="Times New Roman"/>
        <family val="1"/>
      </rPr>
      <t>CH</t>
    </r>
    <r>
      <rPr>
        <vertAlign val="subscript"/>
        <sz val="9"/>
        <rFont val="Times New Roman"/>
        <family val="1"/>
      </rPr>
      <t>4</t>
    </r>
    <r>
      <rPr>
        <sz val="9"/>
        <rFont val="Times New Roman"/>
        <family val="1"/>
      </rPr>
      <t xml:space="preserve"> emissions without CH</t>
    </r>
    <r>
      <rPr>
        <vertAlign val="subscript"/>
        <sz val="9"/>
        <rFont val="Times New Roman"/>
        <family val="1"/>
      </rPr>
      <t>4</t>
    </r>
    <r>
      <rPr>
        <sz val="9"/>
        <rFont val="Times New Roman"/>
        <family val="1"/>
      </rPr>
      <t xml:space="preserve"> from LULUCF</t>
    </r>
  </si>
  <si>
    <r>
      <rPr>
        <sz val="9"/>
        <rFont val="Times New Roman"/>
        <family val="1"/>
      </rPr>
      <t>CH</t>
    </r>
    <r>
      <rPr>
        <vertAlign val="subscript"/>
        <sz val="9"/>
        <rFont val="Times New Roman"/>
        <family val="1"/>
      </rPr>
      <t>4</t>
    </r>
    <r>
      <rPr>
        <sz val="9"/>
        <rFont val="Times New Roman"/>
        <family val="1"/>
      </rPr>
      <t xml:space="preserve"> emissions with CH</t>
    </r>
    <r>
      <rPr>
        <vertAlign val="subscript"/>
        <sz val="9"/>
        <rFont val="Times New Roman"/>
        <family val="1"/>
      </rPr>
      <t>4</t>
    </r>
    <r>
      <rPr>
        <sz val="9"/>
        <rFont val="Times New Roman"/>
        <family val="1"/>
      </rPr>
      <t xml:space="preserve"> from LULUCF</t>
    </r>
  </si>
  <si>
    <r>
      <rPr>
        <sz val="9"/>
        <rFont val="Times New Roman"/>
        <family val="1"/>
      </rPr>
      <t>N</t>
    </r>
    <r>
      <rPr>
        <vertAlign val="subscript"/>
        <sz val="9"/>
        <rFont val="Times New Roman"/>
        <family val="1"/>
      </rPr>
      <t>2</t>
    </r>
    <r>
      <rPr>
        <sz val="9"/>
        <rFont val="Times New Roman"/>
        <family val="1"/>
      </rPr>
      <t>O emissions without N</t>
    </r>
    <r>
      <rPr>
        <vertAlign val="subscript"/>
        <sz val="9"/>
        <rFont val="Times New Roman"/>
        <family val="1"/>
      </rPr>
      <t>2</t>
    </r>
    <r>
      <rPr>
        <sz val="9"/>
        <rFont val="Times New Roman"/>
        <family val="1"/>
      </rPr>
      <t>O from LULUCF</t>
    </r>
  </si>
  <si>
    <r>
      <rPr>
        <sz val="9"/>
        <rFont val="Times New Roman"/>
        <family val="1"/>
      </rPr>
      <t>N</t>
    </r>
    <r>
      <rPr>
        <vertAlign val="subscript"/>
        <sz val="9"/>
        <rFont val="Times New Roman"/>
        <family val="1"/>
      </rPr>
      <t>2</t>
    </r>
    <r>
      <rPr>
        <sz val="9"/>
        <rFont val="Times New Roman"/>
        <family val="1"/>
      </rPr>
      <t>O emissions with N</t>
    </r>
    <r>
      <rPr>
        <vertAlign val="subscript"/>
        <sz val="9"/>
        <rFont val="Times New Roman"/>
        <family val="1"/>
      </rPr>
      <t>2</t>
    </r>
    <r>
      <rPr>
        <sz val="9"/>
        <rFont val="Times New Roman"/>
        <family val="1"/>
      </rPr>
      <t>O from LULUCF</t>
    </r>
  </si>
  <si>
    <t>HFCs</t>
  </si>
  <si>
    <t>PFCs</t>
  </si>
  <si>
    <t>Unspecified mix of HFCs and PFCs</t>
  </si>
  <si>
    <r>
      <rPr>
        <sz val="9"/>
        <rFont val="Times New Roman"/>
        <family val="1"/>
      </rPr>
      <t>SF</t>
    </r>
    <r>
      <rPr>
        <vertAlign val="subscript"/>
        <sz val="9"/>
        <rFont val="Times New Roman"/>
        <family val="1"/>
      </rPr>
      <t>6</t>
    </r>
  </si>
  <si>
    <r>
      <rPr>
        <sz val="9"/>
        <rFont val="Times New Roman"/>
        <family val="1"/>
      </rPr>
      <t>NF</t>
    </r>
    <r>
      <rPr>
        <vertAlign val="subscript"/>
        <sz val="9"/>
        <rFont val="Times New Roman"/>
        <family val="1"/>
      </rPr>
      <t>3</t>
    </r>
  </si>
  <si>
    <t>Total (without LULUCF)</t>
  </si>
  <si>
    <t>Total (with LULUCF)</t>
  </si>
  <si>
    <t>Total (without LULUCF, with indirect)</t>
  </si>
  <si>
    <t>Total (with LULUCF, with indirect)</t>
  </si>
  <si>
    <t>GREENHOUSE GAS SOURCE AND SINK CATEGORIES</t>
  </si>
  <si>
    <r>
      <rPr>
        <b/>
        <sz val="9"/>
        <rFont val="Times New Roman"/>
        <family val="1"/>
      </rPr>
      <t xml:space="preserve">Reference year/period for NDC </t>
    </r>
    <r>
      <rPr>
        <b/>
        <vertAlign val="superscript"/>
        <sz val="9"/>
        <rFont val="Times New Roman"/>
        <family val="1"/>
      </rPr>
      <t>(1)</t>
    </r>
  </si>
  <si>
    <t xml:space="preserve">1.  Energy </t>
  </si>
  <si>
    <t>2.  Industrial processes and product use</t>
  </si>
  <si>
    <t xml:space="preserve">3.  Agriculture </t>
  </si>
  <si>
    <r>
      <rPr>
        <sz val="9"/>
        <rFont val="Times New Roman"/>
        <family val="1"/>
      </rPr>
      <t xml:space="preserve">4.  Land use, land-use change and forestry </t>
    </r>
    <r>
      <rPr>
        <vertAlign val="superscript"/>
        <sz val="9"/>
        <rFont val="Times New Roman"/>
        <family val="1"/>
      </rPr>
      <t>(4)</t>
    </r>
    <r>
      <rPr>
        <sz val="9"/>
        <rFont val="Times New Roman"/>
        <family val="1"/>
      </rPr>
      <t xml:space="preserve"> </t>
    </r>
  </si>
  <si>
    <t xml:space="preserve">5.  Waste </t>
  </si>
  <si>
    <t>6.  Other</t>
  </si>
  <si>
    <r>
      <rPr>
        <b/>
        <sz val="9"/>
        <rFont val="Times New Roman"/>
        <family val="1"/>
      </rPr>
      <t xml:space="preserve">Total (with LULUCF) </t>
    </r>
    <r>
      <rPr>
        <vertAlign val="superscript"/>
        <sz val="9"/>
        <rFont val="Times New Roman"/>
        <family val="1"/>
      </rPr>
      <t>(8)</t>
    </r>
  </si>
  <si>
    <r>
      <rPr>
        <vertAlign val="superscript"/>
        <sz val="9"/>
        <color rgb="FF000000"/>
        <rFont val="Times New Roman"/>
        <family val="1"/>
      </rPr>
      <t xml:space="preserve">(1)  </t>
    </r>
    <r>
      <rPr>
        <sz val="9"/>
        <color rgb="FF000000"/>
        <rFont val="Times New Roman"/>
        <family val="1"/>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</si>
  <si>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vertAlign val="superscript"/>
        <sz val="9"/>
        <color rgb="FF000000"/>
        <rFont val="Times New Roman"/>
        <family val="1"/>
      </rPr>
      <t xml:space="preserve">(2)  </t>
    </r>
    <r>
      <rPr>
        <sz val="9"/>
        <color rgb="FF000000"/>
        <rFont val="Times New Roman"/>
        <family val="1"/>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</si>
  <si>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vertAlign val="superscript"/>
        <sz val="9"/>
        <color rgb="FF000000"/>
        <rFont val="Times New Roman"/>
        <family val="1"/>
      </rPr>
      <t xml:space="preserve">(3) </t>
    </r>
    <r>
      <rPr>
        <sz val="9"/>
        <color rgb="FF000000"/>
        <rFont val="Times New Roman"/>
        <family val="1"/>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family val="1"/>
      </rPr>
      <t>2</t>
    </r>
    <r>
      <rPr>
        <sz val="9"/>
        <color rgb="FF000000"/>
        <rFont val="Times New Roman"/>
        <family val="1"/>
      </rPr>
      <t xml:space="preserve"> eq. Parties may also use other metrics (e.g. global temperature potential) to report supplemental information on aggregate emissions and removals of GHGs, expressed in CO</t>
    </r>
    <r>
      <rPr>
        <vertAlign val="subscript"/>
        <sz val="9"/>
        <color rgb="FF000000"/>
        <rFont val="Times New Roman"/>
        <family val="1"/>
      </rPr>
      <t>2</t>
    </r>
    <r>
      <rPr>
        <sz val="9"/>
        <color rgb="FF000000"/>
        <rFont val="Times New Roman"/>
        <family val="1"/>
      </rPr>
      <t xml:space="preserve"> eq. In such cases, Parties shall provide in the NID information on the values of the metrics used and the IPCC assessment report they were sourced from. </t>
    </r>
  </si>
  <si>
    <r>
      <rPr>
        <vertAlign val="superscript"/>
        <sz val="9"/>
        <color rgb="FF000000"/>
        <rFont val="Times New Roman"/>
        <family val="1"/>
      </rPr>
      <t xml:space="preserve">(4)   </t>
    </r>
    <r>
      <rPr>
        <sz val="9"/>
        <color rgb="FF000000"/>
        <rFont val="Times New Roman"/>
        <family val="1"/>
      </rPr>
      <t xml:space="preserve">Fill in net emissions/removals as reported in table Summary 1. For the purposes of reporting, the signs for removals are always negative (–) and for emissions positive (+).  </t>
    </r>
  </si>
  <si>
    <r>
      <rPr>
        <vertAlign val="superscript"/>
        <sz val="9"/>
        <color rgb="FF000000"/>
        <rFont val="Times New Roman"/>
        <family val="1"/>
      </rPr>
      <t xml:space="preserve">(5)   </t>
    </r>
    <r>
      <rPr>
        <sz val="9"/>
        <color rgb="FF000000"/>
        <rFont val="Times New Roman"/>
        <family val="1"/>
      </rPr>
      <t>Parties are asked to report emissions from international aviation and international navigation and multilateral operations, as well as CO</t>
    </r>
    <r>
      <rPr>
        <vertAlign val="subscript"/>
        <sz val="9"/>
        <color rgb="FF000000"/>
        <rFont val="Times New Roman"/>
        <family val="1"/>
      </rPr>
      <t>2</t>
    </r>
    <r>
      <rPr>
        <sz val="9"/>
        <color rgb="FF000000"/>
        <rFont val="Times New Roman"/>
        <family val="1"/>
      </rPr>
      <t xml:space="preserve"> emissions from biomass and CO</t>
    </r>
    <r>
      <rPr>
        <vertAlign val="subscript"/>
        <sz val="9"/>
        <color rgb="FF000000"/>
        <rFont val="Times New Roman"/>
        <family val="1"/>
      </rPr>
      <t>2</t>
    </r>
    <r>
      <rPr>
        <sz val="9"/>
        <color rgb="FF000000"/>
        <rFont val="Times New Roman"/>
        <family val="1"/>
      </rPr>
      <t xml:space="preserve"> captured, under memo items.  These emissions should not be included in the national total emissions from the energy sector.  The Amounts of biomass used as fuel are included in the national energy consumption but the corresponding CO</t>
    </r>
    <r>
      <rPr>
        <vertAlign val="subscript"/>
        <sz val="9"/>
        <color rgb="FF000000"/>
        <rFont val="Times New Roman"/>
        <family val="1"/>
      </rPr>
      <t>2</t>
    </r>
    <r>
      <rPr>
        <sz val="9"/>
        <color rgb="FF000000"/>
        <rFont val="Times New Roman"/>
        <family val="1"/>
      </rPr>
      <t xml:space="preserve"> emissions are not included in the national total as it is assumed that the biomass is produced in a sustainable manner.  If the biomass is harvested at an unsustainable rate, net CO</t>
    </r>
    <r>
      <rPr>
        <vertAlign val="subscript"/>
        <sz val="9"/>
        <color rgb="FF000000"/>
        <rFont val="Times New Roman"/>
        <family val="1"/>
      </rPr>
      <t>2</t>
    </r>
    <r>
      <rPr>
        <sz val="9"/>
        <color rgb="FF000000"/>
        <rFont val="Times New Roman"/>
        <family val="1"/>
      </rPr>
      <t xml:space="preserve"> emissions are accounted for as a loss of biomass stocks in the LULUCF sector.  </t>
    </r>
  </si>
  <si>
    <r>
      <rPr>
        <vertAlign val="superscript"/>
        <sz val="9"/>
        <color rgb="FF000000"/>
        <rFont val="Times New Roman"/>
        <family val="1"/>
      </rPr>
      <t xml:space="preserve">(6) </t>
    </r>
    <r>
      <rPr>
        <sz val="9"/>
        <color rgb="FF000000"/>
        <rFont val="Times New Roman"/>
        <family val="1"/>
      </rPr>
      <t>In accordance with the MPGs (chapter II), for Parties that decide to report indirect CO</t>
    </r>
    <r>
      <rPr>
        <vertAlign val="subscript"/>
        <sz val="9"/>
        <color rgb="FF000000"/>
        <rFont val="Times New Roman"/>
        <family val="1"/>
      </rPr>
      <t>2</t>
    </r>
    <r>
      <rPr>
        <sz val="9"/>
        <color rgb="FF000000"/>
        <rFont val="Times New Roman"/>
        <family val="1"/>
      </rPr>
      <t xml:space="preserve"> emissions, the national totals shall be provided with and without indirect CO</t>
    </r>
    <r>
      <rPr>
        <vertAlign val="subscript"/>
        <sz val="9"/>
        <color rgb="FF000000"/>
        <rFont val="Times New Roman"/>
        <family val="1"/>
      </rPr>
      <t>2</t>
    </r>
    <r>
      <rPr>
        <sz val="9"/>
        <color rgb="FF000000"/>
        <rFont val="Times New Roman"/>
        <family val="1"/>
      </rPr>
      <t xml:space="preserve">. </t>
    </r>
  </si>
  <si>
    <r>
      <rPr>
        <vertAlign val="superscript"/>
        <sz val="9"/>
        <color rgb="FF000000"/>
        <rFont val="Times New Roman"/>
        <family val="1"/>
      </rPr>
      <t xml:space="preserve">(7) </t>
    </r>
    <r>
      <rPr>
        <sz val="9"/>
        <color rgb="FF000000"/>
        <rFont val="Times New Roman"/>
        <family val="1"/>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vertAlign val="subscript"/>
        <sz val="9"/>
        <color rgb="FF000000"/>
        <rFont val="Times New Roman"/>
        <family val="1"/>
      </rPr>
      <t xml:space="preserve">2 </t>
    </r>
    <r>
      <rPr>
        <sz val="9"/>
        <color rgb="FF000000"/>
        <rFont val="Times New Roman"/>
        <family val="1"/>
      </rPr>
      <t xml:space="preserve">eq. and that appropriate notation keys should be entered in the cells for the individual chemicals.  </t>
    </r>
  </si>
  <si>
    <r>
      <rPr>
        <vertAlign val="superscript"/>
        <sz val="9"/>
        <color rgb="FF000000"/>
        <rFont val="Times New Roman"/>
        <family val="1"/>
      </rPr>
      <t xml:space="preserve">(8) </t>
    </r>
    <r>
      <rPr>
        <sz val="9"/>
        <color rgb="FF000000"/>
        <rFont val="Times New Roman"/>
        <family val="1"/>
      </rPr>
      <t xml:space="preserve"> Includes net CO</t>
    </r>
    <r>
      <rPr>
        <vertAlign val="subscript"/>
        <sz val="9"/>
        <color rgb="FF000000"/>
        <rFont val="Times New Roman"/>
        <family val="1"/>
      </rPr>
      <t>2</t>
    </r>
    <r>
      <rPr>
        <sz val="9"/>
        <color rgb="FF000000"/>
        <rFont val="Times New Roman"/>
        <family val="1"/>
      </rPr>
      <t>, CH</t>
    </r>
    <r>
      <rPr>
        <vertAlign val="subscript"/>
        <sz val="9"/>
        <color rgb="FF000000"/>
        <rFont val="Times New Roman"/>
        <family val="1"/>
      </rPr>
      <t>4</t>
    </r>
    <r>
      <rPr>
        <sz val="9"/>
        <color rgb="FF000000"/>
        <rFont val="Times New Roman"/>
        <family val="1"/>
      </rPr>
      <t xml:space="preserve"> and N</t>
    </r>
    <r>
      <rPr>
        <vertAlign val="subscript"/>
        <sz val="9"/>
        <color rgb="FF000000"/>
        <rFont val="Times New Roman"/>
        <family val="1"/>
      </rPr>
      <t>2</t>
    </r>
    <r>
      <rPr>
        <sz val="9"/>
        <color rgb="FF000000"/>
        <rFont val="Times New Roman"/>
        <family val="1"/>
      </rPr>
      <t xml:space="preserve">O from LULUCF. </t>
    </r>
  </si>
  <si>
    <r>
      <rPr>
        <b/>
        <sz val="9"/>
        <color rgb="FF000000"/>
        <rFont val="Times New Roman"/>
        <family val="1"/>
      </rPr>
      <t>Note</t>
    </r>
    <r>
      <rPr>
        <sz val="9"/>
        <color rgb="FF000000"/>
        <rFont val="Times New Roman"/>
        <family val="1"/>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</si>
  <si>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</si>
  <si>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</si>
  <si>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relevant sections of the NID, if any additional information and further details are needed to explain the contents of this table.  </t>
  </si>
  <si>
    <r>
      <t xml:space="preserve">7. Information on projections of greenhouse gas emissions and removals under a ‘with measures’ scenario </t>
    </r>
    <r>
      <rPr>
        <b/>
        <vertAlign val="superscript"/>
        <sz val="12"/>
        <color rgb="FF000000"/>
        <rFont val="Times New Roman"/>
        <family val="1"/>
      </rPr>
      <t>a, b</t>
    </r>
  </si>
  <si>
    <t xml:space="preserve">Most recent year in the Party's national inventory report </t>
  </si>
  <si>
    <t>Projections of GHG emissions and removals</t>
  </si>
  <si>
    <r>
      <rPr>
        <i/>
        <sz val="9"/>
        <rFont val="Times New Roman"/>
        <family val="1"/>
      </rPr>
      <t>(kt CO</t>
    </r>
    <r>
      <rPr>
        <i/>
        <vertAlign val="subscript"/>
        <sz val="9"/>
        <color rgb="FF000000"/>
        <rFont val="Times New Roman"/>
        <family val="1"/>
      </rPr>
      <t>2</t>
    </r>
    <r>
      <rPr>
        <i/>
        <sz val="9"/>
        <color rgb="FF000000"/>
        <rFont val="Times New Roman"/>
        <family val="1"/>
      </rPr>
      <t xml:space="preserve"> eq)</t>
    </r>
    <r>
      <rPr>
        <i/>
        <vertAlign val="superscript"/>
        <sz val="9"/>
        <rFont val="Times New Roman"/>
        <family val="1"/>
      </rPr>
      <t>c</t>
    </r>
  </si>
  <si>
    <t>2025</t>
  </si>
  <si>
    <t>2030</t>
  </si>
  <si>
    <t>2035</t>
  </si>
  <si>
    <t>2050</t>
  </si>
  <si>
    <r>
      <t>Sector</t>
    </r>
    <r>
      <rPr>
        <b/>
        <i/>
        <vertAlign val="superscript"/>
        <sz val="9"/>
        <rFont val="Times New Roman"/>
        <family val="1"/>
      </rPr>
      <t>d</t>
    </r>
  </si>
  <si>
    <r>
      <rPr>
        <sz val="9"/>
        <rFont val="Times New Roman"/>
        <family val="1"/>
      </rPr>
      <t>Energy</t>
    </r>
  </si>
  <si>
    <r>
      <rPr>
        <sz val="9"/>
        <rFont val="Times New Roman"/>
        <family val="1"/>
      </rPr>
      <t>Transport</t>
    </r>
  </si>
  <si>
    <t>Industrial processes and product use</t>
  </si>
  <si>
    <r>
      <rPr>
        <sz val="9"/>
        <rFont val="Times New Roman"/>
        <family val="1"/>
      </rPr>
      <t>Agriculture</t>
    </r>
  </si>
  <si>
    <r>
      <rPr>
        <sz val="9"/>
        <rFont val="Times New Roman"/>
        <family val="1"/>
      </rPr>
      <t>Forestry/LULUCF</t>
    </r>
  </si>
  <si>
    <r>
      <rPr>
        <sz val="9"/>
        <rFont val="Times New Roman"/>
        <family val="1"/>
      </rPr>
      <t>Waste management/waste</t>
    </r>
  </si>
  <si>
    <r>
      <rPr>
        <sz val="9"/>
        <rFont val="Times New Roman"/>
        <family val="1"/>
      </rPr>
      <t>Other (specify)</t>
    </r>
  </si>
  <si>
    <t xml:space="preserve">Gas </t>
  </si>
  <si>
    <r>
      <rPr>
        <sz val="9"/>
        <rFont val="Times New Roman"/>
        <family val="1"/>
      </rPr>
      <t>CO</t>
    </r>
    <r>
      <rPr>
        <vertAlign val="subscript"/>
        <sz val="9"/>
        <color rgb="FF000000"/>
        <rFont val="Times New Roman"/>
        <family val="1"/>
      </rPr>
      <t>2</t>
    </r>
    <r>
      <rPr>
        <sz val="9"/>
        <color rgb="FF000000"/>
        <rFont val="Times New Roman"/>
        <family val="1"/>
      </rPr>
      <t xml:space="preserve"> emissions including net CO</t>
    </r>
    <r>
      <rPr>
        <vertAlign val="subscript"/>
        <sz val="9"/>
        <color rgb="FF000000"/>
        <rFont val="Times New Roman"/>
        <family val="1"/>
      </rPr>
      <t>2</t>
    </r>
    <r>
      <rPr>
        <sz val="9"/>
        <color rgb="FF000000"/>
        <rFont val="Times New Roman"/>
        <family val="1"/>
      </rPr>
      <t xml:space="preserve"> from LULUCF</t>
    </r>
  </si>
  <si>
    <r>
      <rPr>
        <sz val="9"/>
        <rFont val="Times New Roman"/>
        <family val="1"/>
      </rPr>
      <t>CO</t>
    </r>
    <r>
      <rPr>
        <vertAlign val="subscript"/>
        <sz val="9"/>
        <color rgb="FF000000"/>
        <rFont val="Times New Roman"/>
        <family val="1"/>
      </rPr>
      <t>2</t>
    </r>
    <r>
      <rPr>
        <sz val="9"/>
        <color rgb="FF000000"/>
        <rFont val="Times New Roman"/>
        <family val="1"/>
      </rPr>
      <t xml:space="preserve"> emissions excluding net CO</t>
    </r>
    <r>
      <rPr>
        <vertAlign val="subscript"/>
        <sz val="9"/>
        <color rgb="FF000000"/>
        <rFont val="Times New Roman"/>
        <family val="1"/>
      </rPr>
      <t>2</t>
    </r>
    <r>
      <rPr>
        <sz val="9"/>
        <color rgb="FF000000"/>
        <rFont val="Times New Roman"/>
        <family val="1"/>
      </rPr>
      <t xml:space="preserve"> from LULUCF</t>
    </r>
  </si>
  <si>
    <r>
      <rPr>
        <sz val="9"/>
        <rFont val="Times New Roman"/>
        <family val="1"/>
      </rPr>
      <t>CH</t>
    </r>
    <r>
      <rPr>
        <vertAlign val="subscript"/>
        <sz val="9"/>
        <color rgb="FF000000"/>
        <rFont val="Times New Roman"/>
        <family val="1"/>
      </rPr>
      <t>4</t>
    </r>
    <r>
      <rPr>
        <sz val="9"/>
        <color rgb="FF000000"/>
        <rFont val="Times New Roman"/>
        <family val="1"/>
      </rPr>
      <t xml:space="preserve"> emissions including CH</t>
    </r>
    <r>
      <rPr>
        <vertAlign val="subscript"/>
        <sz val="9"/>
        <color rgb="FF000000"/>
        <rFont val="Times New Roman"/>
        <family val="1"/>
      </rPr>
      <t>4</t>
    </r>
    <r>
      <rPr>
        <sz val="9"/>
        <color rgb="FF000000"/>
        <rFont val="Times New Roman"/>
        <family val="1"/>
      </rPr>
      <t xml:space="preserve"> from LULUCF</t>
    </r>
  </si>
  <si>
    <r>
      <rPr>
        <sz val="9"/>
        <rFont val="Times New Roman"/>
        <family val="1"/>
      </rPr>
      <t>CH</t>
    </r>
    <r>
      <rPr>
        <vertAlign val="subscript"/>
        <sz val="9"/>
        <color rgb="FF000000"/>
        <rFont val="Times New Roman"/>
        <family val="1"/>
      </rPr>
      <t>4</t>
    </r>
    <r>
      <rPr>
        <sz val="9"/>
        <color rgb="FF000000"/>
        <rFont val="Times New Roman"/>
        <family val="1"/>
      </rPr>
      <t xml:space="preserve"> emissions excluding CH</t>
    </r>
    <r>
      <rPr>
        <vertAlign val="subscript"/>
        <sz val="9"/>
        <color rgb="FF000000"/>
        <rFont val="Times New Roman"/>
        <family val="1"/>
      </rPr>
      <t>4</t>
    </r>
    <r>
      <rPr>
        <sz val="9"/>
        <color rgb="FF000000"/>
        <rFont val="Times New Roman"/>
        <family val="1"/>
      </rPr>
      <t xml:space="preserve"> from LULUCF</t>
    </r>
  </si>
  <si>
    <r>
      <rPr>
        <sz val="9"/>
        <rFont val="Times New Roman"/>
        <family val="1"/>
      </rPr>
      <t>N</t>
    </r>
    <r>
      <rPr>
        <vertAlign val="subscript"/>
        <sz val="9"/>
        <color rgb="FF000000"/>
        <rFont val="Times New Roman"/>
        <family val="1"/>
      </rPr>
      <t>2</t>
    </r>
    <r>
      <rPr>
        <sz val="9"/>
        <color rgb="FF000000"/>
        <rFont val="Times New Roman"/>
        <family val="1"/>
      </rPr>
      <t>O emissions including N</t>
    </r>
    <r>
      <rPr>
        <vertAlign val="subscript"/>
        <sz val="9"/>
        <color rgb="FF000000"/>
        <rFont val="Times New Roman"/>
        <family val="1"/>
      </rPr>
      <t>2</t>
    </r>
    <r>
      <rPr>
        <sz val="9"/>
        <color rgb="FF000000"/>
        <rFont val="Times New Roman"/>
        <family val="1"/>
      </rPr>
      <t>O from LULUCF</t>
    </r>
  </si>
  <si>
    <r>
      <rPr>
        <sz val="9"/>
        <rFont val="Times New Roman"/>
        <family val="1"/>
      </rPr>
      <t>N</t>
    </r>
    <r>
      <rPr>
        <vertAlign val="subscript"/>
        <sz val="9"/>
        <color rgb="FF000000"/>
        <rFont val="Times New Roman"/>
        <family val="1"/>
      </rPr>
      <t>2</t>
    </r>
    <r>
      <rPr>
        <sz val="9"/>
        <color rgb="FF000000"/>
        <rFont val="Times New Roman"/>
        <family val="1"/>
      </rPr>
      <t>O emissions excluding N</t>
    </r>
    <r>
      <rPr>
        <vertAlign val="subscript"/>
        <sz val="9"/>
        <color rgb="FF000000"/>
        <rFont val="Times New Roman"/>
        <family val="1"/>
      </rPr>
      <t>2</t>
    </r>
    <r>
      <rPr>
        <sz val="9"/>
        <color rgb="FF000000"/>
        <rFont val="Times New Roman"/>
        <family val="1"/>
      </rPr>
      <t>O from LULUCF</t>
    </r>
  </si>
  <si>
    <r>
      <rPr>
        <sz val="9"/>
        <rFont val="Times New Roman"/>
        <family val="1"/>
      </rPr>
      <t>HFCs</t>
    </r>
  </si>
  <si>
    <r>
      <rPr>
        <sz val="9"/>
        <rFont val="Times New Roman"/>
        <family val="1"/>
      </rPr>
      <t>PFCs</t>
    </r>
  </si>
  <si>
    <r>
      <rPr>
        <sz val="9"/>
        <rFont val="Times New Roman"/>
        <family val="1"/>
      </rPr>
      <t>SF</t>
    </r>
    <r>
      <rPr>
        <vertAlign val="subscript"/>
        <sz val="9"/>
        <color rgb="FF000000"/>
        <rFont val="Times New Roman"/>
        <family val="1"/>
      </rPr>
      <t>6</t>
    </r>
  </si>
  <si>
    <r>
      <rPr>
        <sz val="9"/>
        <rFont val="Times New Roman"/>
        <family val="1"/>
      </rPr>
      <t>NF</t>
    </r>
    <r>
      <rPr>
        <vertAlign val="subscript"/>
        <sz val="9"/>
        <color rgb="FF000000"/>
        <rFont val="Times New Roman"/>
        <family val="1"/>
      </rPr>
      <t>3</t>
    </r>
  </si>
  <si>
    <t xml:space="preserve">Total with LULUCF </t>
  </si>
  <si>
    <t>Total without LULUCF</t>
  </si>
  <si>
    <r>
      <t xml:space="preserve">a </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</si>
  <si>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</si>
  <si>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 xml:space="preserve">c </t>
    </r>
    <r>
      <rPr>
        <vertAlign val="superscript"/>
        <sz val="9"/>
        <color rgb="FF000000"/>
        <rFont val="Times New Roman"/>
        <family val="1"/>
      </rPr>
      <t xml:space="preserve">  </t>
    </r>
    <r>
      <rPr>
        <sz val="9"/>
        <color rgb="FF000000"/>
        <rFont val="Times New Roman"/>
        <family val="1"/>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</si>
  <si>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vertAlign val="superscript"/>
        <sz val="9"/>
        <color rgb="FF000000"/>
        <rFont val="Times New Roman"/>
        <family val="1"/>
      </rPr>
      <t xml:space="preserve">  </t>
    </r>
    <r>
      <rPr>
        <sz val="9"/>
        <color rgb="FF000000"/>
        <rFont val="Times New Roman"/>
        <family val="1"/>
      </rPr>
      <t xml:space="preserve"> In accordance with para. 82(f) of the MPGs.</t>
    </r>
  </si>
  <si>
    <r>
      <t xml:space="preserve">8. Information on projections of greenhouse gas emissions and removals under a ‘with additional measures’ scenario </t>
    </r>
    <r>
      <rPr>
        <b/>
        <vertAlign val="superscript"/>
        <sz val="12"/>
        <rFont val="Times New Roman"/>
        <family val="1"/>
      </rPr>
      <t>a, b</t>
    </r>
  </si>
  <si>
    <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</si>
  <si>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</si>
  <si>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d</t>
    </r>
    <r>
      <rPr>
        <vertAlign val="superscript"/>
        <sz val="9"/>
        <color rgb="FF000000"/>
        <rFont val="Times New Roman"/>
        <family val="1"/>
      </rPr>
      <t xml:space="preserve">   </t>
    </r>
    <r>
      <rPr>
        <sz val="9"/>
        <color rgb="FF000000"/>
        <rFont val="Times New Roman"/>
        <family val="1"/>
      </rPr>
      <t xml:space="preserve"> In accordance with para. 82(f) of the MPGs.</t>
    </r>
  </si>
  <si>
    <r>
      <t xml:space="preserve">9. Information on projections of greenhouse gas emissions and removals under a ‘without measures’ scenario </t>
    </r>
    <r>
      <rPr>
        <b/>
        <vertAlign val="superscript"/>
        <sz val="12"/>
        <rFont val="Times New Roman"/>
        <family val="1"/>
      </rPr>
      <t>a, b</t>
    </r>
  </si>
  <si>
    <r>
      <t>b</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</si>
  <si>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c</t>
    </r>
    <r>
      <rPr>
        <vertAlign val="superscript"/>
        <sz val="9"/>
        <color rgb="FF000000"/>
        <rFont val="Times New Roman"/>
        <family val="1"/>
      </rPr>
      <t xml:space="preserve">   </t>
    </r>
    <r>
      <rPr>
        <sz val="9"/>
        <color rgb="FF000000"/>
        <rFont val="Times New Roman"/>
        <family val="1"/>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</si>
  <si>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10. Projections of key indicators</t>
    </r>
    <r>
      <rPr>
        <b/>
        <i/>
        <vertAlign val="superscript"/>
        <sz val="12"/>
        <color rgb="FF000000"/>
        <rFont val="Times New Roman"/>
        <family val="1"/>
      </rPr>
      <t>a</t>
    </r>
    <r>
      <rPr>
        <b/>
        <vertAlign val="superscript"/>
        <sz val="12"/>
        <color rgb="FF000000"/>
        <rFont val="Times New Roman"/>
        <family val="1"/>
      </rPr>
      <t xml:space="preserve">, </t>
    </r>
    <r>
      <rPr>
        <b/>
        <i/>
        <vertAlign val="superscript"/>
        <sz val="12"/>
        <color rgb="FF000000"/>
        <rFont val="Times New Roman"/>
        <family val="1"/>
      </rPr>
      <t>b</t>
    </r>
  </si>
  <si>
    <r>
      <t>Key indicator(s)</t>
    </r>
    <r>
      <rPr>
        <i/>
        <vertAlign val="superscript"/>
        <sz val="9"/>
        <color rgb="FF000000"/>
        <rFont val="Times New Roman"/>
        <family val="1"/>
      </rPr>
      <t xml:space="preserve"> c</t>
    </r>
  </si>
  <si>
    <t>Unit, as applicable</t>
  </si>
  <si>
    <t>Most recent year in the Party's national inventory report, or the most recent year for which data are available</t>
  </si>
  <si>
    <r>
      <t>Projections of key indicators</t>
    </r>
    <r>
      <rPr>
        <i/>
        <vertAlign val="superscript"/>
        <sz val="9"/>
        <rFont val="Times New Roman"/>
        <family val="1"/>
      </rPr>
      <t>d</t>
    </r>
  </si>
  <si>
    <r>
      <t>Notes</t>
    </r>
    <r>
      <rPr>
        <sz val="9"/>
        <color rgb="FF000000"/>
        <rFont val="Times New Roman"/>
        <family val="1"/>
      </rPr>
      <t>:</t>
    </r>
    <r>
      <rPr>
        <i/>
        <sz val="9"/>
        <color rgb="FF000000"/>
        <rFont val="Times New Roman"/>
        <family val="1"/>
      </rPr>
      <t xml:space="preserve"> </t>
    </r>
    <r>
      <rPr>
        <sz val="9"/>
        <color rgb="FF000000"/>
        <rFont val="Times New Roman"/>
        <family val="1"/>
      </rPr>
      <t>The Party could add rows for each additional key indicator.</t>
    </r>
  </si>
  <si>
    <r>
      <rPr>
        <i/>
        <vertAlign val="superscript"/>
        <sz val="9"/>
        <color rgb="FF000000"/>
        <rFont val="Times New Roman"/>
        <family val="1"/>
      </rP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</si>
  <si>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c</t>
    </r>
    <r>
      <rPr>
        <i/>
        <vertAlign val="superscript"/>
        <sz val="11"/>
        <color rgb="FF000000"/>
        <rFont val="Calibri"/>
        <family val="2"/>
      </rPr>
      <t xml:space="preserve"> </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Each Party shall also provide projections of key indicators to determine progress towards its NDC under Article 4 of the Paris Agreement (para. 97 of the MPGs).</t>
    </r>
  </si>
  <si>
    <r>
      <t>d</t>
    </r>
    <r>
      <rPr>
        <i/>
        <vertAlign val="superscript"/>
        <sz val="11"/>
        <color rgb="FF000000"/>
        <rFont val="Calibri"/>
        <family val="2"/>
      </rPr>
      <t xml:space="preserve"> </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</si>
  <si>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11. Key underlying assumptions and parameters used for projections</t>
    </r>
    <r>
      <rPr>
        <b/>
        <i/>
        <vertAlign val="superscript"/>
        <sz val="12"/>
        <color rgb="FF000000"/>
        <rFont val="Times New Roman"/>
        <family val="1"/>
      </rPr>
      <t>a, b</t>
    </r>
  </si>
  <si>
    <r>
      <t>Key underlying assumptions and parameters</t>
    </r>
    <r>
      <rPr>
        <i/>
        <vertAlign val="superscript"/>
        <sz val="9"/>
        <color rgb="FF000000"/>
        <rFont val="Times New Roman"/>
        <family val="1"/>
      </rPr>
      <t>c</t>
    </r>
  </si>
  <si>
    <r>
      <t>Projections of underlying assumption/parameters</t>
    </r>
    <r>
      <rPr>
        <i/>
        <vertAlign val="superscript"/>
        <sz val="9"/>
        <rFont val="Times New Roman"/>
        <family val="1"/>
      </rPr>
      <t>d</t>
    </r>
  </si>
  <si>
    <t>Population</t>
  </si>
  <si>
    <t>Millions</t>
  </si>
  <si>
    <t>GDP</t>
  </si>
  <si>
    <t>Household size</t>
  </si>
  <si>
    <t>inhabitants/household</t>
  </si>
  <si>
    <t>International fuel prices - GAS (NCV)</t>
  </si>
  <si>
    <t>International fuel prices - Coal</t>
  </si>
  <si>
    <t>CO2 standards for cars and vans</t>
  </si>
  <si>
    <t>gCO2/km</t>
  </si>
  <si>
    <t>Ownership rates</t>
  </si>
  <si>
    <t>cars per capita</t>
  </si>
  <si>
    <t>Carbon taxation</t>
  </si>
  <si>
    <t>EUR/t CO₂</t>
  </si>
  <si>
    <r>
      <t>Note</t>
    </r>
    <r>
      <rPr>
        <sz val="9"/>
        <color rgb="FF000000"/>
        <rFont val="Times New Roman"/>
        <family val="1"/>
      </rPr>
      <t>:</t>
    </r>
    <r>
      <rPr>
        <i/>
        <sz val="9"/>
        <color rgb="FF000000"/>
        <rFont val="Times New Roman"/>
        <family val="1"/>
      </rPr>
      <t xml:space="preserve"> </t>
    </r>
    <r>
      <rPr>
        <sz val="9"/>
        <color rgb="FF000000"/>
        <rFont val="Times New Roman"/>
        <family val="1"/>
      </rPr>
      <t xml:space="preserve">The Party could add rows for each additional key underlying assumptions and parameters.    </t>
    </r>
  </si>
  <si>
    <r>
      <rPr>
        <i/>
        <vertAlign val="superscript"/>
        <sz val="9"/>
        <color rgb="FF000000"/>
        <rFont val="Times New Roman"/>
        <family val="1"/>
      </rP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</si>
  <si>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to paragraphs 93–101 of the MPGs can instead report using a less detailed methodology or coverage (para. 102 of the MPGs). </t>
    </r>
  </si>
  <si>
    <r>
      <t>c</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</si>
  <si>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vertAlign val="superscript"/>
        <sz val="9"/>
        <color rgb="FF000000"/>
        <rFont val="Times New Roman"/>
        <family val="1"/>
      </rPr>
      <t xml:space="preserve">   </t>
    </r>
    <r>
      <rPr>
        <sz val="9"/>
        <color rgb="FF000000"/>
        <rFont val="Times New Roman"/>
        <family val="1"/>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</si>
  <si>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12. Information necessary to track progress on the implementation and achievement of the domestic policies and measures implemented to address the social and economic consequences of response measures</t>
    </r>
    <r>
      <rPr>
        <b/>
        <i/>
        <vertAlign val="superscript"/>
        <sz val="12"/>
        <rFont val="Times New Roman"/>
        <family val="1"/>
      </rPr>
      <t>a</t>
    </r>
  </si>
  <si>
    <r>
      <t>Sectors and activities associated with the response measures</t>
    </r>
    <r>
      <rPr>
        <i/>
        <vertAlign val="superscript"/>
        <sz val="9"/>
        <color rgb="FF000000"/>
        <rFont val="Times New Roman"/>
        <family val="1"/>
      </rPr>
      <t>b</t>
    </r>
  </si>
  <si>
    <r>
      <t>Social and economic consequences of the response measures</t>
    </r>
    <r>
      <rPr>
        <i/>
        <vertAlign val="superscript"/>
        <sz val="9"/>
        <rFont val="Times New Roman"/>
        <family val="1"/>
      </rPr>
      <t xml:space="preserve">c </t>
    </r>
  </si>
  <si>
    <r>
      <t>Challenges in and barriers to addressing the consequences</t>
    </r>
    <r>
      <rPr>
        <i/>
        <vertAlign val="superscript"/>
        <sz val="9"/>
        <rFont val="Times New Roman"/>
        <family val="1"/>
      </rPr>
      <t>d</t>
    </r>
  </si>
  <si>
    <r>
      <t>Actions to address the consequences</t>
    </r>
    <r>
      <rPr>
        <i/>
        <vertAlign val="superscript"/>
        <sz val="9"/>
        <rFont val="Times New Roman"/>
        <family val="1"/>
      </rPr>
      <t>e</t>
    </r>
  </si>
  <si>
    <r>
      <t>a</t>
    </r>
    <r>
      <rPr>
        <vertAlign val="superscript"/>
        <sz val="9"/>
        <color rgb="FF000000"/>
        <rFont val="Times New Roman"/>
        <family val="1"/>
      </rPr>
      <t xml:space="preserve">   </t>
    </r>
    <r>
      <rPr>
        <sz val="9"/>
        <color rgb="FF000000"/>
        <rFont val="Times New Roman"/>
        <family val="1"/>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</si>
  <si>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vertAlign val="superscript"/>
        <sz val="9"/>
        <color rgb="FF000000"/>
        <rFont val="Times New Roman"/>
        <family val="1"/>
      </rPr>
      <t xml:space="preserve">   </t>
    </r>
    <r>
      <rPr>
        <sz val="9"/>
        <color rgb="FF000000"/>
        <rFont val="Times New Roman"/>
        <family val="1"/>
      </rPr>
      <t xml:space="preserve"> In accordance with para. 78(a) of the MPGs.</t>
    </r>
  </si>
  <si>
    <r>
      <t>c</t>
    </r>
    <r>
      <rPr>
        <vertAlign val="superscript"/>
        <sz val="9"/>
        <color rgb="FF000000"/>
        <rFont val="Times New Roman"/>
        <family val="1"/>
      </rPr>
      <t xml:space="preserve">   </t>
    </r>
    <r>
      <rPr>
        <sz val="9"/>
        <color rgb="FF000000"/>
        <rFont val="Times New Roman"/>
        <family val="1"/>
      </rPr>
      <t xml:space="preserve"> In accordance with para. 78(b) of the MPGs.</t>
    </r>
  </si>
  <si>
    <r>
      <t>d</t>
    </r>
    <r>
      <rPr>
        <vertAlign val="superscript"/>
        <sz val="9"/>
        <color rgb="FF000000"/>
        <rFont val="Times New Roman"/>
        <family val="1"/>
      </rPr>
      <t xml:space="preserve">   </t>
    </r>
    <r>
      <rPr>
        <sz val="9"/>
        <color rgb="FF000000"/>
        <rFont val="Times New Roman"/>
        <family val="1"/>
      </rPr>
      <t xml:space="preserve"> In accordance with para. 78(c) of the MPGs.</t>
    </r>
  </si>
  <si>
    <r>
      <t>e</t>
    </r>
    <r>
      <rPr>
        <sz val="9"/>
        <color rgb="FF000000"/>
        <rFont val="Times New Roman"/>
        <family val="1"/>
      </rPr>
      <t xml:space="preserve"> </t>
    </r>
    <r>
      <rPr>
        <vertAlign val="superscript"/>
        <sz val="9"/>
        <color rgb="FF000000"/>
        <rFont val="Times New Roman"/>
        <family val="1"/>
      </rPr>
      <t xml:space="preserve">  </t>
    </r>
    <r>
      <rPr>
        <sz val="9"/>
        <color rgb="FF000000"/>
        <rFont val="Times New Roman"/>
        <family val="1"/>
      </rPr>
      <t xml:space="preserve"> In accordance with para. 78(d) of the MPGs.</t>
    </r>
  </si>
  <si>
    <t>Accounting approach 
The methodology/accounting approach/metrics/scope used for the indicators in Table 1 is the same as the methodology/accounting approach/metrics/scope used to assess the implementation and achievement the NDC target.
Consistency with Article 4 paragraph 13-14:
North Macedonia’s accounting approach is consistent with principles outlined in Article 4 paragraph 13 by following established IPCC Guidelines for National Greenhouse Gas Inventories. The approach promotes environmental integrity by ensuring that all significant emissions and removals are accounted for, and promotes transparency and accuracy through detailed GHG inventories that are submitted for international review under the UNFCCC’s transparency framework. Moreover, by adhering to IPCC methods, North Macedonia ensures that its data is comparable with other Parties and consistent over time, allowing for reliable tracking of its emissions reductions.
Refaqrding the avoidance of doublecounting as refered in Article 4 paragraph 14, North Macedonia’s accounting approach explicitly avoids double counting by clearly separating emissions from sectors and ensuring that reductions or removals in one area (e.g., LULUCF) are not counted twice when assessing overall GHG reductions. The comprehensive GHG inventory system in place, along with the detailed tracking of sectoral emissions, supports this principle by ensuring emissions are reported once and attributed correctly.
As emphasized in the MPGs, the accounting approach must uphold environmental integrity and prevent double counting. North Macedonia achieves this by adhering to the IPCC’s sectoral guidelines and following international rules on how emissions and removals should be allocated. The system ensures that any emissions reductions are counted once, and any removals (especially from LULUCF) are appropriately tracked and distinguished, preventing over or under estimation of progress toward the NDC.
Consistency with the Decision 4/CMA.1
North Macedonia's approach aligns with this decision by:
• Clearly defining the scope of its NDC accounting, particularly in relation to the inclusion or exclusion of LULUCF and the gases covered. This ensures that North Macedonia’s reporting is transparent and meets the expectations set out in 4/CMA.1.
• Consistently using the selected baseline year (1990 or 2010) to assess progress towards its NDC. This ensures the accounting is anchored in a clear reference point, allowing for progress to be tracked consistently over time.
• Using the IPCC methodologies, as required by 4/CMA.1, to ensure accuracy in emissions measurement and consistency with international reporting standards.
• Regular updates and transparency reporting: North Macedonia submits regular GHG inventories under the enhanced transparency framework of the UNFCCC, as stipulated by decision 4/CMA.1, ensuring that the international community can assess the country’s progress and verify its adherence to its NDC.</t>
  </si>
  <si>
    <t>North Macedonia does not include the implementation of policies and measures</t>
  </si>
  <si>
    <t>Total GHG emissions (excluding LULUCF) in CO2eq</t>
  </si>
  <si>
    <t>Development of the biofuels market</t>
  </si>
  <si>
    <t>Technical</t>
  </si>
  <si>
    <t>Regulatory, technical</t>
  </si>
  <si>
    <t>To meet the requirements under the Energy Efficiency Law</t>
  </si>
  <si>
    <t>RES without incentives</t>
  </si>
  <si>
    <t>Energy management in manufacturing industries</t>
  </si>
  <si>
    <t>Introduction of more advanced technologies</t>
  </si>
  <si>
    <t>Afforestation</t>
  </si>
  <si>
    <t>Waste</t>
  </si>
  <si>
    <t>NR</t>
  </si>
  <si>
    <t>Population growth rate</t>
  </si>
  <si>
    <t>%</t>
  </si>
  <si>
    <t>GDP growth rate</t>
  </si>
  <si>
    <t>Carbon price ETS sectors</t>
  </si>
  <si>
    <t>Carbon price ETS2 sectors</t>
  </si>
  <si>
    <t>NE</t>
  </si>
  <si>
    <t>Production of MSW</t>
  </si>
  <si>
    <t>kg/capita</t>
  </si>
  <si>
    <t>Proportion of landfilling from MSW</t>
  </si>
  <si>
    <t>EUR/GJ</t>
  </si>
  <si>
    <t>International fuel prices - Crude Oil</t>
  </si>
  <si>
    <t>billion USD$</t>
  </si>
  <si>
    <t>North Macedonia’s accounting approach for tracking "total GHG emissions" is grounded in internationally recognized principles, specifically those outlined by the Intergovernmental Panel on Climate Change (IPCC) guidelines. These guidelines provide a consistent framework for estimating and reporting emissions, ensuring the integrity and accuracy of North Macedonia’s GHG data.</t>
  </si>
  <si>
    <t>conversion rate: 1 EUR = 1.16 USD$ (October 2025)</t>
  </si>
  <si>
    <t>N/A</t>
  </si>
  <si>
    <t>Sectors:
Energy
Industrial Processes and Product Use
Waste
Agriculture
LULUCF
GHGs:
Carbon dioxide (CO2)
Methane (CH4)
Nitrous oxide (N2O)
Hydrofluorocarbons (HFCs)
Perfluorocarbon (PFCs)
Sulphur hexafluoride (SF6)
Nitrogen trifluoride (NF3)</t>
  </si>
  <si>
    <t>North Macedonia does not intend to use voluntary cooperation under Article 6 of the Paris Agreement to achieve its NDC</t>
  </si>
  <si>
    <t>1st January 2021 – 31st December 2030</t>
  </si>
  <si>
    <t>Base year: 1990</t>
  </si>
  <si>
    <t>Recalculated using AR5 GWPs</t>
  </si>
  <si>
    <t>The indicator is defined in the same metric, methodology, scope and unit as the target of the ENDC.</t>
  </si>
  <si>
    <t>Total GHG emissions correspond to the annual totals reported in CO2equivalents excluding LULUCF (and net emissions, including all sectors) in the latest national GHG inventory. The totals comprise all sectors and gases listed in the CTF table entitled ‘Reporting format for the description of a Party’s nationally determined contribution under Article 4 of the Paris Agreement, including updates’</t>
  </si>
  <si>
    <t>The methodology for preparation of the indicator is the same as the one for the preparation of the NDC target and methodology for preparation of GHG inventory for the Republic of North Macedonia, which is prepared according to the 2006 IPCC Guidelines for National Greenhouse Gas Inventories (or where appropriate 2019 Refinement of the IPCC Guidelines) for emission estimations of greenhouse gases which result from anthropogenic activities: CO2, CH4, N2O, HFCs, PFCs, SF6 and NF3. For some subsectors, the IPCC 2019 refinements have been implemented but this is not the case for all subsectors concerned. The emission calculations are developed for each emission source according to the CRT nomenclature. 
To calculate the percentage reduction in GHG emissions, North Macedonia follows a formula that compares current emissions with the emissions in a base year (1990), depending on which baseline is selected for the NDC. The process involves three key steps:
1. Establish the Baseline Year Emissions
2. Determine Current/Target Year Emissions
3. Use general formula for assessment of the Percentage Reduction</t>
  </si>
  <si>
    <t>IE</t>
  </si>
  <si>
    <t>Total GHG emissions in CO2eq (excluding LULUCF)</t>
  </si>
  <si>
    <t>The most recent level of indicator is 12.66% below the 1990 GHG emission levels</t>
  </si>
  <si>
    <t>n/a</t>
  </si>
  <si>
    <t>Ministry of Energy, Mining and Mineral Resources; NOMAGAS</t>
  </si>
  <si>
    <t>CO₂</t>
  </si>
  <si>
    <t>Transportation</t>
  </si>
  <si>
    <t>Initial analyses and studies prepared</t>
  </si>
  <si>
    <t>Research and regulatory</t>
  </si>
  <si>
    <t>Enabling the use of hydrogen as an energy carrier in the energy system.</t>
  </si>
  <si>
    <t>The measure aims to establish prerequisites for the development of the hydrogen economy in Macedonia through the development of an appropriate legal framework, institutional capacities and technical standards. The introduction of hydrogen as an energy carrier will contribute to the decarbonization of the industry and the energy sector, as well as to increasing the flexibility of the system.; The measure envisages activities to strengthen institutional capacities (Ministry of Energy, Regulatory Commission, NOMAGAS), as well as the implementation of pilot projects for the production, storage and use of hydrogen. These pilot activities will provide practical experiences for defining technical standards and permitting procedures.; In addition, technical guidelines and specifications for hydrogen infrastructure will be developed, and the gas network will be prepared for the gradual integration of hydrogen. The measure is related to the development of green hydrogen for industrial applications and to research and innovation strategies. It also builds on regional initiatives and studies financed by international funds.</t>
  </si>
  <si>
    <t>Development of capacities for the production, transport, storage and use of hydrogen</t>
  </si>
  <si>
    <t>Small and Medium Enterprises; Ministry of Education and Science</t>
  </si>
  <si>
    <t>Defined priorities in the S3 strategy</t>
  </si>
  <si>
    <t>Research, technical and volunteer</t>
  </si>
  <si>
    <t>Integrating the Energy Union priorities into the Smart Specialisation Strategy (S3) and the Small and Medium Enterprises (SME) Strategy.</t>
  </si>
  <si>
    <t>The measure aims to ensure the systematic inclusion of the Energy Union priorities in the national strategies for smart specialization (S3) and the development of small and medium-sized enterprises. Although priority areas and objectives are defined in the existing strategies, clean energy technologies are not explicitly covered enough, which makes their monitoring and support within the existing monitoring system difficult.; In this regard, national targets for financing and development of clean energy technologies will be defined, as well as indicators for monitoring research, innovation and competitiveness. This will enable better targeting of research and development funds, monitoring of scientific production and industrial participation, as well as improving the country's position in terms of technological development.; A working group with representatives of relevant institutions will be established to implement the measure, which will coordinate the alignment of the strategies. An analysis of the current state of clean energy technologies, their market potential and export opportunities will be conducted. Based on this, specific sub-goals will be defined, such as investments in research and development, number of scientific publications, patents and mobility of researchers.; The results of this measure will be used to update national strategies and to better integrate energy priorities into economic and innovation development.</t>
  </si>
  <si>
    <t>Alignment of S3 and SME strategy with the priorities of the Energy Union</t>
  </si>
  <si>
    <t>Universities and industry</t>
  </si>
  <si>
    <t>Steps taken</t>
  </si>
  <si>
    <t>Research, regulation</t>
  </si>
  <si>
    <t>To encourage cross-sectoral and geographical mobility of researchers</t>
  </si>
  <si>
    <t>The transfer of knowledge and experience between researchers from industry and academia is extremely important for building sustainable domestic human resources capacities. Cross-border mobility and exchange of personnel between countries are also of particular importance for this. An example of a concrete measure could be – doctoral students at universities could be supported and stimulated to do their doctoral research within private companies that will cooperate with their home universities.</t>
  </si>
  <si>
    <t>Inter-sectoral and geographical mobility of researchers</t>
  </si>
  <si>
    <t>Universities, secondary and primary schools</t>
  </si>
  <si>
    <t>Partially included sustainable development topics in curricula; Participation in European educational programs</t>
  </si>
  <si>
    <t>Research</t>
  </si>
  <si>
    <t>Integration of energy efficiency, renewable energy and energy transition topics in the education system and development of a qualified workforce for a green economy.; Description The measure aims to transform the education system by integrating content related to the energy transition in all levels of education, from primary to higher education. This includes the revision and modernization of curricula in order to include topics such as renewable energy sources, energy efficiency, climate change and sustainable development.; Special emphasis is placed on the development of practical skills and competencies through vocational training, laboratory work and cooperation with industry. The measure also envisages strengthening the link between education, research and the labor market, in order to provide staff that meets the needs of the energy transition.; In addition, participation in European research and education programs (e.g. Horizon Europe, Erasmus+) will be encouraged, which will enable access to knowledge, finance and international partnerships. An important segment of the measure is also the support of scientific and research work in the field of energy and sustainable development. .</t>
  </si>
  <si>
    <t>"Green" education and training for energy efficiency and transition</t>
  </si>
  <si>
    <t>Ministry of Education and Science; Fund for Innovation and Technological Development; Chamber of Commerce of the Republic of North Macedonia</t>
  </si>
  <si>
    <t>Establishment of INOVA – Agency for Innovation and Technological Development</t>
  </si>
  <si>
    <t>Accelerating research, development and application of advanced technologies to support the energy transition and decarbonization of the economy.</t>
  </si>
  <si>
    <t>The measure aims to systematically strengthen the national research and innovation ecosystem in order to support the energy transition, through the development and application of innovative technologies in the energy sector. In this context, it is envisaged to deepen the cooperation between the academic sector, research institutions, industry and policymakers, in order to create an integrated approach to the development of new technological solutions.; Special focus is placed on the identification and support of priority areas such as renewable energy sources, energy storage, hydrogen technologies, digitalization of energy systems and energy efficiency. The measure envisages the development of programs for financing research and innovation projects, as well as support for technology transfer and their commercialization.; In addition, mechanisms will be established to better connect the education system with the needs of the labor market, through the development of new curricula, training and specialized skills in the field of clean energy. This will enable the creation of a qualified workforce that can actively participate in the energy transition process.; The measure also envisages active involvement in European and international research and innovation programs (such as Horizon Europe), with the aim of attracting additional funding and integration into European innovation networks.</t>
  </si>
  <si>
    <t>Development of technologies and research capacities for energy transition</t>
  </si>
  <si>
    <t>Ministry of Energy, Mining and Mineral Resources; Electricity, Natural Gas and Heat Suppliers</t>
  </si>
  <si>
    <t>Methodology for energy poverty developed; Energy Law adopted</t>
  </si>
  <si>
    <t>Regulatory</t>
  </si>
  <si>
    <t>Protection of vulnerable consumers and reduction of energy poverty in conditions of market liberalization.</t>
  </si>
  <si>
    <t>The measure aims to ensure fair energy access for all citizens, especially vulnerable categories, in the context of gradual liberalization of the energy market and expected price increases. In accordance with the Energy Law, a methodology for measuring energy poverty has been developed, according to which a significant proportion of households are at risk.; The measure provides for a combination of financial and structural measures, including subsidies, social tariffs and energy efficiency programs, in order to reduce energy costs for vulnerable households. In addition, programs for home renovation, replacement of inefficient appliances and introduction of renewable energy sources at the household level will be developed.; The measure provides for the establishment of a national registry for energy poverty, the definition of targets for its reduction and the introduction of mechanisms for protection against price shocks. At the same time, coordination between institutions and integration with existing social programs will be ensured. The measure also provides for the development of one-stop-shop centers and the engagement of local energy advisors to support citizens.</t>
  </si>
  <si>
    <t>Reducing energy poverty and protecting vulnerable consumers</t>
  </si>
  <si>
    <t>Electricity market participants; Ministry of Energy, Mining and Mineral Resources</t>
  </si>
  <si>
    <t>DR analyses prepared; Regulatory activities underway</t>
  </si>
  <si>
    <t>Introducing price signals for users that will stimulate electricity consumption during periods when the price of electricity is lower.</t>
  </si>
  <si>
    <t>The measure envisages the introduction of price signals in the electricity sector in order to enable an active role for consumers in demand management (demand response – DR). This approach allows consumers to adjust their consumption depending on electricity prices, i.e. to reduce consumption during periods of high prices and increase it when prices are lower.; The introduction of DR will contribute to better balancing of the system, increasing energy efficiency and reducing the need for additional production capacities. The measure includes the development of dynamic tariff models (time-of-use, real-time pricing), the implementation of smart meters, the creation of financial incentives for consumers and the development of digital platforms for automated consumption management.; The Energy Regulatory Commission has a key role in the implementation, which will provide an appropriate regulatory framework, while operators and suppliers will be responsible for technical implementation. This measure is expected to improve the stability of the system, reduce costs and facilitate the integration of renewable energy sources.</t>
  </si>
  <si>
    <t>Variable electricity demand depending on the price of electricity</t>
  </si>
  <si>
    <t>National Electricity Market Operator (NEMO)</t>
  </si>
  <si>
    <t>Harmonization with EU regulations; Coordination with regional operators; Market participant readiness; Development of IT systems</t>
  </si>
  <si>
    <t>Increasing competitiveness in electricity markets</t>
  </si>
  <si>
    <t>The interconnection and integration of the wholesale (day-ahead) electricity market within the Energy Community, and the development of the free electricity market play an important role for the Macedonian energy sector. The development of domestic energy capacities is planned in the context of an integrated regional and European electricity market. The integration will enable all market participants to access the single European market through implicit allocation of transmission capacities, thereby increasing competition, liquidity and market efficiency. This will lead to better allocation of resources, reducing costs and increasing security of supply.; / Within the framework of the measure, a day-ahead market has already been established (from 2023), and the next step is joining the European SDAC and SIDC mechanism through market coupling with neighboring countries (Greece, Albania and Kosovo). This process requires the definition of a Capacity Calculation Region (CCR), coordination with TSOs and NEMOs, as well as approval by ACER.</t>
  </si>
  <si>
    <t>Regional integration of electricity markets</t>
  </si>
  <si>
    <t>Ministry of Energy, Mining and Mineral Resources; NOMAGAS AD Skopje; Local Governments</t>
  </si>
  <si>
    <t>Planned steps</t>
  </si>
  <si>
    <t>Diversification of energy resources in Macedonia</t>
  </si>
  <si>
    <t>North Macedonia has an ambitious gasification plan, and natural gas is one of the resources that can significantly contribute to the realization of the goals of achieving the energy transition by 2040. At the same time, with the implementation of this measure, the air quality on the territory of the country will significantly improve.</t>
  </si>
  <si>
    <t>Development and construction of a natural gas distribution network</t>
  </si>
  <si>
    <t>NOMAGAS AD Skopje</t>
  </si>
  <si>
    <t>In implementation</t>
  </si>
  <si>
    <t>Improving the natural gas transmission infrastructure in the Republic of North Macedonia</t>
  </si>
  <si>
    <t>North Macedonia has an ambitious gasification plan, a detailed list of planned infrastructure projects, with their implementation timeframes, is provided in Chapter 4. The increased level of access to the natural gas transmission network is particularly targeted at industrial consumers (who are in fact the most affected by the measures in the green scenario). This is particularly important because natural gas as a fuel is particularly important for the implementation of measures aimed at decarbonizing the industrial sector. In addition, with the implementation of this measure, air quality will significantly improve.</t>
  </si>
  <si>
    <t>Development of a gas pipeline network</t>
  </si>
  <si>
    <t>Construction of interconnector with Greece started; Preparation of studies for other interconnectors</t>
  </si>
  <si>
    <t>Technical and regulatory</t>
  </si>
  <si>
    <t>Diversification of natural gas supply, increasing market competitiveness and reducing energy prices.</t>
  </si>
  <si>
    <t>On 10.07.2015, the Republic of North Macedonia became a signatory to the Memorandum of Understanding on a Common Approach to Addressing Natural Gas Diversification and Security of Supply Challenges, within the framework of the Central and South-Eastern Europe Gas Connectivity Initiative (CESEC). ESM AD Skopje has started implementing the obligations arising from this initiative, which are aimed at promoting the diversification of natural gas supply and ensuring security of supply in the region. This should happen through the improvement of regional infrastructure and integration of natural gas markets through the joint engagement of all EU Member States and Energy Community Contracting Parties. This initiative should ensure the supply of the necessary quantities of natural gas to all consumers in the Central and South-Eastern Europe region, including the Republic of North Macedonia. In addition, there is an initiative to build a gas pipeline with the Republic of Serbia. The gas pipeline to Serbia could provide an additional - alternative source and transit opportunity. Both initiatives can increase the system utilization rate, which has the potential to reduce tariffs and help gasification efforts in the Republic of North Macedonia.</t>
  </si>
  <si>
    <t>Development of cross-border natural gas transmission infrastructure</t>
  </si>
  <si>
    <t>MEPSO; Ministry of Energy, Mining and Mineral Resources</t>
  </si>
  <si>
    <t>Construction contract signed; Interconnection projects with Albania launched; Modernization of 110 kV network</t>
  </si>
  <si>
    <t>Strengthening the electricity transmission network for the integration of renewable sources and increasing cross-border connectivity.</t>
  </si>
  <si>
    <t>The measure covers the construction and modernization of the transmission network in North Macedonia, including new interconnections (in particular with Albania and Greece), reconstruction of the 110 kV network and introduction of new technologies for system management. The aim is to enable reliable integration of renewable sources, improve system stability and increase regional connectivity.; Activities include the construction of new transmission lines and substations, digitalization of the network, introduction of dynamic load management (DLR) systems, as well as improvement of reactive power through shunt reactors.</t>
  </si>
  <si>
    <t>Construction of a 400 kV cross-border transmission line between the Republic of North Macedonia and the Republic of Albania</t>
  </si>
  <si>
    <t>Universities (or high schools); Non-governmental organizations</t>
  </si>
  <si>
    <t>Law on Cooperatives Adopted; Legal Basis for Energy Communities Established</t>
  </si>
  <si>
    <t>Educational and technical</t>
  </si>
  <si>
    <t>Increasing the share of renewables in the electricity sector; transitioning to less carbon-intensive fuels; increasing consumer participation in energy markets; improving security of supply.</t>
  </si>
  <si>
    <t>Macedonia has significant potential for the development of small-scale photovoltaic systems, especially on rooftops and degraded areas. One of the key mechanisms for increasing these capacities is the development of energy communities (civil and renewable energy communities), which enable joint investment, production and use of energy.; In 2023, the Law on Cooperatives was adopted, which allows for the formation of cooperatives in the energy sector, while for the aspects that are not regulated, the legislation in the field of energy applies. The measure aims to create favorable conditions for the development of energy communities by removing administrative and regulatory barriers, as well as by raising public awareness.; In addition, the measure is complementary to the simplification of permit procedures (one-stop-shop), the introduction of long-term renewable energy contracts (PPAs), as well as energy efficiency measures (especially in residential buildings). It also contributes to reducing import dependence, increasing domestic production and developing the internal energy market.</t>
  </si>
  <si>
    <t>Smart communities</t>
  </si>
  <si>
    <t>Government of the Republic of North Macedonia; Ministry of Energy, Mining and Mineral Resources; Public Enterprise Power Plants of the Republic of North Macedonia (ESM); Ministry of Labor and Social Policy; Donors</t>
  </si>
  <si>
    <t>Adoption of methodology; Legal implementation; Definition of acceleration areas; Public campaigns; Integration into national plans</t>
  </si>
  <si>
    <t>Increasing the share of renewable energy sources in the electricity sector and in the heating and cooling sectors; reducing energy dependence; improving the security and resilience of the energy system; increasing the grid's ability to integrate RES.</t>
  </si>
  <si>
    <t>In accordance with Recommendation 2024/1-MC-EnC on accelerating the implementation of renewable energy sources and the application of the "energy efficiency first" principle, this measure provides for the establishment of a legal and institutional framework for the identification and mapping of suitable locations for the development of RES, as well as the provision of the necessary network and storage infrastructure.; In this regard, in 2023, MANU and Eco Svest, with the support of The Natural Conservancy, prepared a study on the utilization of mines and other degraded (brownfield) locations for the construction of solar and wind power plants. The study is the basis for the development of a national methodology that will enable the identification of suitable areas without significant impact on the environment and local communities. The methodology will take into account spatial, ecological, technical and economic criteria, as well as the availability of infrastructure and anthropogenic activities.; Additionally, renewables acceleration areas will be defined, in accordance with Directive (EU) 2023/2413, applying the "do no harm" principle. In parallel, the measure includes the implementation of pilot projects (photovoltaic, wind, hydro and storage systems), public campaigns and the integration of lessons learned into national plans.; Projects such as photovoltaic power plants in Oslomej and Bitola, the Bogdanci wind farm, the rehabilitation of hydropower plants and solar central heating in Bitola are already being implemented. Around 26 million euros of investments have been provided for these activities, as well as technical support for the preparation of project documentation.</t>
  </si>
  <si>
    <t>Identification of suitable locations for the construction of photovoltaic and wind power plants</t>
  </si>
  <si>
    <t>Government of the Republic of North Macedonia; Ministry of Energy, Mining and Mineral Resources; Public Enterprise Power Plants of the Republic of North Macedonia (ESM); Ministry of Labor and Social Policy</t>
  </si>
  <si>
    <t>Development of a program for a socially responsible and just transition</t>
  </si>
  <si>
    <t>The measure covers the establishment of institutional structures, the development of regional strategies, the retraining of workers and the development of energy storage capacities. It supports the gradual abandonment of coal and economic transformation.</t>
  </si>
  <si>
    <t>Just Transition Program</t>
  </si>
  <si>
    <t>Government of the Republic of North Macedonia; Ministry of Environment and Physical Planning; Ministry of Energy, Mining and Mineral Resources; Ministry of Finance</t>
  </si>
  <si>
    <t>Draft version of the law on climate change prepared; Preparation of the legal framework; Initial MRVA activities</t>
  </si>
  <si>
    <t>Regulatory, institutional, capacity building</t>
  </si>
  <si>
    <t>To establish a functional national carbon pricing mechanism supported by an MRVA system and alignment with the EU ETS by 2030.</t>
  </si>
  <si>
    <t>The measure envisages the development and phased implementation of a carbon pricing mechanism in the period 2025–2029, in preparation for integration into the EU ETS. It includes the establishment of an MRVA system, a digital registry, an institutional framework and training of all relevant stakeholders.</t>
  </si>
  <si>
    <t>Introduction of MRVA system and national carbon pricing mechanism</t>
  </si>
  <si>
    <t>Ministry of Environment and Physical Planning; Public Municipal Waste Management Enterprises; State Environmental Inspectorate; Inter-Municipal Waste Management Board; Authorized Environmental Inspectors (municipalities)</t>
  </si>
  <si>
    <t>CH₄, N₂O</t>
  </si>
  <si>
    <t>/</t>
  </si>
  <si>
    <t>Regulation, Technical</t>
  </si>
  <si>
    <t>Increasing the treatment rate of industrial wastewater, through sludge reduction</t>
  </si>
  <si>
    <t>This measure assumes industrial sludge treatment processes, which include mechanisms and processes used to treat waters that are in some way contaminated by anthropogenic industrial or commercial activities before their discharge into the environment or their reuse. This measure, i.e. the treatment of industrial wastewater, is also part of the integrated environmental permits of industrial facilities.</t>
  </si>
  <si>
    <t>Improved treatment of industrial wastewater</t>
  </si>
  <si>
    <t>Ministry of Environment and Physical Planning; Municipalities; City of Skopje; Public Utility Companies for Water Supply and Sewerage; Ministry of Finance</t>
  </si>
  <si>
    <t>Planning phase and implementation phase (Skopje, Bitola)</t>
  </si>
  <si>
    <t>Reducing greenhouse gas emissions from wastewater treatment through the construction and commissioning of new treatment plants.</t>
  </si>
  <si>
    <t>The measure includes the construction and commissioning of new wastewater treatment plants with the aim of replacing uncontrolled wastewater discharge with organized and efficient treatment, resulting in a reduction of CH₄ and N₂O emissions from the Waste sector, improvement of water quality and compliance with national and European legislation. Within the framework of this measure, it is assumed that in the next five years a total of 10 new wastewater treatment plants will be built and commissioned, in the following municipalities: Veles, Kavadarci, Shtip, Delchevo, Debar, Vevchani, Bitola, Tetovo, Gostivar and Skopje.</t>
  </si>
  <si>
    <t>Construction of new treatment plants</t>
  </si>
  <si>
    <t>Ministry of Environment and Physical Planning; Public Utility Companies for Waste Management; Municipalities; Inter-Municipal Waste Management Board</t>
  </si>
  <si>
    <t>CH₄</t>
  </si>
  <si>
    <t>Implementation phase</t>
  </si>
  <si>
    <t>Long-term prevention and reduction of municipal waste generation per capita through changing consumption patterns and systematic introduction of waste prevention measures</t>
  </si>
  <si>
    <t>The measure includes a package of preventive interventions aimed at reducing waste generation "at source", through changes in consumer habits, replacement of single-use products with reusable alternatives, promotion of reuse and repair, reduction of food waste, eco-design and optimization of packaging, as well as economic and regulatory instruments at local and national level (campaigns, educational programs). The measure directly contributes to reducing the quantities ending up in landfills and indirectly to reducing CH₄ emissions from landfilling, through a long-term reduction in the total quantities of waste generated.</t>
  </si>
  <si>
    <t>Waste prevention</t>
  </si>
  <si>
    <t>Technical, regulation</t>
  </si>
  <si>
    <t>Reducing the quantities of waste going to landfill and greenhouse gas emissions through the introduction and expansion of waste selection systems</t>
  </si>
  <si>
    <t>The measure covers the establishment and improvement of waste selection systems, including separate collection of paper, plastic, metal, glass and biodegradable waste, with the aim of increasing recycling rates and reducing the organic fraction sent to landfills, which directly contributes to reducing CH₄ emissions from the Waste sector and improving overall waste management. This measure will help achieve the municipal solid waste recycling targets of 45% in 2035 and 65% in 2045, as defined in the National Waste Management Plan 2021-2031, while the measure also takes into account extended producer responsibility schemes, including the targets set in the Law on Packaging and Packaging Waste Management, thus enabling and supporting the achievement of the objectives of the circular economy.</t>
  </si>
  <si>
    <t>Waste selection and recycling</t>
  </si>
  <si>
    <t>Ministry of Environment and Physical Planning; Municipalities; Public Utility Companies for Waste Management; Regional Waste Management Companies; Inter-Municipal Waste Management Board</t>
  </si>
  <si>
    <t>Regional</t>
  </si>
  <si>
    <t>Elimination of substandard landfills and reduction of greenhouse gas emissions and local pollution through their closure and rehabilitation</t>
  </si>
  <si>
    <t>The measure includes the systematic closure, rehabilitation and reclamation of existing substandard landfills and illegal dumps, with the aim of stopping uncontrolled dumping, open burning of waste and continuous emissions of pollutants and greenhouse gases. The implementation of this measure is inextricably linked to the establishment and commissioning of regional centers for integrated waste management, which provide alternative, safe and environmentally acceptable capacity for waste treatment and disposal. Only with the parallel implementation of both measures will the permanent closure of substandard landfills, reduction of CH₄ emissions, protection of soil and water, as well as improvement of the health and quality of life of the population be ensured.</t>
  </si>
  <si>
    <t>Closure and rehabilitation of existing substandard landfills</t>
  </si>
  <si>
    <t>Funding for other regions; Construction of regional waste management centers begins</t>
  </si>
  <si>
    <t>Reducing greenhouse gas emissions and pollutants through the establishment of regional centers for integrated waste management with controlled treatment technologies and safe waste handling.</t>
  </si>
  <si>
    <t>The measure includes the establishment and commissioning of five regional centers for integrated waste management, which will include controlled collection and treatment of landfill gas by flaring, composting of biodegradable waste and modern systems for the treatment of separate waste streams. The implementation of the measure eliminates the practice of open burning of waste, reduces emissions of CH₄ and other pollutants from landfills, and the treatment of medical waste will be carried out through sterilizers instead of incineration, thus ensuring a significant improvement in the protection of the environment and public health.</t>
  </si>
  <si>
    <t>Establishment of regional centers for integrated waste management</t>
  </si>
  <si>
    <t>MAFWE</t>
  </si>
  <si>
    <t>National</t>
  </si>
  <si>
    <t>There is a possibility of receiving support from IPARD 3 funds. The measure provides up to 65% co-financing and promotion of photovoltaic irrigation if the framework of this measure is feasible.</t>
  </si>
  <si>
    <t>Research, Educational, Technical</t>
  </si>
  <si>
    <t>Mitigation by replacing non-renewable energy sources for pumping water with renewable ones, thus reducing CO2 emissions.</t>
  </si>
  <si>
    <t>Installation of a photovoltaic irrigation system with an installed capacity of 2.4 kW, capable of operating with a 3-phase 1.1 kW pump. Both cases are considered as mitigation practices, replacement of the petrol pump with a consumption of 0.3 liters of petrol per hour, with a 3-phase AC pump and the addition of photovoltaic and replacement of the 1.1 kW electric pump with a 3-phase AC pump and the addition of photovoltaic. The measure is suitable for already established irrigation systems on the farm, but also for the new establishment of irrigation systems with a water source on the farm. The measure is compatible with the IPARD measure 3 "Production of energy from renewable sources for own consumption, through the processing of plant and animal products from primary and secondary biomass (except biomass from fishery products) for the production of biogas and/or biofuels, use of solar energy, wind turbines, geothermal energy.</t>
  </si>
  <si>
    <t>Installation of photovoltaic irrigation systems</t>
  </si>
  <si>
    <t>idea</t>
  </si>
  <si>
    <t>Reducing soil erosion and increasing carbon sinks (absorption and sequestration) and binding of organic matter in the soil.</t>
  </si>
  <si>
    <t>The country's agricultural soils are characterized as having relatively low carbon content and average to low fertility. The application of biochar can improve soil water retention capacity, soil nutrient storage and increase yield. Biochar can absorb up to 3 times more CO2 than its weight, due to its high carbon concentration. Biochar was included for the first time as a promising negative emission technology in the new IPCC special report:; “IPCC Special Report on the Impacts of Global Warming of 1.5 °C above pre-industrial levels and associated global greenhouse gas emission pathways, in relation to strengthening the global response to the threat of climate change, sustainable development and poverty eradication efforts” published in 2018. The process of applying biochar should go through several steps:; i) research, ii) development of appropriate technology for different soil and crop combinations, iii) pilot; demonstration sites, iv) development of a support measure from national agricultural support programs, v) promotion of the measure. This is a new measure and research is needed.</t>
  </si>
  <si>
    <t>Using biochar to increase the carbon sink in agricultural land</t>
  </si>
  <si>
    <t>in the implementation phase</t>
  </si>
  <si>
    <t>Educational, Technical</t>
  </si>
  <si>
    <t>Reducing soil erosion and increasing soil organic matter in vineyards and orchards on sloping terrain (5-15% slope)</t>
  </si>
  <si>
    <t>In vineyards and orchards in locations where rows run along the slope, intensive classical cropping systems cause soil erosion and depletion of its organic matter, which in turn leads to increased carbon emissions from the soil. Changing the cropping system and planting perennial grass species or mixtures of grass crops between the rows can significantly mitigate soil organic matter losses and carbon emissions. This measure can be implemented without major efforts and with low initial costs.</t>
  </si>
  <si>
    <t>Cultivation of orchards and vineyards, on sloping terrain (slope of 5-15%), with sowing of perennial grass crops or mixtures of grass crops between the rows</t>
  </si>
  <si>
    <t>Contour cultivation tested in practice at two experimental locations; Contour cultivation promoted among farmers within the framework of several national and international projects</t>
  </si>
  <si>
    <t>Reducing topsoil erosion and preserving organic matter in the soil</t>
  </si>
  <si>
    <t>Regular tillage in the production of agricultural crops means massive disturbance of the upper soil layer, which causes intensive mineralization of soil organic matter (SOM) and CO2 emissions. Continuous tillage of arable land on sloping terrain usually causes intensive soil erosion processes. Field experiments have shown that the amount of eroded soil sediment during tillage in the direction of the terrain slope is many times greater compared to contour tillage (in the direction of the isohyps), and crop cultivation. This eroded sediment is rich in organic matter (SOM), which in such circumstances quickly mineralizes, due to which a significant amount of soil carbon is released into the atmosphere.; Contour tillage means that all agrotechnical activities should be transverse to the terrain slope, i.e. in the direction of the isohyps. This measure is easy to implement, as it does not require special technical capacities and knowledge. In practice, farmers are usually not aware of its importance and impact on the overall fertility of the soil. With a systematic awareness campaign among farmers, this measure could be widely adopted.</t>
  </si>
  <si>
    <t>Contour tillage of arable agricultural land on sloping terrain (5-15% slope)</t>
  </si>
  <si>
    <t>Conversion of arable land with a slope greater than 15% into permanent meadows and pastures</t>
  </si>
  <si>
    <t>Crop production on sloping land causes intensive processes of soil erosion and mineralization of soil organic matter. These processes lead to intensive decomposition of soil organic matter and emissions of carbon from the soil into the atmosphere. The conversion of these areas into permanent pastures (pastures, meadows) will significantly reduce the intensity of soil organic matter depletion and soil carbon emissions and will lead to carbon sinks. In areas with a slope greater than 15%, a document published by MANU in 2020 (Climate Change) recommends that those sloping areas where cereal crops are grown be converted into meadows and pastures. This land use conversion and change in the production system may affect the net annual income of primary producers. Therefore, implementation should be supported by incentives, especially in the first years of conversion in order to bridge the possible loss of income in agricultural holdings.</t>
  </si>
  <si>
    <t>There are nurseries producing more than 8,000,000 seedlings per year.</t>
  </si>
  <si>
    <t>Afforestation of barren land</t>
  </si>
  <si>
    <t>Afforestation of 5000 ha of barren land with oak (Quercus spp.)</t>
  </si>
  <si>
    <t>Afforestation and restoration of degraded forests can change the land and can affect the provision of land-related goods and services. The provision of goods and services (to people and societies) and the establishment of traditional crops as well as the ecology of the land should also be taken into account. According to many strategic documents, there are about 1,500,000 ha of barren land for afforestation or restoration.</t>
  </si>
  <si>
    <t>MAFWE through PE "National Forests"</t>
  </si>
  <si>
    <t>The location for the construction and establishment of a forest fire training center within the framework of the PE "National Forests" has already been selected, a plan has been prepared and 8 vehicles have been purchased.</t>
  </si>
  <si>
    <t>Reducing forest fires</t>
  </si>
  <si>
    <t>Reduction of the average annual burned area by 6000 ha</t>
  </si>
  <si>
    <t>Forest fires are a very serious problem with forest loss and a source of greenhouse gas emissions. In the period from 1999 to 2019, the average annual number of forest fires was 229, the average annual burned area was 10,985 ha and the average annual damage was 6.9 million euros. The total burned area under forest in the same period is about 219,163 ha with a total damage of about 138 million. This measure covers the protection of the forest area by extinguishing forest fires and the damage from forest fires.</t>
  </si>
  <si>
    <t>Establishing integrated forest fire management</t>
  </si>
  <si>
    <t>Optimal water use, reduction of methane emissions (by 30–70%), improvement of root aeration. Reduction of irrigation costs. This measure can contribute to maintaining or even increasing the average rice yield achieved in rice fields in the RSM.</t>
  </si>
  <si>
    <t>Rice fields have been routinely and currently irrigated intensively by flooding the entire surface area through so-called drainage/irrigation systems. Under these anaerobic (oxygen-free) conditions, organic matter in the soil and from plant residues decomposes through microbial methanogenesis, a process that releases methane (CH₄). When rice fields are continuously flooded, high levels of methane emissions occur. The “Alternate Wetting and Drying (AWD)” method is a modern, efficient and sustainable technique for irrigating rice fields, developed by IRRI (International Rice Research Institute). It is applied in flooded rice cultivation systems. If implemented, it encourages and intensifies the method of rice cultivation through alternating wetting and drying of the surfaces, and can contribute to the reduction of methane emissions from rice fields. According to several scientific and expert literature sources, rice cultivation according to this method, due to the occasional creation of aerobic conditions in the rice fields, can contribute to the reduction of CH₄ emissions by 30–70%.</t>
  </si>
  <si>
    <t>Encouraging and intensifying the method of alternating wetting and drying of surfaces in rice cultivation.</t>
  </si>
  <si>
    <t>N₂O</t>
  </si>
  <si>
    <t>Reduction of greenhouse gas emissions – due to lower fuel consumption, synthetically produced fertilizers and pesticides, as well as greater retention of organic carbon in the soil</t>
  </si>
  <si>
    <t>There are a number of advantages to reduced/conservation tillage, but in the context of these recommendations, the most significant are reduced greenhouse gas emissions – due to lower fuel consumption and greater retention of organic carbon in the soil. In terms of reducing greenhouse gas emissions, the advantage of the organic crop production method lies in the reduced dependence on industrial mineral fertilizers and synthetically produced pesticides (which require a lot of energy to produce). The greater number of hectares certified for organic crop production contributes to an increase in the amount of carbon stored in the soil, as well as to an increase in the level of biodiversity, both below and above ground.</t>
  </si>
  <si>
    <t>Encouraging and intensifying the application of reduced tillage and organic crop production</t>
  </si>
  <si>
    <t>Planning phase</t>
  </si>
  <si>
    <t>Replacing or reducing the use of synthetic mineral fertilizers in crop production, which will largely contribute to reducing CO2 emissions and increasing sinks.</t>
  </si>
  <si>
    <t>Siderates enrich humus, improve soil structure, aeration and water retention. Mineral fertilizers do not affect the physical and structural properties of the soil. Organic matter from siderates increases the activity of soil microorganisms and earthworms. Mineral fertilizers can reduce activity at high doses. Legume siderates fix atmospheric nitrogen and, through symbiotic nitrogen fixation with certain strains of bacteria, enrich the soil with forms of nitrogen available to plants. Mineral nitrogen fertilizers are a quick source of available nitrogen, but are easily leached by the soil. The dense cover of siderates shades out weeds; some have an allelopathic effect. Mineral fertilizers do not prevent the development of weeds. The root system of siderates prevents erosion and leaching of nutrients. Mineral fertilizers do not provide such protection. Organic plant mass incorporated into the soil creates permanent reserves of nutrients. Mineral fertilizers have a short-term effect. Sideration reduces the need for mineral fertilizers. Sideration affects the reduction of pollution and greenhouse gas emissions. Siderates have a positive impact on increasing biodiversity.</t>
  </si>
  <si>
    <t>Encouraging and intensifying the application of "green manure" (sideration)</t>
  </si>
  <si>
    <t>Agency for Financial Support of Agriculture and Rural Development</t>
  </si>
  <si>
    <t>there is no</t>
  </si>
  <si>
    <t>Technical support, education</t>
  </si>
  <si>
    <t>Reducing the level of N2O emissions resulting from manure management on high-yielding dairy farms with a capacity of less than 50 heads. This measure aims to improve environmental sustainability and reduce greenhouse gas emissions from the agricultural sector, especially from smaller livestock farms.</t>
  </si>
  <si>
    <t>Poor manure management is a key source of N₂O emissions and nitrogen leaching into water resources, contributing to air and water pollution. The measure is expected to result in improved manure management systems on 5% of small dairy farms. With modified manure management on dairy farms, N2O emissions could be reduced by 30%. According to the report of the study under the project “Fourth National Climate Change Plan and Third Biennial Report on Climate Change under the UNFCCC”, the most common system is dry manure management, where manure and urine, together with bedding (mostly wheat or barley straw) are removed from the barn daily or weekly and the manure is composted in a pile near the farm. Farmers do not use manure covers or tanks to collect liquid waste (slurry) from the manure pile. In the process of manure fermentation, the pile is usually stirred to aerate the lower layers, which have anaerobic conditions, and the surface environment is aerobic. Fermented manure is most often used as fertilizer for arable land for a period of 2-3 months (depending on the storage space on the farm and the possibility of using the field). Depending on the fermentation of the manure, the loss of nitrogen can be up to 60%. The loss of nitrogen and the reduction of N2O emissions can be achieved by extending the fermentation (maturation) period to 6 months and covering the manure pile. Therefore, the measure concerns the support of farmers on farms with a capacity of less than 50 dairy cows in order to ensure adequate storage of manure for a longer period of time.</t>
  </si>
  <si>
    <t>Reduction of N2O emissions by 20% from manure management in dairy cows on farms with a capacity of less than 50 heads</t>
  </si>
  <si>
    <t>Reducing the level of N2O emissions resulting from manure management on farms for intensive breeding of high-yielding pigs. This measure aims to improve environmental sustainability and reduce greenhouse gas emissions from the agricultural sector, especially from smaller livestock farms practicing intensive pig breeding systems. This measure also aims to reduce greenhouse gas emissions and environmental pollution from large-scale pig farms in North Macedonia by improving manure management, promoting the use of organic fertilizers and converting organic waste into renewable energy through biogas production.</t>
  </si>
  <si>
    <t>This measure stimulates green investments in infrastructure and technology, such as biogas systems and composting plants. In addition, the measure encourages stakeholder cooperation between farms, municipalities and waste suppliers to optimize resource efficiency and the integration of the circular economy. Poor manure management is a key source of N₂O emissions and nitrogen leaching into water resources, contributing to air and water pollution. The measure is expected to result in improved manure management systems by 5% of small farms with intensive pig farming systems. By modifying manure management in pig farms, N2O emissions can be reduced by 50%. It is estimated that the number of gilts and gilts produced per sow will increase, while the total number of sows will remain stable. The number of pig farms with more than 1000 sows and/or 350 sows will also increase. Therefore, there will be a need to implement improved manure management systems in order to reduce nitrogen losses through N2O emissions. In 2040, it is expected that 90% of the piglets will be produced on large intensive farms, which will account for 75% of the sows in the country. The mitigation measure takes into account adaptations in existing farms and moderate investments in new farms. There is a need for adaptation subsidies and incentives in the design and construction of new farms. Modification of techniques for direct application of liquid manure to arable land is envisaged.</t>
  </si>
  <si>
    <t>Reducing N2O emissions by 13% from manure management on pig farms</t>
  </si>
  <si>
    <t>On existing larger dairy farms, the planning process for modified manure management has begun;; No specific steps taken</t>
  </si>
  <si>
    <t>Reducing N2O emissions resulting from manure management on high-yield dairy farms. This measure aims to improve environmental sustainability and reduce greenhouse gas emissions from the agricultural sector, especially from large livestock farms practicing intensive dairy farming systems. This measure also aims to reduce greenhouse gas emissions and environmental pollution from large dairy farms in North Macedonia by improving manure management, promoting the use of organic fertilizers and converting organic waste into renewable energy through biogas production.</t>
  </si>
  <si>
    <t>This measure stimulates green investments in infrastructure and technology, such as biogas systems and composting plants. In addition, the measure encourages stakeholder cooperation between farms, municipalities and waste suppliers to optimize resource efficiency and the integration of the circular economy. As a result of modified manure management from dairy cows, N2O emissions can be reduced by 20%. It is estimated that the number of dairy cows in intensive farming conditions on farms with more than 50 cows will increase from 1% to 25-30% by 2040. All farms will need to implement improved manure management in order to reduce nitrogen losses from feces and urine through increased N2O, NOx emissions. Therefore, it is necessary to change and modify the manure management system on farms. This mitigation measure takes into account adaptations in existing farms and moderate investments in new farms (if adaptation or construction of new farms is carried out), in accordance with existing environmental protection legislation, improved farm management techniques will be mandatory. There is a need for adaptation subsidies and incentives in the design and construction of new dairy farms.</t>
  </si>
  <si>
    <t>Reduction of N2O emissions by up to 20% when managing manure on dairy farms with more than 50 cows</t>
  </si>
  <si>
    <t>TMR with partially modified feed composition is already being applied on several intensive farms containing about 1% of the total dairy cow population.</t>
  </si>
  <si>
    <t>Reducing the level of CH4 emissions derived from enteric fermentation of high-yielding dairy cows.</t>
  </si>
  <si>
    <t>By modifying the nutritional practices and diet of dairy cows, CH4 emissions from enteric fermentation can be reduced by 20%. It is estimated that the number of dairy cows under intensive livestock systems will increase from the current 1% to 25-30% in 2040. As a result of high-yielding cows, CH4 emissions will also increase. However, by modifying the diet (adding carbohydrates, high-quality forages and tannins) in the feed, CH4 emissions will be reduced by 20%. This mitigation measure can be implemented by changing the diet of dairy farms. This measure does not require additional subsidies and financial incentives, since the advantage of using high-quality forage feeds in the diet of high-yielding animals is seen in higher productivity (the profitability of high-yielding animals is only achieved if high-quality forage feeds are used in the diet and nutritional management techniques are introduced). Practical training and demonstrations would be sufficient for farmers.</t>
  </si>
  <si>
    <t>Reducing CH4 emissions from enteric fermentation in dairy cows by 20%</t>
  </si>
  <si>
    <t>Ministry of Environment and Physical Planning</t>
  </si>
  <si>
    <t>IPPU</t>
  </si>
  <si>
    <t>Implementation of the HFC phase-out schedule, with the help of projects supported by the Montreal Protocol Fund</t>
  </si>
  <si>
    <t>Phase-out of the use of hydrofluorocarbon (HFC) greenhouse gases</t>
  </si>
  <si>
    <t>The Kigali Amendment is an amendment to the Montreal Protocol on Substances that Deplete the Ozone Layer. The amendment adds the potent greenhouse gases hydrofluorocarbons (HFCs) to the list of substances controlled under the Protocol that are to be phased out. The Republic of North Macedonia has become the 94th country to ratify the Kigali Amendment to phase out HFC refrigerants. North Macedonia follows the schedule of the Kigali Amendment to the Montreal Protocol for Annex 5 countries, starting with a phase-out of HFCs in 2024 and ending with a permanent reduction of 80% in 2045.</t>
  </si>
  <si>
    <t>Implementation of the Kigali Amendment to phase out HFCs</t>
  </si>
  <si>
    <t>Under implementation</t>
  </si>
  <si>
    <t>Regulatory, strategic,; informational</t>
  </si>
  <si>
    <t>Accelerating the electrification of road transport and reducing greenhouse gas emissions and local pollutants through support for electric vehicles and the development of charging infrastructure.</t>
  </si>
  <si>
    <t>The measure includes the introduction and promotion of financial incentives for the purchase of electric vehicles, as well as the planning, construction and expansion of public charging infrastructure in urban areas and on major road routes, in order to ensure a reliable and accessible charging network and encourage wider use of electric vehicles.</t>
  </si>
  <si>
    <t>Electrification of transport</t>
  </si>
  <si>
    <t>Completion of the construction of the Beljakovce–Kriva Palanka section; realization of the Kriva Palanka–Deve Bair section; and implementation of the agreed activities for the cross-border railway tunnel.</t>
  </si>
  <si>
    <t>Investment, technical, strategic</t>
  </si>
  <si>
    <t>Improving regional connectivity and increasing freight and passenger transport via rail through the construction of the railway to the Republic of Bulgaria.</t>
  </si>
  <si>
    <t>Construction of the railway line to the Republic of Bulgaria (Corridor VIII).</t>
  </si>
  <si>
    <t>Construction of the railway to the Republic of Bulgaria</t>
  </si>
  <si>
    <t>To continue implementing campaigns and subsidies for purchasing new bicycles and renting bicycles; To continue building new bicycle paths</t>
  </si>
  <si>
    <t>Political, informational, financial</t>
  </si>
  <si>
    <t>Reduction of local air pollution from road traffic; Description The measure envisages the introduction and support of bicycle and electric scooter rental systems, encouraging walking and optimizing parking, with the aim of redirecting short car trips towards active and micromobility modes of transport.</t>
  </si>
  <si>
    <t>Advanced mobility</t>
  </si>
  <si>
    <t>Adopted Law on Vehicles (August 2019); Adopted bylaws arising from the Law on Vehicle Tax</t>
  </si>
  <si>
    <t>Regulatory, political, informational</t>
  </si>
  <si>
    <t>Reducing local air pollution from road traffic.</t>
  </si>
  <si>
    <t>The measure includes tightening the regulations and criteria for the import and renewal of the vehicle fleet (light and heavy goods vehicles and buses), with the aim of gradually introducing vehicles with higher Euro standards.</t>
  </si>
  <si>
    <t>Renewal of remaining fleet (heavy goods vehicles, buses)</t>
  </si>
  <si>
    <t>Adopted Law on Vehicles (August 2019); Adopted Law on Vehicle Tax; Adopted bylaws arising from the Law on Vehicle Tax</t>
  </si>
  <si>
    <t>Gradual renewal of the state vehicle fleet with more efficient vehicles with low CO₂ emissions, with the aim of reducing energy consumption and emissions in road transport.</t>
  </si>
  <si>
    <t>The measure envisages the application of more advanced technologies to improve energy efficiency in the transport sector, through a reduction in VAT from 18% to 5% for hybrid and electric vehicles, financial incentives, gradual equalization of excise duties for diesel and gasoline and obligations for public institutions to procure vehicles with low CO2 emissions (up to 90 gCO2/km by 2020 and 50GCO2/km by 2030). Fiscal measures - Preparation and implementation of measures to reduce the VAT rate from 18% to 5% for hybrid and electric vehicles, as well as preparation of measures to gradually equalize excise duties for diesel and gasoline. Incentives - Design and implementation of a program for financial incentives/subsidies for the procurement of vehicles with lower emissions; Public procurement - Introduction and application of criteria for public procurement of low-emission vehicles in public institutions, with established limit values for CO₂ emissions ≤90 gCO₂/km and ≤50 gCO₂/km.</t>
  </si>
  <si>
    <t>Renewal of the national fleet of passenger cars</t>
  </si>
  <si>
    <t>Government of the Republic of North Macedonia; Ministry of Transport; Ministry of Energy, Mining and Mineral Resources; Ministry of Energy, Mining and Mineral Resources; AD Macedonian Railways - Transport; Public institutions (end users)Private companies</t>
  </si>
  <si>
    <t>Technical, informative</t>
  </si>
  <si>
    <t>Increasing the share of rail transport of passengers and goods, with the aim of improving energy efficiency and reducing emissions in the transport sector.</t>
  </si>
  <si>
    <t>The measure envisages the redirection of part of the passenger and freight traffic to rail transport, by improving the infrastructure and operational conditions..,. The measure includes:; Promotional and information campaigns to raise public awareness; e.g.; investing in stations and improving "access to stations"; increasing network safety and expanding network coverage</t>
  </si>
  <si>
    <t>Increased use of the railway</t>
  </si>
  <si>
    <t>Government of the Republic of North Macedonia; Ministry of Environment and Physical Planning; Ministry of Energy, Mining and Mineral Resources, Regulatory Commission for Energy, Water Services and Municipal Waste Management Services; Private investors</t>
  </si>
  <si>
    <t>Introducing more advanced technologies into industrial processes, which will also enable greater use of environmentally friendly fuels.</t>
  </si>
  <si>
    <t>Advanced industrial technologies offer great opportunities to further reduce energy consumption with potentially lower costs, as well as environmental benefits. In addition, they can help to accelerate progress in various branches of industry.</t>
  </si>
  <si>
    <t>Ministry of Energy, Mining and Mineral Resources, Energy Regulatory Commission, Water Services and Municipal Waste Management Services; Private companies</t>
  </si>
  <si>
    <t>New efficient electric motors installed in a large number of companies</t>
  </si>
  <si>
    <t>Increasing the competitiveness of industrial products by improving efficiency in the production process and reducing resource use.</t>
  </si>
  <si>
    <t>A large part of the total electricity consumption in industries comes from electric motors. This measure envisages replacing the outdated motors currently in use with new, more efficient motors.</t>
  </si>
  <si>
    <t>Introduction of efficient electric motors</t>
  </si>
  <si>
    <t>Efficient management of production processes in industry in order to increase production, while using the same energy consumption.</t>
  </si>
  <si>
    <t>This measure envisages the implementation of mandatory energy audits of large companies and the implementation of the ISO 50001 standard, as well as advanced measurement and the introduction of new IT technologies. This will enable the prevention of defects, better control of processes and faster action in production, using advanced data analysis and predictive technologies.</t>
  </si>
  <si>
    <t>Ministry of Energy, Mining and Mineral Resources; ESM Supply; AD "Skopje Sever"; "Energetika" - Skopje, a subsidiary of AD Elektrani na Makedonija (ESM AD); Private investors</t>
  </si>
  <si>
    <t>Technical information</t>
  </si>
  <si>
    <t>Reducing local air pollution, considering that household heating is one of the main sources of local pollution</t>
  </si>
  <si>
    <t>Increased use of existing district heating systems by implementing information campaigns to connect new consumers, including those who were previously disconnected from the system.</t>
  </si>
  <si>
    <t>Increased use of central heating systems</t>
  </si>
  <si>
    <t>Ministry of Energy, Mining and Mineral Resources; Public Procurement Bureau; Local Government</t>
  </si>
  <si>
    <t>The Law on Energy Efficiency has been adopted; the Law on Public Procurement has been adopted.</t>
  </si>
  <si>
    <t>Application of energy efficiency criteria ("greening") in public procurement procedures</t>
  </si>
  <si>
    <t>According to Article 6 of the Energy Efficiency Directive, central governments may only procure products, services and use buildings with high energy efficiency characteristics. Enhanced efforts are needed to ensure the legal and technical knowledge and skills of public sector personnel at central level to include and evaluate energy efficiency requirements in public procurement procedures using the most economically advantageous tender criteria.</t>
  </si>
  <si>
    <t>"Green Procurement"</t>
  </si>
  <si>
    <t>Government of the Republic of North Macedonia; Energy Regulatory Commission; Ministry of Environment and Physical Planning; Ministry of Energy, Mining and Mineral Resources; Local Self-Government</t>
  </si>
  <si>
    <t>Local</t>
  </si>
  <si>
    <t>Adoption of a Decree on Energy Performance Contracting; Continuation of promotional activities for the implementation of public-private partnership</t>
  </si>
  <si>
    <t>Reduce costs and increase the quality of street lighting</t>
  </si>
  <si>
    <t>The costs of street lighting, including electricity and maintenance, can have a huge impact on the budget of municipalities. In addition, new opportunities are opening up for municipalities, given the fact that a large number of manufacturers are working daily to improve lamps. It is necessary to replace inefficient lamps, purchasing new ones that will meet the highest energy efficiency criteria (CFL and LED lamps).</t>
  </si>
  <si>
    <t>Improving street lighting in municipalities</t>
  </si>
  <si>
    <t>Government of the Republic of North Macedonia; Ministry of Energy, Mining and Mineral Resources; State Market Inspectorate; Lamp Suppliers; End Users</t>
  </si>
  <si>
    <t>The price of LED lights is decreasing.</t>
  </si>
  <si>
    <t>Regulatory, policy</t>
  </si>
  <si>
    <t>Improving lighting efficiency following EU policies</t>
  </si>
  <si>
    <t>number of governments around the world have taken steps to phase out incandescent bulbs for general lighting in favor of other more energy-efficient lighting alternatives. The goal is not just to ban incandescent bulbs but to improve energy efficiency. This includes replacing conventional incandescent bulbs with compact fluorescent (CFL) and LEDs.</t>
  </si>
  <si>
    <t>Discontinuation of incandescent lamps</t>
  </si>
  <si>
    <t>Ministry of Energy, Mining and Mineral Resources; Ministry of Transport; Donors and financial institutions; Investors (households)</t>
  </si>
  <si>
    <t>The Law on Energy Efficiency has been adopted.</t>
  </si>
  <si>
    <t>Technical, regulatory</t>
  </si>
  <si>
    <t>Every new building should be a nearly zero-energy building.</t>
  </si>
  <si>
    <t>The measure foresees the construction of new passive residential buildings in accordance with EU Directive 2010/31/EU. This measure will ensure the issuance of energy performance certificates for buildings, as a prerequisite for the commissioning of the building.</t>
  </si>
  <si>
    <t>Construction of passive buildings</t>
  </si>
  <si>
    <t>Ministry of Energy, Mining and Mineral Resources; Donors and financial institutions; Investors (households)</t>
  </si>
  <si>
    <t>Financial support for the construction of new buildings at the municipal level; The Law on Energy Efficiency has been adopted.</t>
  </si>
  <si>
    <t>Construction of new buildings that will meet the minimum criteria prescribed in the Rulebook on Energy Performance of Buildings</t>
  </si>
  <si>
    <t>An energy-efficient building reduces maintenance and utility costs, but in many cases improves durability, reduces noise, increases comfort and creates a healthy and safe indoor environment. A further goal of energy-efficient construction is to limit damage to the ecosystem and reduce the use of natural resources such as energy, land, water and raw materials. This measure will ensure the issuance of energy performance certificates for buildings, as a prerequisite for the commissioning of the building.</t>
  </si>
  <si>
    <t>Construction of new buildings</t>
  </si>
  <si>
    <t>Ministry of Energy, Mining and Mineral Resources; Ministry of Finance; Commercial Building Owners</t>
  </si>
  <si>
    <t>Reconstruction of existing commercial buildings in order to meet the objectives of the Energy Efficiency Directive and the Energy Efficiency Law</t>
  </si>
  <si>
    <t>Data on the commercial building stock are lacking, but according to the third NEEAP, the surface area of commercial buildings is estimated at almost 8 million m2. This measure covers the renovation of existing commercial buildings, including window replacement, initiated by the owners and/or supported by commercial banks and funds. The measure will ensure the issuance of energy performance certificates for buildings, as a prerequisite for the commissioning of the renovations.</t>
  </si>
  <si>
    <t>Reconstruction of existing commercial buildings</t>
  </si>
  <si>
    <t>Ministry of Energy, Mining and Mineral Resources; Ministry of Finance; Local Government; Municipal Public Enterprises; Donors and Financial Institutions</t>
  </si>
  <si>
    <t>Reconstruction of existing public buildings in order to meet the objectives of the Energy Efficiency Directive and the Energy Efficiency Law</t>
  </si>
  <si>
    <t>strategy for the reconstruction of existing buildings used by public sector entities at the state level should set an example and encourage local government units to pay special attention to buildings under their jurisdiction.; The calculations take into account the heating surface area of the housing stock from the National Program for EE in Public Buildings (draft version) (including primary and secondary schools, kindergartens, student dormitories, municipalities and buildings of the City of Skopje). In addition, the specific consumption given in the same document (average 214 kWh/m2) is used.; This measure provides for the reconstruction, including the replacement of windows, of existing buildings used by public sector entities, which are under the jurisdiction of local government. The measure will ensure the issuance of energy performance certificates for buildings, as a prerequisite for the commissioning of the reconstructions.</t>
  </si>
  <si>
    <t>Reconstruction of existing local government buildings</t>
  </si>
  <si>
    <t>Given the state of energy performance of public buildings at the central level and the role they should play, it is essential to encourage their renovation. Article 10 of the Law on Energy Efficiency is of great importance as it can be a starting point for expanding the renovation.; In the absence of more recent information on the public building stock, the calculations take into account the heating surface of the building stock from the National Program for EE in Public Buildings (draft version) (including the health sector, universities, student dormitories, scientific institutions, social care institutions, social work centers, as well as the state administrative sector - Ministry of Energy, Mining and Mineral Resources, Ministry of Education and Science, Ministry of Environment and Physical Planning and Ministry of Transport). In addition, the specific consumption given in the same document is used (average 214 kWh/m2).; This measure provides for the renovation, including replacement of windows, of existing public buildings under the jurisdiction of the central government. The measure will ensure the issuance of energy performance certificates for buildings, as a prerequisite for the commissioning of reconstructions.</t>
  </si>
  <si>
    <t>Reconstruction of existing central government buildings</t>
  </si>
  <si>
    <t>Ministry of Energy, Mining and Mineral Resources; Donors and Financial Institutions; Households</t>
  </si>
  <si>
    <t>The measure covers renovations of residential buildings, including window replacement, initiated by owners and/or supported by commercial banks and funds. This measure will ensure the issuance of energy performance certificates for buildings, as a prerequisite for the commissioning of the renovations.</t>
  </si>
  <si>
    <t>Reconstruction of existing residential buildings</t>
  </si>
  <si>
    <t>Ministry of Energy, Mining and Mineral Resources; Energy Suppliers; End Users</t>
  </si>
  <si>
    <t>Broadcasting TV spots, announcements, campaigns and documentaries; Expansion of the Energy Efficiency Platform; Continuous work on existing and opening new information centers.</t>
  </si>
  <si>
    <t>Informative</t>
  </si>
  <si>
    <t>Implementing information campaigns that will raise public awareness about the importance, effects and benefits of energy efficiency</t>
  </si>
  <si>
    <t>Although a number of campaigns are being implemented to promote energy efficiency by various stakeholders, there is still a lack of knowledge about the benefits of EE. Article 12 of the EE Directive stipulates that the country should take appropriate measures to promote and facilitate the efficient use of energy by small energy consumers, including domestic consumers. This can be done using various mechanisms. One of them is the establishment of EE information centres in local governments. Following the examples from the EU, in addition to this measure, several others should be implemented, such as:; ► Education, starting from kindergartens,; ► Training of employees in public institutions at central and local level,; ► Creating a tool for calculating energy savings that will show the financial and environmental effects of implementing a certain measure.</t>
  </si>
  <si>
    <t>Information campaigns and a network of information centers for energy efficiency (EE)</t>
  </si>
  <si>
    <t>Ministry of Energy, Mining and Mineral Resources; End Users; Civil Society Organizations</t>
  </si>
  <si>
    <t>Regulatory, political, technical</t>
  </si>
  <si>
    <t>More efficient use of electricity</t>
  </si>
  <si>
    <t>Phase out heating devices with electric (resistance) heaters, as well as inefficient biomass stoves and replace them with heat pumps in line with the EU climate and energy policy.; Heating systems also play a major role in the cooling sector and large savings can be achieved. What is particularly important and is one of the recommendations of the UNDP Green Cooling Study for Macedonia is to adopt regulations for the labeling of devices. The study has 12 more recommendations that are of fundamental importance for these systems and all of them need to be implemented.</t>
  </si>
  <si>
    <t>Increased use of heat pumps</t>
  </si>
  <si>
    <t>Ministry of Energy, Mining and Mineral Resources; State Market Inspectorate, State Environmental Inspectorate; Manufacturers and suppliers of electrical equipment and household appliances; End users</t>
  </si>
  <si>
    <t>Increased energy savings in households, public and commercial buildings</t>
  </si>
  <si>
    <t>The placing on the market of energy-related products that are properly designed and labelled is necessary to ensure that products sold in Macedonia comply with EU regulations, as well as to contribute to greater energy savings by their users (households, public and commercial entities). The correct labelling of energy-related products must be respected, so that buyers and end-users are provided with relevant information on the energy consumption of these products.</t>
  </si>
  <si>
    <t>Marking of electrical appliances and equipment</t>
  </si>
  <si>
    <t>Government of the Republic of North Macedonia; Ministry of Energy, Mining and Mineral Resources; End Users; Municipalities and the City of Skopje</t>
  </si>
  <si>
    <t>Previously implemented programs to promote renewable energy sources and improve energy efficiency in households</t>
  </si>
  <si>
    <t>Reducing energy costs and improving efficiency</t>
  </si>
  <si>
    <t>Electric hot water heaters are one of the largest consumers of energy with a major impact on electricity bills. On the other hand, the reduced investment costs for the purchase and installation of solar thermal collectors are of great importance as they can reduce consumers' hot water bills. These systems also serve to save energy and can meet at least 50% of the annual hot water needs, depending on the hot water needs. In addition, solar thermal collectors can be used in combination with electricity and central heating systems.</t>
  </si>
  <si>
    <t>Solar thermal collectors</t>
  </si>
  <si>
    <t>Government of the Republic of North Macedonia; Ministry of Energy, Mining and Mineral Resources; Regulatory Commission for Energy, Water Services and Municipal Waste Management; Distribution System Operators; Electricity and Gas Suppliers</t>
  </si>
  <si>
    <t>Fulfillment of the obligation under Article 7 of the Energy Efficiency Directive; Description The average annual final consumption for the period 2014-2016 is used to set up the scheme. The measure implements the possibilities of Article 7 of the Energy Efficiency Directive, i.e. Article 14 of the Energy Efficiency Law, for the exclusion of consumption in the transport sector (paragraph 1) from the sum of the average annual consumption and the reduction of consumption in the industrial sector (paragraph 2).</t>
  </si>
  <si>
    <t>Binding energy efficiency scheme</t>
  </si>
  <si>
    <t>Government of the Republic of North Macedonia; Ministry of Energy, Mining and Mineral Resources; Ministry of Finance; Ministry of Environment and Physical Planning; Energy Regulatory Commission; Oil Traders</t>
  </si>
  <si>
    <t>A draft version of the Law on Biofuels has been developed; Development of a study on the target of RES in transport in 2030 in the EC countries; Development of a study on biofuels in Macedonia</t>
  </si>
  <si>
    <t>The share of RES in the transport sector is almost zero and this is the main reason for not meeting the country's 2020 target. In order to meet the 2030 RES target in the transport sector, but also the overall RES target, it is necessary to have a functioning biofuels market.</t>
  </si>
  <si>
    <t>Increasing the share of biofuels in line with the requirements of the revised Renewable Energy Directive (2018/2001).</t>
  </si>
  <si>
    <t>Government of the Republic of North Macedonia; Ministry of Energy, Mining and Mineral Resources; Ministry of Transport; Electricity TSO; Electricity Market Operator; JSC "Elektrani na Makedonija" (ESM JSC); Private investors</t>
  </si>
  <si>
    <t>Development of a methodology for selecting the best location for the construction of solar and wind power plants; Planning battery storage capacity and establishing a regulatory framework</t>
  </si>
  <si>
    <t>Increasing domestic production capacity from renewable energy sources</t>
  </si>
  <si>
    <t>Construction of wind, solar and biogas power plants at various locations in Macedonia, carefully selected to avoid environmental impact compared to the benefits of the electricity produced.</t>
  </si>
  <si>
    <t>Government of the Republic of North Macedonia; Energy Regulatory Commission; Ministry of Energy, Mining and Mineral Resources; Ministry of Finance; Electricity Distribution Skopje; Electricity Suppliers; End Users of Electricity</t>
  </si>
  <si>
    <t>Adoption of the new law on renewable energy sources; Information campaigns</t>
  </si>
  <si>
    <t>Construction of solar power plants on rooftops, on private as well as public buildings, whether they are consumers or systems from which the total electricity produced will be used for own purposes or stored. One of the possibilities for increasing the installed capacity of solar rooftop systems is through renewable energy communities.</t>
  </si>
  <si>
    <t>Solar power plants on the roof</t>
  </si>
  <si>
    <t>Government of the Republic of North Macedonia; Energy Regulatory Commission; Ministry of Environment and Physical Planning; Ministry of Energy, Mining and Mineral Resources; Private investors</t>
  </si>
  <si>
    <t>This measure envisages the construction of distributed small biomass power plants (optionally feed-in-tariffs) with incentives through feed-in tariffs. In addition to increasing the share of RES with these feed-in-tariffs, they should also contribute to increasing the flexibility of the electricity system and ensuring security of supply. It is envisaged to use biomass from industrial and municipal solid waste, taking into account the sustainability of biomass at the national level.</t>
  </si>
  <si>
    <t>Biomass power plants (CHP optional)</t>
  </si>
  <si>
    <t>Government of the Republic of North Macedonia; Ministry of Energy, Mining and Mineral Resources; Private investors</t>
  </si>
  <si>
    <t>Construction of solar and wind power plants with preferential premium tariffs to stimulate construction</t>
  </si>
  <si>
    <t>Premium for preferential incentives</t>
  </si>
  <si>
    <t>Preferential tariff for incentives</t>
  </si>
  <si>
    <t>Construction of new small hydroelectric power plants, wind and biogas plants with feed-in tariffs that will stimulate construction</t>
  </si>
  <si>
    <t>Government of the Republic of North Macedonia; ESM AD (AD Elektrani na Makedonija); Ministry of Environment and Physical Planning; Energy Regulatory Commission; MEPSO; Ministry of Energy, Mining and Mineral Resources</t>
  </si>
  <si>
    <t>Feasibility/pre-feasibility studies have been developed; Cebren Feasibility Study</t>
  </si>
  <si>
    <t>Construction of new large hydropower plants taking into account environmental and social impacts</t>
  </si>
  <si>
    <t>Large hydroelectric power plants</t>
  </si>
  <si>
    <t>Electricity transmission system operator; Electricity distribution system operators; Heat distribution companies</t>
  </si>
  <si>
    <t>Reducing losses in electricity and heat networks</t>
  </si>
  <si>
    <t>Technical measures to reduce electricity losses in distribution include replacing overhead lines with underground ones (where possible), moving to a voltage level of 20 kV, installing new transformer stations to shorten low-voltage lines, as well as automation and remote network management. All these improvements will contribute to better SAIDI and SAIFI indicators. For the heating sector, technical measures include the continuous replacement of existing heat pipelines with pre-insulated ones and optimizing the operation of the substation through automatic control.</t>
  </si>
  <si>
    <t>Reducing network losses</t>
  </si>
  <si>
    <t>Emission reduction in 2030 (kt CO₂-eq)</t>
  </si>
  <si>
    <t>Implementing institution(s)</t>
  </si>
  <si>
    <t>Initial year of implementation</t>
  </si>
  <si>
    <t>Affected gases</t>
  </si>
  <si>
    <t>Sector(s) concerned</t>
  </si>
  <si>
    <t>Status</t>
  </si>
  <si>
    <t>Instrument type</t>
  </si>
  <si>
    <t>Goals</t>
  </si>
  <si>
    <t>Name</t>
  </si>
  <si>
    <t>Document number</t>
  </si>
  <si>
    <t>5. Mitigation policies and measures, actions and plans (PAMs), including those with mitigation co-benefits arising from adaptation actions and economic diversification plans, linked to the implementation and achievement of the nationally determined contribution under Article 4 of the Paris Agreement</t>
  </si>
  <si>
    <t>6058 ENDC (6149 NID 2025)</t>
  </si>
  <si>
    <r>
      <t>Target
level</t>
    </r>
    <r>
      <rPr>
        <i/>
        <vertAlign val="superscript"/>
        <sz val="9"/>
        <rFont val="Times New Roman"/>
        <family val="1"/>
      </rPr>
      <t>b</t>
    </r>
    <r>
      <rPr>
        <i/>
        <sz val="9"/>
        <color theme="1"/>
        <rFont val="Times New Roman"/>
        <family val="1"/>
      </rPr>
      <t xml:space="preserve"> (51% or 50.8% with new updated projections from NID 2025)</t>
    </r>
  </si>
  <si>
    <t>The most recent level of indicator is 26.69% below the 1990 GHG emission levels</t>
  </si>
  <si>
    <t>Gg CO₂ equivalent</t>
  </si>
  <si>
    <r>
      <t>Base year: 1990 - During the revision of the first NDC, the calculation of the greenhouse gas inventory and quality assurance and quality control (QA/QC) processes identified the 1990 as the base year. In order to make comparisons with the first and the second NDC and changes in the greenhouse gases (hereinafter: GHG), the GHG emission is expressed compared to 1990. The reference level in 1990 is 12 521 Gg CO</t>
    </r>
    <r>
      <rPr>
        <sz val="8"/>
        <rFont val="Times New Roman"/>
        <family val="1"/>
      </rPr>
      <t>2</t>
    </r>
    <r>
      <rPr>
        <sz val="9"/>
        <rFont val="Times New Roman"/>
        <family val="1"/>
      </rPr>
      <t>-eq. Time frame and period of implementation in ENDC: 14 April 2021 to 31 December 2030 (2035).</t>
    </r>
  </si>
  <si>
    <t>No</t>
  </si>
  <si>
    <t>Reported under separate section in the BTR1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</si>
</sst>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General"/>
    <numFmt numFmtId="165" formatCode="0.0"/>
  </numFmts>
  <fonts count="66" x14ac:knownFonts="1">
    <font>
      <sz val="11"/>
      <color theme="1"/>
      <name val="Calibri"/>
      <family val="2"/>
      <scheme val="minor"/>
    </font>
    <font>
      <b/>
      <sz val="11"/>
      <color theme="1"/>
      <name val="Calibri"/>
      <family val="2"/>
      <scheme val="minor"/>
    </font>
    <font>
      <u/>
      <sz val="10"/>
      <color theme="10"/>
      <name val="Times New Roman"/>
      <family val="1"/>
    </font>
    <font>
      <b/>
      <sz val="9"/>
      <color theme="1"/>
      <name val="Times New Roman"/>
      <family val="1"/>
    </font>
    <font>
      <b/>
      <sz val="14"/>
      <color theme="1"/>
      <name val="Times New Roman"/>
      <family val="1"/>
    </font>
    <font>
      <u/>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vertAlign val="superscript"/>
      <sz val="11"/>
      <color rgb="FF000000"/>
      <name val="Calibri"/>
      <family val="2"/>
      <scheme val="minor"/>
    </font>
    <font>
      <sz val="9"/>
      <color rgb="FF000000"/>
      <name val="Times New Roman"/>
      <family val="1"/>
    </font>
    <font>
      <i/>
      <vertAlign val="superscript"/>
      <sz val="9"/>
      <color rgb="FF000000"/>
      <name val="Times New Roman"/>
      <family val="1"/>
    </font>
    <font>
      <i/>
      <sz val="9"/>
      <color theme="0" tint="-0.34998626667073579"/>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vertAlign val="superscript"/>
      <sz val="9"/>
      <color theme="1"/>
      <name val="Times New Roman"/>
      <family val="1"/>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sz val="11"/>
      <color theme="10"/>
      <name val="Calibri"/>
      <family val="2"/>
      <scheme val="minor"/>
    </font>
    <font>
      <u/>
      <sz val="10"/>
      <color theme="1"/>
      <name val="Times New Roman"/>
      <family val="1"/>
    </font>
    <font>
      <sz val="9"/>
      <color theme="1"/>
      <name val="Arial"/>
      <family val="2"/>
    </font>
    <font>
      <vertAlign val="superscript"/>
      <sz val="9"/>
      <color rgb="FF000000"/>
      <name val="Times New Roman"/>
      <family val="1"/>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u/>
      <sz val="10"/>
      <color rgb="FFFF0000"/>
      <name val="Times New Roman"/>
      <family val="1"/>
    </font>
    <font>
      <b/>
      <i/>
      <vertAlign val="superscript"/>
      <sz val="12"/>
      <name val="Times New Roman"/>
      <family val="1"/>
    </font>
    <font>
      <i/>
      <vertAlign val="superscript"/>
      <sz val="10"/>
      <name val="Times New Roman"/>
      <family val="1"/>
    </font>
    <font>
      <vertAlign val="superscript"/>
      <sz val="11"/>
      <color rgb="FF000000"/>
      <name val="Calibri"/>
      <family val="2"/>
    </font>
    <font>
      <sz val="11"/>
      <color rgb="FF000000"/>
      <name val="Calibri"/>
      <family val="2"/>
    </font>
    <font>
      <i/>
      <vertAlign val="superscript"/>
      <sz val="9"/>
      <name val="Times New Roman"/>
      <family val="1"/>
    </font>
    <font>
      <i/>
      <sz val="9"/>
      <name val="Times New Roman"/>
      <family val="1"/>
    </font>
    <font>
      <b/>
      <vertAlign val="superscript"/>
      <sz val="12"/>
      <name val="Times New Roman"/>
      <family val="1"/>
    </font>
    <font>
      <b/>
      <sz val="9"/>
      <name val="Times New Roman"/>
      <family val="1"/>
    </font>
    <font>
      <vertAlign val="superscript"/>
      <sz val="9"/>
      <name val="Times New Roman"/>
      <family val="1"/>
    </font>
    <font>
      <b/>
      <vertAlign val="subscript"/>
      <sz val="9"/>
      <name val="Times New Roman"/>
      <family val="1"/>
    </font>
    <font>
      <sz val="9"/>
      <name val="Times New Roman"/>
      <family val="1"/>
    </font>
    <font>
      <vertAlign val="subscript"/>
      <sz val="9"/>
      <name val="Times New Roman"/>
      <family val="1"/>
    </font>
    <font>
      <b/>
      <vertAlign val="superscript"/>
      <sz val="9"/>
      <name val="Times New Roman"/>
      <family val="1"/>
    </font>
    <font>
      <vertAlign val="subscript"/>
      <sz val="9"/>
      <color rgb="FF000000"/>
      <name val="Times New Roman"/>
      <family val="1"/>
    </font>
    <font>
      <b/>
      <vertAlign val="superscript"/>
      <sz val="12"/>
      <color rgb="FF000000"/>
      <name val="Times New Roman"/>
      <family val="1"/>
    </font>
    <font>
      <i/>
      <vertAlign val="subscript"/>
      <sz val="9"/>
      <color rgb="FF000000"/>
      <name val="Times New Roman"/>
      <family val="1"/>
    </font>
    <font>
      <b/>
      <i/>
      <vertAlign val="superscript"/>
      <sz val="9"/>
      <name val="Times New Roman"/>
      <family val="1"/>
    </font>
    <font>
      <b/>
      <i/>
      <vertAlign val="superscript"/>
      <sz val="12"/>
      <color rgb="FF000000"/>
      <name val="Times New Roman"/>
      <family val="1"/>
    </font>
    <font>
      <i/>
      <vertAlign val="superscript"/>
      <sz val="11"/>
      <color rgb="FF000000"/>
      <name val="Calibri"/>
      <family val="2"/>
    </font>
    <font>
      <sz val="9"/>
      <name val="Times New Roman"/>
      <family val="1"/>
    </font>
    <font>
      <sz val="10"/>
      <color theme="1"/>
      <name val="Arial"/>
      <family val="2"/>
    </font>
    <font>
      <b/>
      <sz val="10"/>
      <name val="Arial"/>
      <family val="2"/>
    </font>
    <font>
      <u/>
      <sz val="10"/>
      <color theme="10"/>
      <name val="Arial"/>
      <family val="2"/>
    </font>
    <font>
      <b/>
      <sz val="10"/>
      <color theme="1"/>
      <name val="Arial"/>
      <family val="2"/>
    </font>
    <font>
      <sz val="8"/>
      <name val="Times New Roman"/>
      <family val="1"/>
    </font>
  </fonts>
  <fills count="11">
    <fill>
      <patternFill patternType="none"/>
    </fill>
    <fill>
      <patternFill patternType="gray125"/>
    </fill>
    <fill>
      <patternFill patternType="solid">
        <fgColor theme="0" tint="-0.14999847407452621"/>
        <bgColor rgb="FF000000"/>
      </patternFill>
    </fill>
    <fill>
      <patternFill patternType="solid">
        <fgColor rgb="FFFFFFFF"/>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
      <patternFill patternType="solid">
        <fgColor rgb="FFCCCCCC"/>
        <bgColor indexed="64"/>
      </patternFill>
    </fill>
    <fill>
      <patternFill patternType="solid">
        <fgColor rgb="FFFFFF00"/>
        <bgColor indexed="64"/>
      </patternFill>
    </fill>
    <fill>
      <patternFill patternType="solid">
        <fgColor theme="0"/>
        <bgColor indexed="64"/>
      </patternFill>
    </fill>
    <fill>
      <patternFill patternType="solid">
        <fgColor rgb="FFD9E1F2"/>
      </patternFill>
    </fill>
  </fills>
  <borders count="49">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2" fillId="0" borderId="0"/>
    <xf numFmtId="0" fontId="9" fillId="0" borderId="0"/>
    <xf numFmtId="0" fontId="16" fillId="0" borderId="5"/>
    <xf numFmtId="0" fontId="6" fillId="0" borderId="3"/>
    <xf numFmtId="0" fontId="3" fillId="5" borderId="17"/>
    <xf numFmtId="0" fontId="6" fillId="0" borderId="41"/>
  </cellStyleXfs>
  <cellXfs count="281">
    <xf numFmtId="0" fontId="0" fillId="0" borderId="0" xfId="0"/>
    <xf numFmtId="0" fontId="1" fillId="0" borderId="0" xfId="0" applyFont="1"/>
    <xf numFmtId="0" fontId="2" fillId="0" borderId="0" xfId="1"/>
    <xf numFmtId="0" fontId="3" fillId="0" borderId="0" xfId="0" applyFont="1" applyAlignment="1">
      <alignment horizontal="center"/>
    </xf>
    <xf numFmtId="0" fontId="3" fillId="0" borderId="0" xfId="0" applyFont="1" applyAlignment="1">
      <alignment horizontal="center" vertical="top"/>
    </xf>
    <xf numFmtId="0" fontId="5" fillId="0" borderId="0" xfId="1" applyFont="1"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vertical="top"/>
    </xf>
    <xf numFmtId="0" fontId="7" fillId="0" borderId="0" xfId="0" applyFont="1" applyAlignment="1">
      <alignment wrapText="1"/>
    </xf>
    <xf numFmtId="0" fontId="0" fillId="0" borderId="0" xfId="0" applyAlignment="1">
      <alignment wrapText="1"/>
    </xf>
    <xf numFmtId="0" fontId="8" fillId="0" borderId="0" xfId="0" applyFont="1" applyAlignment="1">
      <alignment horizontal="center" vertical="top"/>
    </xf>
    <xf numFmtId="0" fontId="6" fillId="0" borderId="0" xfId="0" applyFont="1"/>
    <xf numFmtId="0" fontId="9" fillId="0" borderId="0" xfId="2" applyAlignment="1">
      <alignment horizontal="left"/>
    </xf>
    <xf numFmtId="0" fontId="3" fillId="0" borderId="0" xfId="0" applyFont="1"/>
    <xf numFmtId="0" fontId="10" fillId="0" borderId="0" xfId="0" applyFont="1"/>
    <xf numFmtId="0" fontId="2" fillId="0" borderId="0" xfId="1" applyAlignment="1">
      <alignment horizontal="left"/>
    </xf>
    <xf numFmtId="0" fontId="10" fillId="0" borderId="0" xfId="2" applyFont="1" applyAlignment="1">
      <alignment horizontal="left"/>
    </xf>
    <xf numFmtId="0" fontId="3" fillId="0" borderId="0" xfId="2" applyFont="1" applyAlignment="1">
      <alignment horizontal="left"/>
    </xf>
    <xf numFmtId="0" fontId="10" fillId="0" borderId="0" xfId="2" applyFont="1" applyAlignment="1">
      <alignment horizontal="left" wrapText="1"/>
    </xf>
    <xf numFmtId="0" fontId="11" fillId="2" borderId="1" xfId="0" applyFont="1" applyFill="1" applyBorder="1" applyAlignment="1">
      <alignment horizontal="left" vertical="top"/>
    </xf>
    <xf numFmtId="0" fontId="11" fillId="2" borderId="2" xfId="0" applyFont="1" applyFill="1" applyBorder="1" applyAlignment="1">
      <alignment horizontal="left" vertical="top"/>
    </xf>
    <xf numFmtId="0" fontId="12" fillId="0" borderId="3" xfId="0" applyFont="1" applyBorder="1" applyAlignment="1">
      <alignment vertical="center" wrapText="1"/>
    </xf>
    <xf numFmtId="0" fontId="6" fillId="0" borderId="4" xfId="0" applyFont="1" applyBorder="1" applyAlignment="1">
      <alignment vertical="top" wrapText="1"/>
    </xf>
    <xf numFmtId="0" fontId="6" fillId="0" borderId="4" xfId="0" applyFont="1" applyBorder="1" applyAlignment="1">
      <alignment horizontal="left" vertical="top" wrapText="1"/>
    </xf>
    <xf numFmtId="0" fontId="12" fillId="0" borderId="5" xfId="0" applyFont="1" applyBorder="1" applyAlignment="1">
      <alignment vertical="center" wrapText="1"/>
    </xf>
    <xf numFmtId="0" fontId="6" fillId="0" borderId="6" xfId="0" applyFont="1" applyBorder="1" applyAlignment="1">
      <alignment horizontal="left" vertical="top" wrapText="1"/>
    </xf>
    <xf numFmtId="0" fontId="11" fillId="0" borderId="0" xfId="0" applyFont="1" applyAlignment="1">
      <alignment vertical="top"/>
    </xf>
    <xf numFmtId="0" fontId="13" fillId="0" borderId="0" xfId="0" applyFont="1" applyAlignment="1">
      <alignment vertical="top"/>
    </xf>
    <xf numFmtId="0" fontId="14" fillId="0" borderId="0" xfId="0" applyFont="1" applyAlignment="1">
      <alignment horizontal="left" vertical="top"/>
    </xf>
    <xf numFmtId="0" fontId="15" fillId="0" borderId="0" xfId="0" applyFont="1" applyAlignment="1">
      <alignment horizontal="left" vertical="top"/>
    </xf>
    <xf numFmtId="0" fontId="6" fillId="0" borderId="0" xfId="0" applyFont="1" applyAlignment="1">
      <alignment horizontal="left" vertical="top"/>
    </xf>
    <xf numFmtId="0" fontId="9" fillId="3" borderId="0" xfId="2" applyFill="1" applyAlignment="1">
      <alignment horizontal="left"/>
    </xf>
    <xf numFmtId="0" fontId="2" fillId="3" borderId="0" xfId="1" applyFill="1" applyAlignment="1">
      <alignment horizontal="left"/>
    </xf>
    <xf numFmtId="0" fontId="10" fillId="3" borderId="0" xfId="2" applyFont="1" applyFill="1" applyAlignment="1">
      <alignment horizontal="left"/>
    </xf>
    <xf numFmtId="0" fontId="3" fillId="3" borderId="0" xfId="2" applyFont="1" applyFill="1" applyAlignment="1">
      <alignment horizontal="left"/>
    </xf>
    <xf numFmtId="0" fontId="10" fillId="3" borderId="0" xfId="2" applyFont="1" applyFill="1" applyAlignment="1">
      <alignment horizontal="left" wrapText="1"/>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6" fillId="0" borderId="3" xfId="0" applyFont="1" applyBorder="1" applyAlignment="1">
      <alignment vertical="top" wrapText="1"/>
    </xf>
    <xf numFmtId="0" fontId="16" fillId="0" borderId="3" xfId="0" applyFont="1" applyBorder="1" applyAlignment="1">
      <alignment horizontal="left" vertical="top" wrapText="1" indent="2"/>
    </xf>
    <xf numFmtId="0" fontId="16" fillId="0" borderId="5" xfId="3" applyAlignment="1">
      <alignment horizontal="left" vertical="top" wrapText="1" indent="2"/>
    </xf>
    <xf numFmtId="0" fontId="11" fillId="4" borderId="0" xfId="0" applyFont="1" applyFill="1" applyAlignment="1">
      <alignment vertical="top" wrapText="1"/>
    </xf>
    <xf numFmtId="0" fontId="13" fillId="4" borderId="0" xfId="0" applyFont="1" applyFill="1" applyAlignment="1">
      <alignment vertical="top" wrapText="1"/>
    </xf>
    <xf numFmtId="0" fontId="14" fillId="0" borderId="0" xfId="0" applyFont="1" applyAlignment="1">
      <alignment horizontal="left" vertical="top" wrapText="1"/>
    </xf>
    <xf numFmtId="0" fontId="17" fillId="0" borderId="0" xfId="0" applyFont="1" applyAlignment="1">
      <alignment vertical="top"/>
    </xf>
    <xf numFmtId="0" fontId="3" fillId="2" borderId="1" xfId="0" applyFont="1" applyFill="1" applyBorder="1" applyAlignment="1">
      <alignment horizontal="left" vertical="top"/>
    </xf>
    <xf numFmtId="0" fontId="11" fillId="2" borderId="2" xfId="0" applyFont="1" applyFill="1" applyBorder="1" applyAlignment="1">
      <alignment horizontal="center" vertical="top"/>
    </xf>
    <xf numFmtId="0" fontId="11" fillId="2" borderId="9" xfId="0" applyFont="1" applyFill="1" applyBorder="1" applyAlignment="1">
      <alignment vertical="top" wrapText="1"/>
    </xf>
    <xf numFmtId="0" fontId="18" fillId="2" borderId="10" xfId="0" applyFont="1" applyFill="1" applyBorder="1" applyAlignment="1">
      <alignment horizontal="left" vertical="top"/>
    </xf>
    <xf numFmtId="0" fontId="6" fillId="0" borderId="3" xfId="0" applyFont="1" applyBorder="1" applyAlignment="1">
      <alignment horizontal="left" vertical="top" wrapText="1" indent="1"/>
    </xf>
    <xf numFmtId="0" fontId="6" fillId="0" borderId="4" xfId="0" applyFont="1" applyBorder="1" applyAlignment="1">
      <alignment horizontal="left" vertical="top"/>
    </xf>
    <xf numFmtId="0" fontId="14" fillId="2" borderId="11" xfId="3" applyFont="1" applyFill="1" applyBorder="1" applyAlignment="1">
      <alignment horizontal="left" vertical="top" wrapText="1"/>
    </xf>
    <xf numFmtId="0" fontId="6" fillId="2" borderId="12" xfId="0" applyFont="1" applyFill="1" applyBorder="1" applyAlignment="1">
      <alignment horizontal="left" vertical="top" wrapText="1"/>
    </xf>
    <xf numFmtId="0" fontId="11" fillId="2" borderId="9" xfId="0" applyFont="1" applyFill="1" applyBorder="1" applyAlignment="1">
      <alignment horizontal="left" vertical="top" wrapText="1"/>
    </xf>
    <xf numFmtId="0" fontId="11" fillId="2" borderId="9" xfId="3" applyFont="1" applyFill="1" applyBorder="1" applyAlignment="1">
      <alignment horizontal="left" vertical="top" wrapText="1"/>
    </xf>
    <xf numFmtId="0" fontId="6" fillId="2" borderId="13" xfId="0" applyFont="1" applyFill="1" applyBorder="1" applyAlignment="1">
      <alignment horizontal="left" vertical="top" wrapText="1"/>
    </xf>
    <xf numFmtId="0" fontId="13" fillId="0" borderId="0" xfId="3" applyFont="1" applyBorder="1" applyAlignment="1">
      <alignment horizontal="left" vertical="top" wrapText="1" indent="2"/>
    </xf>
    <xf numFmtId="0" fontId="18" fillId="0" borderId="0" xfId="0" applyFont="1" applyAlignment="1">
      <alignment vertical="top"/>
    </xf>
    <xf numFmtId="0" fontId="16" fillId="0" borderId="0" xfId="3" applyBorder="1" applyAlignment="1">
      <alignment horizontal="left" vertical="top"/>
    </xf>
    <xf numFmtId="0" fontId="11" fillId="4" borderId="0" xfId="0" applyFont="1" applyFill="1"/>
    <xf numFmtId="164" fontId="6" fillId="0" borderId="0" xfId="0" applyNumberFormat="1" applyFont="1"/>
    <xf numFmtId="14" fontId="6" fillId="0" borderId="0" xfId="0" applyNumberFormat="1" applyFont="1"/>
    <xf numFmtId="0" fontId="9" fillId="0" borderId="0" xfId="2"/>
    <xf numFmtId="0" fontId="9" fillId="3" borderId="0" xfId="2" applyFill="1" applyAlignment="1">
      <alignment wrapText="1"/>
    </xf>
    <xf numFmtId="0" fontId="19" fillId="3" borderId="0" xfId="2" applyFont="1" applyFill="1" applyAlignment="1">
      <alignment horizontal="left"/>
    </xf>
    <xf numFmtId="0" fontId="11" fillId="4" borderId="0" xfId="0" applyFont="1" applyFill="1" applyAlignment="1">
      <alignment horizontal="left" vertical="top"/>
    </xf>
    <xf numFmtId="0" fontId="11" fillId="2" borderId="14" xfId="0" applyFont="1" applyFill="1" applyBorder="1" applyAlignment="1">
      <alignment horizontal="left" vertical="top"/>
    </xf>
    <xf numFmtId="0" fontId="11" fillId="2" borderId="15" xfId="0" applyFont="1" applyFill="1" applyBorder="1" applyAlignment="1">
      <alignment horizontal="left" vertical="top"/>
    </xf>
    <xf numFmtId="0" fontId="20" fillId="4" borderId="0" xfId="0" applyFont="1" applyFill="1" applyAlignment="1">
      <alignment vertical="top"/>
    </xf>
    <xf numFmtId="0" fontId="21" fillId="2" borderId="13" xfId="0" applyFont="1" applyFill="1" applyBorder="1" applyAlignment="1">
      <alignment horizontal="left" vertical="top" wrapText="1"/>
    </xf>
    <xf numFmtId="0" fontId="20" fillId="4" borderId="0" xfId="0" applyFont="1" applyFill="1" applyAlignment="1">
      <alignment horizontal="left" vertical="top"/>
    </xf>
    <xf numFmtId="0" fontId="6" fillId="0" borderId="3" xfId="0" applyFont="1" applyBorder="1" applyAlignment="1">
      <alignment horizontal="left" vertical="top" wrapText="1" indent="2"/>
    </xf>
    <xf numFmtId="0" fontId="14" fillId="4" borderId="0" xfId="3" applyFont="1" applyFill="1" applyBorder="1" applyAlignment="1">
      <alignment horizontal="left" vertical="top"/>
    </xf>
    <xf numFmtId="0" fontId="11" fillId="2" borderId="3" xfId="0" applyFont="1" applyFill="1" applyBorder="1" applyAlignment="1">
      <alignment horizontal="left" vertical="center" wrapText="1"/>
    </xf>
    <xf numFmtId="0" fontId="6" fillId="2" borderId="4" xfId="0" applyFont="1" applyFill="1" applyBorder="1" applyAlignment="1">
      <alignment horizontal="left" vertical="top" wrapText="1"/>
    </xf>
    <xf numFmtId="0" fontId="13" fillId="4" borderId="0" xfId="0" applyFont="1" applyFill="1" applyAlignment="1">
      <alignment vertical="top"/>
    </xf>
    <xf numFmtId="0" fontId="13" fillId="4" borderId="0" xfId="0" applyFont="1" applyFill="1" applyAlignment="1">
      <alignment horizontal="left" vertical="top"/>
    </xf>
    <xf numFmtId="0" fontId="22" fillId="0" borderId="0" xfId="0" applyFont="1" applyAlignment="1">
      <alignment horizontal="center"/>
    </xf>
    <xf numFmtId="0" fontId="6" fillId="0" borderId="3" xfId="0" applyFont="1" applyBorder="1" applyAlignment="1">
      <alignment horizontal="left" vertical="center" wrapText="1" indent="2"/>
    </xf>
    <xf numFmtId="0" fontId="11" fillId="2" borderId="3" xfId="0" applyFont="1" applyFill="1" applyBorder="1" applyAlignment="1">
      <alignment horizontal="left" vertical="center" wrapText="1" indent="2"/>
    </xf>
    <xf numFmtId="0" fontId="6" fillId="0" borderId="3" xfId="4" applyAlignment="1">
      <alignment horizontal="left" vertical="center" wrapText="1" indent="5"/>
    </xf>
    <xf numFmtId="0" fontId="11" fillId="2" borderId="3" xfId="4" applyFont="1" applyFill="1" applyAlignment="1">
      <alignment horizontal="left" vertical="center" wrapText="1" indent="5"/>
    </xf>
    <xf numFmtId="0" fontId="11" fillId="2" borderId="3" xfId="0" applyFont="1" applyFill="1" applyBorder="1" applyAlignment="1">
      <alignment horizontal="left" vertical="top" wrapText="1" indent="2"/>
    </xf>
    <xf numFmtId="0" fontId="6" fillId="2" borderId="4" xfId="0" applyFont="1" applyFill="1" applyBorder="1" applyAlignment="1">
      <alignment horizontal="left" vertical="top"/>
    </xf>
    <xf numFmtId="0" fontId="11" fillId="2" borderId="3" xfId="0" applyFont="1" applyFill="1" applyBorder="1" applyAlignment="1">
      <alignment vertical="center" wrapText="1"/>
    </xf>
    <xf numFmtId="0" fontId="23" fillId="0" borderId="0" xfId="0" applyFont="1" applyAlignment="1">
      <alignment horizontal="left" vertical="top" wrapText="1"/>
    </xf>
    <xf numFmtId="0" fontId="6" fillId="0" borderId="0" xfId="0" applyFont="1" applyAlignment="1">
      <alignment horizontal="left" vertical="top" wrapText="1"/>
    </xf>
    <xf numFmtId="0" fontId="14" fillId="0" borderId="0" xfId="0" applyFont="1" applyAlignment="1">
      <alignment vertical="top"/>
    </xf>
    <xf numFmtId="0" fontId="15" fillId="0" borderId="0" xfId="0" applyFont="1" applyAlignment="1">
      <alignment vertical="top"/>
    </xf>
    <xf numFmtId="0" fontId="16" fillId="0" borderId="0" xfId="3" applyBorder="1" applyAlignment="1">
      <alignment horizontal="left" vertical="top" wrapText="1"/>
    </xf>
    <xf numFmtId="0" fontId="6" fillId="2" borderId="16" xfId="0" applyFont="1" applyFill="1" applyBorder="1"/>
    <xf numFmtId="0" fontId="9" fillId="3" borderId="0" xfId="2" applyFill="1"/>
    <xf numFmtId="0" fontId="24" fillId="3" borderId="0" xfId="1" applyFont="1" applyFill="1" applyAlignment="1">
      <alignment horizontal="left"/>
    </xf>
    <xf numFmtId="0" fontId="24" fillId="3" borderId="0" xfId="1" applyFont="1" applyFill="1" applyAlignment="1">
      <alignment horizontal="left" wrapText="1"/>
    </xf>
    <xf numFmtId="0" fontId="3" fillId="3" borderId="0" xfId="2" applyFont="1" applyFill="1" applyAlignment="1">
      <alignment horizontal="left" wrapText="1"/>
    </xf>
    <xf numFmtId="0" fontId="3" fillId="2" borderId="17" xfId="0" applyFont="1" applyFill="1" applyBorder="1" applyAlignment="1">
      <alignment vertical="center" wrapText="1"/>
    </xf>
    <xf numFmtId="0" fontId="11" fillId="2" borderId="18"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0" borderId="0" xfId="0" applyFont="1" applyAlignment="1">
      <alignment wrapText="1"/>
    </xf>
    <xf numFmtId="0" fontId="3" fillId="2" borderId="9" xfId="0" applyFont="1" applyFill="1" applyBorder="1" applyAlignment="1">
      <alignment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vertical="center" wrapText="1"/>
    </xf>
    <xf numFmtId="0" fontId="3" fillId="2" borderId="13" xfId="0" applyFont="1" applyFill="1" applyBorder="1" applyAlignment="1">
      <alignment horizontal="center" vertical="center" wrapText="1"/>
    </xf>
    <xf numFmtId="0" fontId="3" fillId="2" borderId="22" xfId="0" applyFont="1" applyFill="1" applyBorder="1" applyAlignment="1">
      <alignment horizontal="left" vertical="top"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0" borderId="3" xfId="0" applyFont="1" applyBorder="1" applyAlignment="1">
      <alignment horizontal="left"/>
    </xf>
    <xf numFmtId="0" fontId="6" fillId="0" borderId="23" xfId="0" applyFont="1" applyBorder="1" applyAlignment="1">
      <alignment horizontal="center" vertical="top" wrapText="1"/>
    </xf>
    <xf numFmtId="4" fontId="6" fillId="0" borderId="23" xfId="0" applyNumberFormat="1" applyFont="1" applyBorder="1" applyAlignment="1">
      <alignment horizontal="right" vertical="top" wrapText="1"/>
    </xf>
    <xf numFmtId="0" fontId="6" fillId="0" borderId="3" xfId="0" applyFont="1" applyBorder="1" applyAlignment="1">
      <alignment vertical="center" wrapText="1"/>
    </xf>
    <xf numFmtId="2" fontId="25" fillId="2" borderId="4" xfId="0" applyNumberFormat="1" applyFont="1" applyFill="1" applyBorder="1" applyAlignment="1">
      <alignment horizontal="right" vertical="top" wrapText="1"/>
    </xf>
    <xf numFmtId="0" fontId="6" fillId="2" borderId="3" xfId="0" applyFont="1" applyFill="1" applyBorder="1" applyAlignment="1">
      <alignment vertical="center" wrapText="1"/>
    </xf>
    <xf numFmtId="0" fontId="13" fillId="2" borderId="23" xfId="0" applyFont="1" applyFill="1" applyBorder="1" applyAlignment="1">
      <alignment horizontal="center" vertical="top" wrapText="1"/>
    </xf>
    <xf numFmtId="0" fontId="11" fillId="2" borderId="23" xfId="0" applyFont="1" applyFill="1" applyBorder="1" applyAlignment="1">
      <alignment horizontal="left" vertical="top" wrapText="1"/>
    </xf>
    <xf numFmtId="4" fontId="13" fillId="2" borderId="23" xfId="0" applyNumberFormat="1" applyFont="1" applyFill="1" applyBorder="1" applyAlignment="1">
      <alignment horizontal="left" vertical="top" wrapText="1"/>
    </xf>
    <xf numFmtId="0" fontId="13" fillId="2" borderId="23" xfId="0" applyFont="1" applyFill="1" applyBorder="1" applyAlignment="1">
      <alignment horizontal="left" vertical="top" wrapText="1"/>
    </xf>
    <xf numFmtId="0" fontId="13" fillId="2" borderId="4" xfId="0" applyFont="1" applyFill="1" applyBorder="1" applyAlignment="1">
      <alignment horizontal="left" vertical="top" wrapText="1"/>
    </xf>
    <xf numFmtId="0" fontId="6" fillId="0" borderId="25" xfId="0" applyFont="1" applyBorder="1" applyAlignment="1">
      <alignment horizontal="left" vertical="center" wrapText="1" indent="1"/>
    </xf>
    <xf numFmtId="0" fontId="21" fillId="0" borderId="26" xfId="0" applyFont="1" applyBorder="1" applyAlignment="1">
      <alignment horizontal="left" vertical="top" wrapText="1"/>
    </xf>
    <xf numFmtId="0" fontId="13" fillId="0" borderId="26" xfId="0" applyFont="1" applyBorder="1" applyAlignment="1">
      <alignment horizontal="center" vertical="top" wrapText="1"/>
    </xf>
    <xf numFmtId="0" fontId="13" fillId="0" borderId="26" xfId="0" applyFont="1" applyBorder="1" applyAlignment="1">
      <alignment horizontal="left" vertical="top" wrapText="1"/>
    </xf>
    <xf numFmtId="0" fontId="13" fillId="0" borderId="27" xfId="0" applyFont="1" applyBorder="1" applyAlignment="1">
      <alignment horizontal="left" vertical="top" wrapText="1"/>
    </xf>
    <xf numFmtId="0" fontId="26" fillId="0" borderId="0" xfId="3" applyFont="1" applyBorder="1" applyAlignment="1">
      <alignment vertical="top"/>
    </xf>
    <xf numFmtId="0" fontId="26" fillId="0" borderId="0" xfId="3" applyFont="1" applyBorder="1" applyAlignment="1">
      <alignment horizontal="left" vertical="top"/>
    </xf>
    <xf numFmtId="0" fontId="9" fillId="0" borderId="0" xfId="2" applyAlignment="1">
      <alignment horizontal="left" vertical="top"/>
    </xf>
    <xf numFmtId="0" fontId="9" fillId="0" borderId="0" xfId="2" applyAlignment="1">
      <alignment horizontal="centerContinuous" wrapText="1"/>
    </xf>
    <xf numFmtId="0" fontId="27" fillId="3" borderId="0" xfId="1" applyFont="1" applyFill="1" applyAlignment="1">
      <alignment horizontal="left"/>
    </xf>
    <xf numFmtId="0" fontId="11" fillId="2" borderId="28" xfId="0" applyFont="1" applyFill="1" applyBorder="1" applyAlignment="1">
      <alignment horizontal="center" vertical="center" wrapText="1"/>
    </xf>
    <xf numFmtId="0" fontId="17" fillId="0" borderId="0" xfId="0" applyFont="1" applyAlignment="1">
      <alignment horizontal="left" vertical="top"/>
    </xf>
    <xf numFmtId="0" fontId="29" fillId="3" borderId="0" xfId="1" applyFont="1" applyFill="1" applyAlignment="1">
      <alignment horizontal="left"/>
    </xf>
    <xf numFmtId="0" fontId="3" fillId="5" borderId="17" xfId="5" applyAlignment="1">
      <alignment horizontal="left" vertical="center" wrapText="1"/>
    </xf>
    <xf numFmtId="49" fontId="3" fillId="5" borderId="28" xfId="3" applyNumberFormat="1" applyFont="1" applyFill="1" applyBorder="1" applyAlignment="1">
      <alignment horizontal="center" vertical="center" wrapText="1"/>
    </xf>
    <xf numFmtId="49" fontId="3" fillId="5" borderId="31" xfId="3" applyNumberFormat="1" applyFont="1" applyFill="1" applyBorder="1" applyAlignment="1">
      <alignment horizontal="center" vertical="center"/>
    </xf>
    <xf numFmtId="0" fontId="3" fillId="5" borderId="2" xfId="3" applyFont="1" applyFill="1" applyBorder="1" applyAlignment="1">
      <alignment horizontal="center" vertical="center" wrapText="1"/>
    </xf>
    <xf numFmtId="0" fontId="3" fillId="5" borderId="32" xfId="5" applyBorder="1" applyAlignment="1">
      <alignment horizontal="left" vertical="center" wrapText="1"/>
    </xf>
    <xf numFmtId="0" fontId="3" fillId="5" borderId="33" xfId="3" applyFont="1" applyFill="1" applyBorder="1" applyAlignment="1">
      <alignment horizontal="centerContinuous" vertical="center" wrapText="1"/>
    </xf>
    <xf numFmtId="0" fontId="3" fillId="5" borderId="34" xfId="3" applyFont="1" applyFill="1" applyBorder="1" applyAlignment="1">
      <alignment horizontal="centerContinuous" vertical="center" wrapText="1"/>
    </xf>
    <xf numFmtId="0" fontId="3" fillId="5" borderId="35" xfId="3" applyFont="1" applyFill="1" applyBorder="1" applyAlignment="1">
      <alignment horizontal="center" vertical="center"/>
    </xf>
    <xf numFmtId="0" fontId="6" fillId="5" borderId="3" xfId="3" applyFont="1" applyFill="1" applyBorder="1" applyAlignment="1">
      <alignment vertical="center" wrapText="1"/>
    </xf>
    <xf numFmtId="4" fontId="6" fillId="5" borderId="23" xfId="3" applyNumberFormat="1" applyFont="1" applyFill="1" applyBorder="1" applyAlignment="1">
      <alignment horizontal="right" vertical="center" shrinkToFit="1"/>
    </xf>
    <xf numFmtId="4" fontId="6" fillId="5" borderId="36" xfId="3" applyNumberFormat="1" applyFont="1" applyFill="1" applyBorder="1" applyAlignment="1">
      <alignment horizontal="right" vertical="center" shrinkToFit="1"/>
    </xf>
    <xf numFmtId="4" fontId="6" fillId="5" borderId="4" xfId="3" applyNumberFormat="1" applyFont="1" applyFill="1" applyBorder="1" applyAlignment="1">
      <alignment horizontal="right" vertical="center" shrinkToFit="1"/>
    </xf>
    <xf numFmtId="0" fontId="6" fillId="5" borderId="3" xfId="3" applyFont="1" applyFill="1" applyBorder="1" applyAlignment="1">
      <alignment vertical="center"/>
    </xf>
    <xf numFmtId="0" fontId="3" fillId="5" borderId="1" xfId="3" applyFont="1" applyFill="1" applyBorder="1" applyAlignment="1">
      <alignment vertical="center" wrapText="1"/>
    </xf>
    <xf numFmtId="4" fontId="3" fillId="5" borderId="28" xfId="3" applyNumberFormat="1" applyFont="1" applyFill="1" applyBorder="1" applyAlignment="1">
      <alignment horizontal="right" vertical="center" shrinkToFit="1"/>
    </xf>
    <xf numFmtId="0" fontId="3" fillId="5" borderId="3" xfId="3" applyFont="1" applyFill="1" applyBorder="1" applyAlignment="1">
      <alignment vertical="center" wrapText="1"/>
    </xf>
    <xf numFmtId="4" fontId="3" fillId="5" borderId="23" xfId="3" applyNumberFormat="1" applyFont="1" applyFill="1" applyBorder="1" applyAlignment="1">
      <alignment horizontal="right" vertical="center" shrinkToFit="1"/>
    </xf>
    <xf numFmtId="4" fontId="3" fillId="5" borderId="4" xfId="3" applyNumberFormat="1" applyFont="1" applyFill="1" applyBorder="1" applyAlignment="1">
      <alignment horizontal="right" vertical="center" shrinkToFit="1"/>
    </xf>
    <xf numFmtId="0" fontId="3" fillId="5" borderId="5" xfId="3" applyFont="1" applyFill="1" applyAlignment="1">
      <alignment vertical="center" wrapText="1"/>
    </xf>
    <xf numFmtId="4" fontId="3" fillId="5" borderId="30" xfId="3" applyNumberFormat="1" applyFont="1" applyFill="1" applyBorder="1" applyAlignment="1">
      <alignment horizontal="right" vertical="center" shrinkToFit="1"/>
    </xf>
    <xf numFmtId="4" fontId="3" fillId="5" borderId="37" xfId="3" applyNumberFormat="1" applyFont="1" applyFill="1" applyBorder="1" applyAlignment="1">
      <alignment horizontal="right" vertical="center" shrinkToFit="1"/>
    </xf>
    <xf numFmtId="4" fontId="3" fillId="5" borderId="6" xfId="3" applyNumberFormat="1" applyFont="1" applyFill="1" applyBorder="1" applyAlignment="1">
      <alignment horizontal="right" vertical="center" shrinkToFit="1"/>
    </xf>
    <xf numFmtId="0" fontId="30" fillId="0" borderId="0" xfId="0" applyFont="1"/>
    <xf numFmtId="0" fontId="30" fillId="0" borderId="16" xfId="0" applyFont="1" applyBorder="1"/>
    <xf numFmtId="0" fontId="6" fillId="5" borderId="38" xfId="3" applyFont="1" applyFill="1" applyBorder="1" applyAlignment="1">
      <alignment vertical="center"/>
    </xf>
    <xf numFmtId="4" fontId="6" fillId="5" borderId="24" xfId="3" applyNumberFormat="1" applyFont="1" applyFill="1" applyBorder="1" applyAlignment="1">
      <alignment horizontal="right" vertical="center" shrinkToFit="1"/>
    </xf>
    <xf numFmtId="4" fontId="6" fillId="5" borderId="39" xfId="3" applyNumberFormat="1" applyFont="1" applyFill="1" applyBorder="1" applyAlignment="1">
      <alignment horizontal="right" vertical="center" shrinkToFit="1"/>
    </xf>
    <xf numFmtId="0" fontId="31" fillId="0" borderId="0" xfId="0" applyFont="1"/>
    <xf numFmtId="0" fontId="12" fillId="6" borderId="0" xfId="0" applyFont="1" applyFill="1"/>
    <xf numFmtId="0" fontId="0" fillId="6" borderId="0" xfId="0" applyFill="1"/>
    <xf numFmtId="0" fontId="32" fillId="6" borderId="0" xfId="3" applyFont="1" applyFill="1" applyBorder="1" applyAlignment="1">
      <alignment horizontal="left"/>
    </xf>
    <xf numFmtId="0" fontId="26" fillId="0" borderId="0" xfId="0" applyFont="1"/>
    <xf numFmtId="2" fontId="3" fillId="5" borderId="7" xfId="3" applyNumberFormat="1" applyFont="1" applyFill="1" applyBorder="1" applyAlignment="1">
      <alignment vertical="center"/>
    </xf>
    <xf numFmtId="2" fontId="3" fillId="5" borderId="16" xfId="3" applyNumberFormat="1" applyFont="1" applyFill="1" applyBorder="1" applyAlignment="1">
      <alignment vertical="center"/>
    </xf>
    <xf numFmtId="0" fontId="6" fillId="5" borderId="16" xfId="3" applyFont="1" applyFill="1" applyBorder="1" applyAlignment="1">
      <alignment vertical="center"/>
    </xf>
    <xf numFmtId="2" fontId="6" fillId="5" borderId="40" xfId="3" applyNumberFormat="1" applyFont="1" applyFill="1" applyBorder="1" applyAlignment="1">
      <alignment vertical="top"/>
    </xf>
    <xf numFmtId="2" fontId="6" fillId="5" borderId="0" xfId="3" applyNumberFormat="1" applyFont="1" applyFill="1" applyBorder="1" applyAlignment="1">
      <alignment vertical="top"/>
    </xf>
    <xf numFmtId="0" fontId="6" fillId="5" borderId="41" xfId="3" applyFont="1" applyFill="1" applyBorder="1" applyAlignment="1">
      <alignment vertical="top"/>
    </xf>
    <xf numFmtId="0" fontId="6" fillId="5" borderId="42" xfId="3" applyFont="1" applyFill="1" applyBorder="1" applyAlignment="1">
      <alignment vertical="top"/>
    </xf>
    <xf numFmtId="0" fontId="6" fillId="0" borderId="41" xfId="6" applyAlignment="1">
      <alignment horizontal="left"/>
    </xf>
    <xf numFmtId="0" fontId="6" fillId="0" borderId="42" xfId="6" applyBorder="1" applyAlignment="1">
      <alignment vertical="top"/>
    </xf>
    <xf numFmtId="0" fontId="33" fillId="0" borderId="0" xfId="2" applyFont="1" applyAlignment="1">
      <alignment horizontal="left"/>
    </xf>
    <xf numFmtId="0" fontId="34" fillId="3" borderId="0" xfId="1" applyFont="1" applyFill="1" applyAlignment="1">
      <alignment horizontal="left"/>
    </xf>
    <xf numFmtId="0" fontId="34" fillId="0" borderId="0" xfId="1" applyFont="1" applyAlignment="1">
      <alignment horizontal="left"/>
    </xf>
    <xf numFmtId="0" fontId="35" fillId="2" borderId="17" xfId="0" applyFont="1" applyFill="1" applyBorder="1" applyAlignment="1">
      <alignment horizontal="center" vertical="center"/>
    </xf>
    <xf numFmtId="0" fontId="11" fillId="2" borderId="31" xfId="0" applyFont="1" applyFill="1" applyBorder="1" applyAlignment="1">
      <alignment horizontal="center" vertical="center" wrapText="1"/>
    </xf>
    <xf numFmtId="0" fontId="11" fillId="2" borderId="43" xfId="0" applyFont="1" applyFill="1" applyBorder="1" applyAlignment="1">
      <alignment horizontal="center" vertical="center"/>
    </xf>
    <xf numFmtId="0" fontId="11" fillId="2" borderId="29" xfId="0" applyFont="1" applyFill="1" applyBorder="1" applyAlignment="1">
      <alignment horizontal="center" vertical="center"/>
    </xf>
    <xf numFmtId="0" fontId="36" fillId="0" borderId="0" xfId="0" applyFont="1"/>
    <xf numFmtId="0" fontId="14" fillId="2" borderId="11"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0" xfId="0" applyFont="1" applyAlignment="1">
      <alignment vertical="center"/>
    </xf>
    <xf numFmtId="0" fontId="14" fillId="2" borderId="44" xfId="0" applyFont="1" applyFill="1" applyBorder="1" applyAlignment="1">
      <alignment horizontal="center" vertical="center"/>
    </xf>
    <xf numFmtId="0" fontId="37" fillId="2" borderId="30" xfId="0" applyFont="1" applyFill="1" applyBorder="1" applyAlignment="1">
      <alignment horizontal="center"/>
    </xf>
    <xf numFmtId="0" fontId="37" fillId="2" borderId="6" xfId="0" applyFont="1" applyFill="1" applyBorder="1" applyAlignment="1">
      <alignment horizontal="center" vertical="center" wrapText="1"/>
    </xf>
    <xf numFmtId="0" fontId="38" fillId="0" borderId="0" xfId="0" applyFont="1" applyAlignment="1">
      <alignment vertical="center" wrapText="1"/>
    </xf>
    <xf numFmtId="0" fontId="39" fillId="2" borderId="9" xfId="0" applyFont="1" applyFill="1" applyBorder="1" applyAlignment="1">
      <alignment vertical="top" wrapText="1"/>
    </xf>
    <xf numFmtId="0" fontId="36" fillId="2" borderId="19" xfId="0" applyFont="1" applyFill="1" applyBorder="1" applyAlignment="1">
      <alignment horizontal="right"/>
    </xf>
    <xf numFmtId="0" fontId="36" fillId="2" borderId="13" xfId="0" applyFont="1" applyFill="1" applyBorder="1" applyAlignment="1">
      <alignment horizontal="right"/>
    </xf>
    <xf numFmtId="0" fontId="37" fillId="0" borderId="0" xfId="0" applyFont="1" applyAlignment="1">
      <alignment horizontal="center" vertical="center" wrapText="1"/>
    </xf>
    <xf numFmtId="0" fontId="6" fillId="0" borderId="3" xfId="0" applyFont="1" applyBorder="1" applyAlignment="1">
      <alignment horizontal="left" vertical="top" wrapText="1"/>
    </xf>
    <xf numFmtId="4" fontId="6" fillId="0" borderId="23" xfId="0" applyNumberFormat="1" applyFont="1" applyBorder="1" applyAlignment="1">
      <alignment horizontal="right" wrapText="1"/>
    </xf>
    <xf numFmtId="4" fontId="6" fillId="0" borderId="4" xfId="0" applyNumberFormat="1" applyFont="1" applyBorder="1" applyAlignment="1">
      <alignment horizontal="right" wrapText="1"/>
    </xf>
    <xf numFmtId="0" fontId="28" fillId="0" borderId="0" xfId="1" applyFont="1" applyAlignment="1">
      <alignment vertical="center" wrapText="1"/>
    </xf>
    <xf numFmtId="0" fontId="6" fillId="0" borderId="0" xfId="0" applyFont="1" applyAlignment="1">
      <alignment vertical="center" wrapText="1"/>
    </xf>
    <xf numFmtId="0" fontId="3" fillId="2" borderId="3" xfId="0" applyFont="1" applyFill="1" applyBorder="1" applyAlignment="1">
      <alignment horizontal="left" vertical="top" wrapText="1"/>
    </xf>
    <xf numFmtId="2" fontId="6" fillId="2" borderId="23" xfId="0" applyNumberFormat="1" applyFont="1" applyFill="1" applyBorder="1" applyAlignment="1">
      <alignment horizontal="right" wrapText="1"/>
    </xf>
    <xf numFmtId="2" fontId="6" fillId="2" borderId="4" xfId="0" applyNumberFormat="1" applyFont="1" applyFill="1" applyBorder="1" applyAlignment="1">
      <alignment horizontal="right" wrapText="1"/>
    </xf>
    <xf numFmtId="0" fontId="39" fillId="2" borderId="1" xfId="0" applyFont="1" applyFill="1" applyBorder="1" applyAlignment="1">
      <alignment vertical="top" wrapText="1"/>
    </xf>
    <xf numFmtId="4" fontId="36" fillId="2" borderId="28" xfId="0" applyNumberFormat="1" applyFont="1" applyFill="1" applyBorder="1" applyAlignment="1">
      <alignment horizontal="right"/>
    </xf>
    <xf numFmtId="4" fontId="36" fillId="2" borderId="2" xfId="0" applyNumberFormat="1" applyFont="1" applyFill="1" applyBorder="1" applyAlignment="1">
      <alignment horizontal="right"/>
    </xf>
    <xf numFmtId="0" fontId="39" fillId="0" borderId="0" xfId="0" applyFont="1" applyAlignment="1">
      <alignment vertical="center" wrapText="1"/>
    </xf>
    <xf numFmtId="4" fontId="6" fillId="2" borderId="23" xfId="0" applyNumberFormat="1" applyFont="1" applyFill="1" applyBorder="1" applyAlignment="1">
      <alignment horizontal="right" wrapText="1"/>
    </xf>
    <xf numFmtId="4" fontId="6" fillId="2" borderId="4" xfId="0" applyNumberFormat="1" applyFont="1" applyFill="1" applyBorder="1" applyAlignment="1">
      <alignment horizontal="right" wrapText="1"/>
    </xf>
    <xf numFmtId="0" fontId="3" fillId="0" borderId="9" xfId="0" applyFont="1" applyBorder="1" applyAlignment="1">
      <alignment vertical="top" wrapText="1"/>
    </xf>
    <xf numFmtId="4" fontId="6" fillId="0" borderId="19" xfId="0" applyNumberFormat="1" applyFont="1" applyBorder="1" applyAlignment="1">
      <alignment horizontal="right" wrapText="1"/>
    </xf>
    <xf numFmtId="0" fontId="3" fillId="0" borderId="5" xfId="0" applyFont="1" applyBorder="1" applyAlignment="1">
      <alignment vertical="top" wrapText="1"/>
    </xf>
    <xf numFmtId="4" fontId="6" fillId="0" borderId="30" xfId="0" applyNumberFormat="1" applyFont="1" applyBorder="1" applyAlignment="1">
      <alignment horizontal="right" wrapText="1"/>
    </xf>
    <xf numFmtId="4" fontId="6" fillId="0" borderId="6" xfId="0" applyNumberFormat="1" applyFont="1" applyBorder="1" applyAlignment="1">
      <alignment horizontal="right" wrapText="1"/>
    </xf>
    <xf numFmtId="0" fontId="3" fillId="0" borderId="0" xfId="0" applyFont="1" applyAlignment="1">
      <alignment horizontal="left" vertical="center" wrapText="1" indent="1"/>
    </xf>
    <xf numFmtId="0" fontId="3" fillId="0" borderId="0" xfId="0" applyFont="1" applyAlignment="1">
      <alignment vertical="top" wrapText="1"/>
    </xf>
    <xf numFmtId="0" fontId="23" fillId="0" borderId="0" xfId="0" applyFont="1" applyAlignment="1">
      <alignment horizontal="left" vertical="top"/>
    </xf>
    <xf numFmtId="0" fontId="23" fillId="0" borderId="0" xfId="0" applyFont="1" applyAlignment="1">
      <alignment vertical="top" wrapText="1"/>
    </xf>
    <xf numFmtId="0" fontId="14" fillId="2" borderId="17" xfId="0" applyFont="1" applyFill="1" applyBorder="1" applyAlignment="1">
      <alignment horizontal="center" vertical="center"/>
    </xf>
    <xf numFmtId="0" fontId="11" fillId="2" borderId="43" xfId="0" applyFont="1" applyFill="1" applyBorder="1" applyAlignment="1">
      <alignment horizontal="centerContinuous" vertical="center"/>
    </xf>
    <xf numFmtId="0" fontId="11" fillId="2" borderId="29" xfId="0" applyFont="1" applyFill="1" applyBorder="1" applyAlignment="1">
      <alignment horizontal="centerContinuous" vertical="center"/>
    </xf>
    <xf numFmtId="0" fontId="11" fillId="2" borderId="23" xfId="0" applyFont="1" applyFill="1" applyBorder="1" applyAlignment="1">
      <alignment horizontal="centerContinuous" vertical="top"/>
    </xf>
    <xf numFmtId="0" fontId="11" fillId="2" borderId="26" xfId="0" applyFont="1" applyFill="1" applyBorder="1" applyAlignment="1">
      <alignment horizontal="centerContinuous" vertical="top"/>
    </xf>
    <xf numFmtId="0" fontId="11" fillId="2" borderId="27" xfId="0" applyFont="1" applyFill="1" applyBorder="1" applyAlignment="1">
      <alignment horizontal="centerContinuous" vertical="top"/>
    </xf>
    <xf numFmtId="4" fontId="36" fillId="7" borderId="28" xfId="0" applyNumberFormat="1" applyFont="1" applyFill="1" applyBorder="1" applyAlignment="1">
      <alignment horizontal="right"/>
    </xf>
    <xf numFmtId="4" fontId="36" fillId="7" borderId="2" xfId="0" applyNumberFormat="1" applyFont="1" applyFill="1" applyBorder="1" applyAlignment="1">
      <alignment horizontal="right"/>
    </xf>
    <xf numFmtId="0" fontId="3" fillId="0" borderId="3" xfId="0" applyFont="1" applyBorder="1" applyAlignment="1">
      <alignment vertical="top" wrapText="1"/>
    </xf>
    <xf numFmtId="0" fontId="11" fillId="2" borderId="26"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3" fillId="0" borderId="0" xfId="0" applyFont="1" applyAlignment="1">
      <alignment vertical="top"/>
    </xf>
    <xf numFmtId="0" fontId="7" fillId="0" borderId="0" xfId="0" applyFont="1"/>
    <xf numFmtId="0" fontId="14" fillId="2" borderId="17" xfId="0" applyFont="1" applyFill="1" applyBorder="1" applyAlignment="1">
      <alignment horizontal="center" vertical="center" wrapText="1"/>
    </xf>
    <xf numFmtId="0" fontId="26"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8" fillId="2" borderId="30" xfId="0" applyFont="1" applyFill="1" applyBorder="1" applyAlignment="1">
      <alignment horizontal="center"/>
    </xf>
    <xf numFmtId="0" fontId="38" fillId="2" borderId="6" xfId="0" applyFont="1" applyFill="1" applyBorder="1" applyAlignment="1">
      <alignment horizontal="centerContinuous" vertical="center" wrapText="1"/>
    </xf>
    <xf numFmtId="0" fontId="6" fillId="0" borderId="1" xfId="0" applyFont="1" applyBorder="1" applyAlignment="1">
      <alignment horizontal="left" vertical="top" wrapText="1"/>
    </xf>
    <xf numFmtId="0" fontId="6" fillId="0" borderId="28" xfId="0" applyFont="1" applyBorder="1" applyAlignment="1">
      <alignment horizontal="left" vertical="top" wrapText="1"/>
    </xf>
    <xf numFmtId="4" fontId="6" fillId="0" borderId="28" xfId="0" applyNumberFormat="1" applyFont="1" applyBorder="1" applyAlignment="1">
      <alignment horizontal="right" vertical="top" wrapText="1"/>
    </xf>
    <xf numFmtId="4" fontId="6" fillId="0" borderId="2" xfId="0" applyNumberFormat="1" applyFont="1" applyBorder="1" applyAlignment="1">
      <alignment horizontal="right" vertical="top" wrapText="1"/>
    </xf>
    <xf numFmtId="0" fontId="10" fillId="0" borderId="0" xfId="0" applyFont="1" applyAlignment="1">
      <alignment horizontal="left" vertical="top"/>
    </xf>
    <xf numFmtId="0" fontId="31" fillId="0" borderId="0" xfId="0" applyFont="1" applyAlignment="1">
      <alignment horizontal="left" vertical="top"/>
    </xf>
    <xf numFmtId="0" fontId="27" fillId="0" borderId="0" xfId="1" applyFont="1" applyAlignment="1">
      <alignment horizontal="left"/>
    </xf>
    <xf numFmtId="0" fontId="11" fillId="2" borderId="43" xfId="0" applyFont="1" applyFill="1" applyBorder="1" applyAlignment="1">
      <alignment horizontal="center" vertical="center" wrapText="1"/>
    </xf>
    <xf numFmtId="0" fontId="6" fillId="0" borderId="44" xfId="0" applyFont="1" applyBorder="1" applyAlignment="1">
      <alignment horizontal="left" vertical="top" wrapText="1"/>
    </xf>
    <xf numFmtId="0" fontId="6" fillId="0" borderId="46" xfId="0" applyFont="1" applyBorder="1" applyAlignment="1">
      <alignment horizontal="left" vertical="top" wrapText="1"/>
    </xf>
    <xf numFmtId="4" fontId="6" fillId="0" borderId="45" xfId="0" applyNumberFormat="1" applyFont="1" applyBorder="1" applyAlignment="1">
      <alignment horizontal="right" vertical="top" wrapText="1"/>
    </xf>
    <xf numFmtId="4" fontId="6" fillId="0" borderId="47" xfId="0" applyNumberFormat="1" applyFont="1" applyBorder="1" applyAlignment="1">
      <alignment horizontal="right" vertical="top" wrapText="1"/>
    </xf>
    <xf numFmtId="0" fontId="9" fillId="0" borderId="0" xfId="2" applyAlignment="1">
      <alignment wrapText="1"/>
    </xf>
    <xf numFmtId="0" fontId="40" fillId="3" borderId="0" xfId="1" applyFont="1" applyFill="1" applyAlignment="1">
      <alignment horizontal="left"/>
    </xf>
    <xf numFmtId="0" fontId="14"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38" fillId="0" borderId="0" xfId="0" applyFont="1"/>
    <xf numFmtId="4" fontId="10" fillId="0" borderId="0" xfId="0" applyNumberFormat="1" applyFont="1" applyAlignment="1">
      <alignment horizontal="right" vertical="top" wrapText="1"/>
    </xf>
    <xf numFmtId="4" fontId="60" fillId="0" borderId="47" xfId="0" applyNumberFormat="1" applyFont="1" applyBorder="1" applyAlignment="1">
      <alignment horizontal="right" vertical="top" wrapText="1"/>
    </xf>
    <xf numFmtId="4" fontId="60" fillId="0" borderId="45" xfId="0" applyNumberFormat="1" applyFont="1" applyBorder="1" applyAlignment="1">
      <alignment horizontal="right" vertical="top" wrapText="1"/>
    </xf>
    <xf numFmtId="0" fontId="0" fillId="8" borderId="0" xfId="0" applyFill="1"/>
    <xf numFmtId="0" fontId="60" fillId="0" borderId="4" xfId="0" applyFont="1" applyBorder="1" applyAlignment="1">
      <alignment horizontal="left" vertical="top" wrapText="1"/>
    </xf>
    <xf numFmtId="0" fontId="60" fillId="0" borderId="23" xfId="0" applyFont="1" applyBorder="1" applyAlignment="1">
      <alignment horizontal="center" vertical="top" wrapText="1"/>
    </xf>
    <xf numFmtId="0" fontId="60" fillId="9" borderId="23" xfId="0" applyFont="1" applyFill="1" applyBorder="1" applyAlignment="1">
      <alignment horizontal="center" vertical="top" wrapText="1"/>
    </xf>
    <xf numFmtId="4" fontId="6" fillId="9" borderId="23" xfId="0" applyNumberFormat="1" applyFont="1" applyFill="1" applyBorder="1" applyAlignment="1">
      <alignment horizontal="right" vertical="top" wrapText="1"/>
    </xf>
    <xf numFmtId="4" fontId="13" fillId="9" borderId="23" xfId="0" applyNumberFormat="1" applyFont="1" applyFill="1" applyBorder="1" applyAlignment="1">
      <alignment horizontal="right" vertical="top" wrapText="1"/>
    </xf>
    <xf numFmtId="0" fontId="51" fillId="0" borderId="4" xfId="0" applyFont="1" applyBorder="1" applyAlignment="1">
      <alignment horizontal="left" vertical="top" wrapText="1"/>
    </xf>
    <xf numFmtId="4" fontId="51" fillId="0" borderId="23" xfId="0" applyNumberFormat="1" applyFont="1" applyBorder="1" applyAlignment="1">
      <alignment horizontal="right" vertical="top" wrapText="1"/>
    </xf>
    <xf numFmtId="0" fontId="61" fillId="0" borderId="0" xfId="0" applyFont="1"/>
    <xf numFmtId="0" fontId="61" fillId="0" borderId="0" xfId="0" applyFont="1" applyAlignment="1">
      <alignment vertical="top" wrapText="1"/>
    </xf>
    <xf numFmtId="1" fontId="61" fillId="0" borderId="0" xfId="0" applyNumberFormat="1" applyFont="1" applyAlignment="1">
      <alignment vertical="top" wrapText="1"/>
    </xf>
    <xf numFmtId="165" fontId="61" fillId="0" borderId="0" xfId="0" applyNumberFormat="1" applyFont="1" applyAlignment="1">
      <alignment vertical="top" wrapText="1"/>
    </xf>
    <xf numFmtId="0" fontId="61" fillId="0" borderId="48" xfId="0" applyFont="1" applyBorder="1"/>
    <xf numFmtId="0" fontId="62" fillId="10" borderId="48" xfId="0" applyFont="1" applyFill="1" applyBorder="1" applyAlignment="1">
      <alignment horizontal="center" vertical="center" wrapText="1"/>
    </xf>
    <xf numFmtId="0" fontId="63" fillId="3" borderId="0" xfId="1" applyFont="1" applyFill="1" applyAlignment="1">
      <alignment horizontal="left"/>
    </xf>
    <xf numFmtId="0" fontId="64" fillId="0" borderId="0" xfId="0" applyFont="1"/>
    <xf numFmtId="4" fontId="10" fillId="0" borderId="47" xfId="0" applyNumberFormat="1" applyFont="1" applyBorder="1" applyAlignment="1">
      <alignment horizontal="right" vertical="top" wrapText="1"/>
    </xf>
    <xf numFmtId="0" fontId="6" fillId="0" borderId="48" xfId="0" applyFont="1" applyBorder="1" applyAlignment="1">
      <alignment horizontal="left" vertical="top" wrapText="1"/>
    </xf>
    <xf numFmtId="4" fontId="51" fillId="0" borderId="48" xfId="0" applyNumberFormat="1" applyFont="1" applyBorder="1" applyAlignment="1">
      <alignment horizontal="right" vertical="top" wrapText="1"/>
    </xf>
    <xf numFmtId="4" fontId="51" fillId="0" borderId="24" xfId="0" applyNumberFormat="1" applyFont="1" applyBorder="1" applyAlignment="1">
      <alignment horizontal="right" vertical="top" wrapText="1"/>
    </xf>
    <xf numFmtId="4" fontId="25" fillId="9" borderId="23" xfId="0" applyNumberFormat="1" applyFont="1" applyFill="1" applyBorder="1" applyAlignment="1">
      <alignment horizontal="right" vertical="top" wrapText="1"/>
    </xf>
    <xf numFmtId="0" fontId="4" fillId="0" borderId="0" xfId="1" applyFont="1" applyAlignment="1">
      <alignment horizontal="center" vertical="top"/>
    </xf>
    <xf numFmtId="0" fontId="9" fillId="3" borderId="0" xfId="2" applyFill="1" applyAlignment="1">
      <alignment horizontal="left"/>
    </xf>
    <xf numFmtId="0" fontId="6" fillId="0" borderId="0" xfId="0" applyFont="1" applyAlignment="1">
      <alignment horizontal="left" wrapText="1"/>
    </xf>
  </cellXfs>
  <cellStyles count="7">
    <cellStyle name="5x indented GHG Textfiels" xfId="4" xr:uid="{00000000-0005-0000-0000-000004000000}"/>
    <cellStyle name="DocBox_EmptyRow" xfId="6" xr:uid="{00000000-0005-0000-0000-000006000000}"/>
    <cellStyle name="Headline" xfId="2" xr:uid="{00000000-0005-0000-0000-000002000000}"/>
    <cellStyle name="Hyperlink" xfId="1" xr:uid="{00000000-0005-0000-0000-000001000000}"/>
    <cellStyle name="Normal" xfId="0" builtinId="0" customBuiltin="1"/>
    <cellStyle name="Normal GHG Textfiels Bold" xfId="5" xr:uid="{00000000-0005-0000-0000-000005000000}"/>
    <cellStyle name="Обычный_CRF2002 (1)" xfId="3" xr:uid="{00000000-0005-0000-0000-000003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tabSelected="1" topLeftCell="A15" workbookViewId="0">
      <selection activeCell="D23" sqref="D23"/>
    </sheetView>
  </sheetViews>
  <sheetFormatPr defaultColWidth="8.81640625" defaultRowHeight="14.5" customHeight="1" x14ac:dyDescent="0.35"/>
  <cols>
    <col min="2" max="2" width="2.7265625" customWidth="1"/>
    <col min="3" max="3" width="56.26953125" customWidth="1"/>
    <col min="4" max="4" width="12.453125" customWidth="1"/>
    <col min="5" max="5" width="63.7265625" customWidth="1"/>
    <col min="6" max="7" width="99.453125" customWidth="1"/>
  </cols>
  <sheetData>
    <row r="1" spans="1:6" x14ac:dyDescent="0.35">
      <c r="A1" s="1" t="s">
        <v>0</v>
      </c>
    </row>
    <row r="3" spans="1:6" x14ac:dyDescent="0.35">
      <c r="A3" s="2"/>
      <c r="D3" s="3"/>
    </row>
    <row r="4" spans="1:6" ht="17.5" customHeight="1" x14ac:dyDescent="0.35">
      <c r="A4" s="278"/>
      <c r="B4" s="278"/>
      <c r="C4" s="278"/>
      <c r="D4" s="4" t="s">
        <v>1</v>
      </c>
      <c r="E4" s="4" t="s">
        <v>2</v>
      </c>
    </row>
    <row r="5" spans="1:6" x14ac:dyDescent="0.35">
      <c r="A5" s="5" t="s">
        <v>3</v>
      </c>
      <c r="B5" s="6"/>
      <c r="C5" s="7" t="s">
        <v>4</v>
      </c>
      <c r="D5" s="8" t="s">
        <v>5</v>
      </c>
      <c r="E5" s="7"/>
      <c r="F5" s="9"/>
    </row>
    <row r="6" spans="1:6" x14ac:dyDescent="0.35">
      <c r="A6" s="5" t="s">
        <v>6</v>
      </c>
      <c r="B6" s="6"/>
      <c r="C6" s="7" t="s">
        <v>7</v>
      </c>
      <c r="D6" s="8" t="s">
        <v>5</v>
      </c>
      <c r="E6" s="6"/>
      <c r="F6" s="9"/>
    </row>
    <row r="7" spans="1:6" ht="34.5" customHeight="1" x14ac:dyDescent="0.35">
      <c r="A7" s="5" t="s">
        <v>8</v>
      </c>
      <c r="B7" s="6"/>
      <c r="C7" s="7" t="s">
        <v>9</v>
      </c>
      <c r="D7" s="8" t="s">
        <v>5</v>
      </c>
      <c r="E7" s="6"/>
      <c r="F7" s="9"/>
    </row>
    <row r="8" spans="1:6" ht="23.15" customHeight="1" x14ac:dyDescent="0.35">
      <c r="A8" s="5" t="s">
        <v>10</v>
      </c>
      <c r="B8" s="6"/>
      <c r="C8" s="7" t="s">
        <v>11</v>
      </c>
      <c r="D8" s="8" t="s">
        <v>5</v>
      </c>
      <c r="E8" s="6"/>
      <c r="F8" s="9"/>
    </row>
    <row r="9" spans="1:6" ht="46" customHeight="1" x14ac:dyDescent="0.35">
      <c r="A9" s="5" t="s">
        <v>12</v>
      </c>
      <c r="B9" s="6"/>
      <c r="C9" s="7" t="s">
        <v>13</v>
      </c>
      <c r="D9" s="8" t="s">
        <v>5</v>
      </c>
      <c r="E9" s="6"/>
      <c r="F9" s="9"/>
    </row>
    <row r="10" spans="1:6" ht="23.15" customHeight="1" x14ac:dyDescent="0.35">
      <c r="A10" s="5" t="s">
        <v>14</v>
      </c>
      <c r="B10" s="6"/>
      <c r="C10" s="7" t="s">
        <v>15</v>
      </c>
      <c r="D10" s="8" t="s">
        <v>5</v>
      </c>
      <c r="E10" s="6"/>
      <c r="F10" s="9"/>
    </row>
    <row r="11" spans="1:6" ht="23.15" customHeight="1" x14ac:dyDescent="0.35">
      <c r="A11" s="5" t="s">
        <v>16</v>
      </c>
      <c r="B11" s="6"/>
      <c r="C11" s="7" t="s">
        <v>17</v>
      </c>
      <c r="D11" s="8" t="s">
        <v>5</v>
      </c>
      <c r="E11" s="6" t="s">
        <v>18</v>
      </c>
      <c r="F11" s="9"/>
    </row>
    <row r="12" spans="1:6" ht="23.15" customHeight="1" x14ac:dyDescent="0.35">
      <c r="A12" s="5" t="s">
        <v>19</v>
      </c>
      <c r="B12" s="6"/>
      <c r="C12" s="7" t="s">
        <v>20</v>
      </c>
      <c r="D12" s="8" t="s">
        <v>5</v>
      </c>
      <c r="E12" s="6"/>
      <c r="F12" s="9"/>
    </row>
    <row r="13" spans="1:6" ht="23.15" customHeight="1" x14ac:dyDescent="0.35">
      <c r="A13" s="5" t="s">
        <v>21</v>
      </c>
      <c r="B13" s="6"/>
      <c r="C13" s="7" t="s">
        <v>22</v>
      </c>
      <c r="D13" s="8" t="s">
        <v>5</v>
      </c>
      <c r="E13" s="6"/>
      <c r="F13" s="9"/>
    </row>
    <row r="14" spans="1:6" x14ac:dyDescent="0.35">
      <c r="A14" s="5" t="s">
        <v>23</v>
      </c>
      <c r="B14" s="6"/>
      <c r="C14" s="7" t="s">
        <v>24</v>
      </c>
      <c r="D14" s="8" t="s">
        <v>5</v>
      </c>
      <c r="E14" s="6" t="s">
        <v>18</v>
      </c>
      <c r="F14" s="9"/>
    </row>
    <row r="15" spans="1:6" x14ac:dyDescent="0.35">
      <c r="A15" s="5" t="s">
        <v>25</v>
      </c>
      <c r="B15" s="6"/>
      <c r="C15" s="7" t="s">
        <v>26</v>
      </c>
      <c r="D15" s="8" t="s">
        <v>5</v>
      </c>
      <c r="E15" s="6" t="s">
        <v>18</v>
      </c>
      <c r="F15" s="10"/>
    </row>
    <row r="16" spans="1:6" ht="34.5" customHeight="1" x14ac:dyDescent="0.35">
      <c r="A16" s="5" t="s">
        <v>27</v>
      </c>
      <c r="B16" s="6"/>
      <c r="C16" s="7" t="s">
        <v>28</v>
      </c>
      <c r="D16" s="8" t="s">
        <v>657</v>
      </c>
      <c r="E16" s="27" t="s">
        <v>658</v>
      </c>
    </row>
    <row r="17" spans="1:5" ht="23.15" customHeight="1" x14ac:dyDescent="0.35">
      <c r="A17" s="5" t="s">
        <v>29</v>
      </c>
      <c r="B17" s="6"/>
      <c r="C17" s="7" t="s">
        <v>30</v>
      </c>
      <c r="D17" s="8" t="s">
        <v>5</v>
      </c>
      <c r="E17" s="6"/>
    </row>
    <row r="18" spans="1:5" x14ac:dyDescent="0.35">
      <c r="D18" s="11"/>
    </row>
    <row r="19" spans="1:5" x14ac:dyDescent="0.35">
      <c r="D19" s="11"/>
    </row>
    <row r="20" spans="1:5" x14ac:dyDescent="0.35">
      <c r="D20" s="11"/>
    </row>
    <row r="21" spans="1:5" x14ac:dyDescent="0.35">
      <c r="D21" s="11"/>
    </row>
    <row r="22" spans="1:5" x14ac:dyDescent="0.35">
      <c r="D22" s="11"/>
    </row>
    <row r="23" spans="1:5" x14ac:dyDescent="0.35">
      <c r="D23" s="11"/>
    </row>
  </sheetData>
  <mergeCells count="1">
    <mergeCell ref="A4:C4"/>
  </mergeCells>
  <hyperlinks>
    <hyperlink ref="A5" location="'Table1'!A1" display="Table1" xr:uid="{00000000-0004-0000-0000-000000000000}"/>
    <hyperlink ref="A6" location="'Table2'!A1" display="Table2" xr:uid="{00000000-0004-0000-0000-000001000000}"/>
    <hyperlink ref="A7" location="'Table3'!A1" display="Table3" xr:uid="{00000000-0004-0000-0000-000002000000}"/>
    <hyperlink ref="A8" location="Table4.1!A1" display="Table4" xr:uid="{00000000-0004-0000-0000-000003000000}"/>
    <hyperlink ref="A9" location="'Table5'!A1" display="Table5" xr:uid="{00000000-0004-0000-0000-000004000000}"/>
    <hyperlink ref="A10" location="'Table6'!A1" display="Table6" xr:uid="{00000000-0004-0000-0000-000005000000}"/>
    <hyperlink ref="A11" location="'Table7'!A1" display="Table7" xr:uid="{00000000-0004-0000-0000-000006000000}"/>
    <hyperlink ref="A12" location="'Table8'!A1" display="Table8" xr:uid="{00000000-0004-0000-0000-000007000000}"/>
    <hyperlink ref="A13" location="'Table9'!A1" display="Table9" xr:uid="{00000000-0004-0000-0000-000008000000}"/>
    <hyperlink ref="A14" location="'Table10'!A1" display="Table10" xr:uid="{00000000-0004-0000-0000-000009000000}"/>
    <hyperlink ref="A15" location="'Table11'!A1" display="Table11" xr:uid="{00000000-0004-0000-0000-00000A000000}"/>
    <hyperlink ref="A16" location="'Table12'!A1" display="Table12" xr:uid="{00000000-0004-0000-0000-00000B000000}"/>
    <hyperlink ref="A17" location="'Appendix'!A1" display="Appendix" xr:uid="{00000000-0004-0000-0000-00000C000000}"/>
  </hyperlinks>
  <pageMargins left="0.7" right="0.7" top="0.75" bottom="0.75" header="0.3" footer="0.3"/>
  <pageSetup orientation="portrait" horizontalDpi="4294967293" verticalDpi="4294967293"/>
  <ignoredErrors>
    <ignoredError sqref="A1:F15 A17:F23 A16:C16 F1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5"/>
  <sheetViews>
    <sheetView showGridLines="0" workbookViewId="0">
      <selection activeCell="E32" sqref="E32"/>
    </sheetView>
  </sheetViews>
  <sheetFormatPr defaultColWidth="8.81640625" defaultRowHeight="14.5" customHeight="1" x14ac:dyDescent="0.35"/>
  <cols>
    <col min="1" max="1" width="2.453125" customWidth="1"/>
    <col min="2" max="2" width="35.7265625" customWidth="1"/>
    <col min="3" max="3" width="25.453125" customWidth="1"/>
    <col min="4" max="7" width="31.453125" customWidth="1"/>
  </cols>
  <sheetData>
    <row r="1" spans="1:8" s="12" customFormat="1" ht="15" customHeight="1" x14ac:dyDescent="0.3">
      <c r="B1" s="13"/>
      <c r="C1" s="13"/>
      <c r="D1" s="13"/>
    </row>
    <row r="2" spans="1:8" s="12" customFormat="1" ht="18" customHeight="1" x14ac:dyDescent="0.3">
      <c r="B2" s="13" t="s">
        <v>235</v>
      </c>
      <c r="C2" s="13"/>
      <c r="D2" s="13"/>
    </row>
    <row r="3" spans="1:8" s="12" customFormat="1" ht="11.5" customHeight="1" x14ac:dyDescent="0.25"/>
    <row r="4" spans="1:8" s="12" customFormat="1" ht="13" customHeight="1" x14ac:dyDescent="0.3">
      <c r="B4" s="33" t="s">
        <v>32</v>
      </c>
      <c r="C4" s="33"/>
      <c r="D4" s="33"/>
    </row>
    <row r="5" spans="1:8" ht="15" customHeight="1" x14ac:dyDescent="0.35"/>
    <row r="6" spans="1:8" ht="23.15" customHeight="1" x14ac:dyDescent="0.35">
      <c r="B6" s="219"/>
      <c r="C6" s="131" t="s">
        <v>203</v>
      </c>
      <c r="D6" s="220" t="s">
        <v>204</v>
      </c>
      <c r="E6" s="220" t="s">
        <v>18</v>
      </c>
      <c r="F6" s="220" t="s">
        <v>18</v>
      </c>
      <c r="G6" s="221" t="s">
        <v>18</v>
      </c>
      <c r="H6" s="182"/>
    </row>
    <row r="7" spans="1:8" ht="14.9" customHeight="1" x14ac:dyDescent="0.35">
      <c r="B7" s="183"/>
      <c r="C7" s="222" t="s">
        <v>205</v>
      </c>
      <c r="D7" s="223" t="s">
        <v>205</v>
      </c>
      <c r="E7" s="223" t="s">
        <v>18</v>
      </c>
      <c r="F7" s="223" t="s">
        <v>18</v>
      </c>
      <c r="G7" s="224" t="s">
        <v>18</v>
      </c>
      <c r="H7" s="182"/>
    </row>
    <row r="8" spans="1:8" ht="15" customHeight="1" x14ac:dyDescent="0.35">
      <c r="A8" s="187"/>
      <c r="B8" s="188"/>
      <c r="C8" s="189" t="s">
        <v>117</v>
      </c>
      <c r="D8" s="190" t="s">
        <v>206</v>
      </c>
      <c r="E8" s="190" t="s">
        <v>207</v>
      </c>
      <c r="F8" s="190" t="s">
        <v>208</v>
      </c>
      <c r="G8" s="190" t="s">
        <v>209</v>
      </c>
      <c r="H8" s="182"/>
    </row>
    <row r="9" spans="1:8" x14ac:dyDescent="0.35">
      <c r="A9" s="191"/>
      <c r="B9" s="192" t="s">
        <v>210</v>
      </c>
      <c r="C9" s="193"/>
      <c r="D9" s="194"/>
      <c r="E9" s="194"/>
      <c r="F9" s="194"/>
      <c r="G9" s="194"/>
      <c r="H9" s="182"/>
    </row>
    <row r="10" spans="1:8" x14ac:dyDescent="0.35">
      <c r="A10" s="195"/>
      <c r="B10" s="196" t="s">
        <v>211</v>
      </c>
      <c r="C10" s="197">
        <v>8191.32</v>
      </c>
      <c r="D10" s="198">
        <v>5073.8919999999998</v>
      </c>
      <c r="E10" s="198">
        <v>3573.4605000000001</v>
      </c>
      <c r="F10" s="198">
        <v>3251.3565708531464</v>
      </c>
      <c r="G10" s="198">
        <v>3484.181743850645</v>
      </c>
      <c r="H10" s="182"/>
    </row>
    <row r="11" spans="1:8" x14ac:dyDescent="0.35">
      <c r="A11" s="199"/>
      <c r="B11" s="196" t="s">
        <v>212</v>
      </c>
      <c r="C11" s="197" t="s">
        <v>318</v>
      </c>
      <c r="D11" s="197" t="s">
        <v>318</v>
      </c>
      <c r="E11" s="197" t="s">
        <v>318</v>
      </c>
      <c r="F11" s="197" t="s">
        <v>318</v>
      </c>
      <c r="G11" s="197" t="s">
        <v>318</v>
      </c>
      <c r="H11" s="182"/>
    </row>
    <row r="12" spans="1:8" x14ac:dyDescent="0.35">
      <c r="A12" s="200"/>
      <c r="B12" s="196" t="s">
        <v>213</v>
      </c>
      <c r="C12" s="197">
        <v>715.89100000000008</v>
      </c>
      <c r="D12" s="198">
        <v>571.62317610919217</v>
      </c>
      <c r="E12" s="198">
        <v>589.73216442025489</v>
      </c>
      <c r="F12" s="198">
        <v>610.5603520358045</v>
      </c>
      <c r="G12" s="198">
        <v>598.04762847725283</v>
      </c>
      <c r="H12" s="182"/>
    </row>
    <row r="13" spans="1:8" x14ac:dyDescent="0.35">
      <c r="A13" s="200"/>
      <c r="B13" s="196" t="s">
        <v>214</v>
      </c>
      <c r="C13" s="197">
        <v>1199.3150000000001</v>
      </c>
      <c r="D13" s="198">
        <v>1434.35</v>
      </c>
      <c r="E13" s="198">
        <v>1367.4955999999997</v>
      </c>
      <c r="F13" s="198">
        <v>1318.7023999999999</v>
      </c>
      <c r="G13" s="198">
        <v>1263.1489999999999</v>
      </c>
      <c r="H13" s="182"/>
    </row>
    <row r="14" spans="1:8" x14ac:dyDescent="0.35">
      <c r="A14" s="200"/>
      <c r="B14" s="196" t="s">
        <v>215</v>
      </c>
      <c r="C14" s="197">
        <v>-3085.8969999999999</v>
      </c>
      <c r="D14" s="198">
        <v>-1473.8969999999999</v>
      </c>
      <c r="E14" s="198">
        <v>-3397.3229999999999</v>
      </c>
      <c r="F14" s="198">
        <v>-3270.8619999999996</v>
      </c>
      <c r="G14" s="198">
        <v>-3391.4599999999996</v>
      </c>
      <c r="H14" s="182"/>
    </row>
    <row r="15" spans="1:8" x14ac:dyDescent="0.35">
      <c r="A15" s="200"/>
      <c r="B15" s="196" t="s">
        <v>216</v>
      </c>
      <c r="C15" s="197">
        <v>830.96999999999991</v>
      </c>
      <c r="D15" s="198">
        <v>856.83128859392207</v>
      </c>
      <c r="E15" s="198">
        <v>618.32868943238543</v>
      </c>
      <c r="F15" s="198">
        <v>522.356508805678</v>
      </c>
      <c r="G15" s="198">
        <v>446.05331108028861</v>
      </c>
      <c r="H15" s="182"/>
    </row>
    <row r="16" spans="1:8" x14ac:dyDescent="0.35">
      <c r="A16" s="200"/>
      <c r="B16" s="201" t="s">
        <v>217</v>
      </c>
      <c r="C16" s="208" t="s">
        <v>18</v>
      </c>
      <c r="D16" s="209" t="s">
        <v>18</v>
      </c>
      <c r="E16" s="209" t="s">
        <v>18</v>
      </c>
      <c r="F16" s="209" t="s">
        <v>18</v>
      </c>
      <c r="G16" s="209" t="s">
        <v>18</v>
      </c>
      <c r="H16" s="182"/>
    </row>
    <row r="17" spans="1:8" x14ac:dyDescent="0.35">
      <c r="A17" s="200"/>
      <c r="B17" s="204" t="s">
        <v>218</v>
      </c>
      <c r="C17" s="225"/>
      <c r="D17" s="226"/>
      <c r="E17" s="226"/>
      <c r="F17" s="226"/>
      <c r="G17" s="226"/>
      <c r="H17" s="182"/>
    </row>
    <row r="18" spans="1:8" x14ac:dyDescent="0.35">
      <c r="A18" s="200"/>
      <c r="B18" s="196" t="s">
        <v>219</v>
      </c>
      <c r="C18" s="197"/>
      <c r="D18" s="198"/>
      <c r="E18" s="198"/>
      <c r="F18" s="198"/>
      <c r="G18" s="198" t="s">
        <v>18</v>
      </c>
      <c r="H18" s="182"/>
    </row>
    <row r="19" spans="1:8" x14ac:dyDescent="0.35">
      <c r="A19" s="207"/>
      <c r="B19" s="196" t="s">
        <v>220</v>
      </c>
      <c r="C19" s="197"/>
      <c r="D19" s="198"/>
      <c r="E19" s="198"/>
      <c r="F19" s="198"/>
      <c r="G19" s="198" t="s">
        <v>18</v>
      </c>
      <c r="H19" s="182"/>
    </row>
    <row r="20" spans="1:8" x14ac:dyDescent="0.35">
      <c r="A20" s="200"/>
      <c r="B20" s="196" t="s">
        <v>221</v>
      </c>
      <c r="C20" s="197"/>
      <c r="D20" s="198"/>
      <c r="E20" s="198"/>
      <c r="F20" s="198"/>
      <c r="G20" s="198" t="s">
        <v>18</v>
      </c>
      <c r="H20" s="182"/>
    </row>
    <row r="21" spans="1:8" x14ac:dyDescent="0.35">
      <c r="A21" s="200"/>
      <c r="B21" s="196" t="s">
        <v>222</v>
      </c>
      <c r="C21" s="197"/>
      <c r="D21" s="198"/>
      <c r="E21" s="198"/>
      <c r="F21" s="198"/>
      <c r="G21" s="198" t="s">
        <v>18</v>
      </c>
      <c r="H21" s="182"/>
    </row>
    <row r="22" spans="1:8" x14ac:dyDescent="0.35">
      <c r="A22" s="200"/>
      <c r="B22" s="196" t="s">
        <v>223</v>
      </c>
      <c r="C22" s="197"/>
      <c r="D22" s="198"/>
      <c r="E22" s="198"/>
      <c r="F22" s="198"/>
      <c r="G22" s="198" t="s">
        <v>18</v>
      </c>
      <c r="H22" s="182"/>
    </row>
    <row r="23" spans="1:8" x14ac:dyDescent="0.35">
      <c r="A23" s="200"/>
      <c r="B23" s="196" t="s">
        <v>224</v>
      </c>
      <c r="C23" s="197"/>
      <c r="D23" s="198"/>
      <c r="E23" s="198"/>
      <c r="F23" s="198"/>
      <c r="G23" s="198" t="s">
        <v>18</v>
      </c>
      <c r="H23" s="182"/>
    </row>
    <row r="24" spans="1:8" x14ac:dyDescent="0.35">
      <c r="A24" s="200"/>
      <c r="B24" s="196" t="s">
        <v>225</v>
      </c>
      <c r="C24" s="197"/>
      <c r="D24" s="198"/>
      <c r="E24" s="198"/>
      <c r="F24" s="198"/>
      <c r="G24" s="198" t="s">
        <v>18</v>
      </c>
      <c r="H24" s="182"/>
    </row>
    <row r="25" spans="1:8" x14ac:dyDescent="0.35">
      <c r="A25" s="200"/>
      <c r="B25" s="196" t="s">
        <v>226</v>
      </c>
      <c r="C25" s="197"/>
      <c r="D25" s="198"/>
      <c r="E25" s="198"/>
      <c r="F25" s="198"/>
      <c r="G25" s="198" t="s">
        <v>18</v>
      </c>
      <c r="H25" s="182"/>
    </row>
    <row r="26" spans="1:8" x14ac:dyDescent="0.35">
      <c r="A26" s="200"/>
      <c r="B26" s="196" t="s">
        <v>227</v>
      </c>
      <c r="C26" s="197"/>
      <c r="D26" s="198"/>
      <c r="E26" s="198"/>
      <c r="F26" s="198"/>
      <c r="G26" s="198" t="s">
        <v>18</v>
      </c>
      <c r="H26" s="182"/>
    </row>
    <row r="27" spans="1:8" x14ac:dyDescent="0.35">
      <c r="A27" s="200"/>
      <c r="B27" s="196" t="s">
        <v>228</v>
      </c>
      <c r="C27" s="197"/>
      <c r="D27" s="198"/>
      <c r="E27" s="198"/>
      <c r="F27" s="198"/>
      <c r="G27" s="198" t="s">
        <v>18</v>
      </c>
      <c r="H27" s="182"/>
    </row>
    <row r="28" spans="1:8" x14ac:dyDescent="0.35">
      <c r="A28" s="200"/>
      <c r="B28" s="201" t="s">
        <v>217</v>
      </c>
      <c r="C28" s="208"/>
      <c r="D28" s="209"/>
      <c r="E28" s="209"/>
      <c r="F28" s="209"/>
      <c r="G28" s="209" t="s">
        <v>18</v>
      </c>
      <c r="H28" s="182"/>
    </row>
    <row r="29" spans="1:8" x14ac:dyDescent="0.35">
      <c r="A29" s="200"/>
      <c r="B29" s="227" t="s">
        <v>229</v>
      </c>
      <c r="C29" s="198">
        <v>7851.5990000000002</v>
      </c>
      <c r="D29" s="198">
        <v>6462.7994647031137</v>
      </c>
      <c r="E29" s="198">
        <v>2751.6939538526399</v>
      </c>
      <c r="F29" s="198">
        <v>2432.113831694629</v>
      </c>
      <c r="G29" s="198">
        <v>2399.9716834081864</v>
      </c>
      <c r="H29" s="182"/>
    </row>
    <row r="30" spans="1:8" s="12" customFormat="1" ht="12" customHeight="1" x14ac:dyDescent="0.3">
      <c r="A30" s="200"/>
      <c r="B30" s="212" t="s">
        <v>230</v>
      </c>
      <c r="C30" s="214">
        <v>10937.495999999999</v>
      </c>
      <c r="D30" s="214">
        <v>7936.6964647031136</v>
      </c>
      <c r="E30" s="214">
        <v>6149.0169538526397</v>
      </c>
      <c r="F30" s="214">
        <v>5702.9758316946281</v>
      </c>
      <c r="G30" s="214">
        <v>5791.4316834081901</v>
      </c>
      <c r="H30" s="182"/>
    </row>
    <row r="31" spans="1:8" s="12" customFormat="1" ht="15" customHeight="1" x14ac:dyDescent="0.3">
      <c r="A31" s="215"/>
      <c r="B31" s="216"/>
      <c r="C31" s="182"/>
      <c r="D31" s="182"/>
      <c r="H31" s="182"/>
    </row>
    <row r="32" spans="1:8" s="12" customFormat="1" ht="15" customHeight="1" x14ac:dyDescent="0.25">
      <c r="B32" s="132" t="s">
        <v>236</v>
      </c>
      <c r="C32" s="132"/>
      <c r="D32" s="132"/>
    </row>
    <row r="33" spans="2:5" s="12" customFormat="1" ht="15" customHeight="1" x14ac:dyDescent="0.25">
      <c r="B33" s="132" t="s">
        <v>237</v>
      </c>
      <c r="C33" s="132"/>
      <c r="D33" s="132"/>
    </row>
    <row r="34" spans="2:5" s="12" customFormat="1" ht="15" customHeight="1" x14ac:dyDescent="0.25">
      <c r="B34" s="132" t="s">
        <v>233</v>
      </c>
      <c r="C34" s="132"/>
      <c r="D34" s="132"/>
    </row>
    <row r="35" spans="2:5" s="12" customFormat="1" ht="15" customHeight="1" x14ac:dyDescent="0.25">
      <c r="B35" s="132" t="s">
        <v>238</v>
      </c>
      <c r="C35" s="132"/>
      <c r="D35" s="132"/>
    </row>
    <row r="36" spans="2:5" s="12" customFormat="1" ht="15" customHeight="1" x14ac:dyDescent="0.25">
      <c r="B36" s="132"/>
      <c r="C36" s="132"/>
      <c r="D36" s="132"/>
    </row>
    <row r="37" spans="2:5" s="12" customFormat="1" ht="15" customHeight="1" x14ac:dyDescent="0.25">
      <c r="B37" s="132"/>
      <c r="C37" s="132"/>
      <c r="D37" s="132"/>
    </row>
    <row r="38" spans="2:5" s="12" customFormat="1" ht="15" customHeight="1" x14ac:dyDescent="0.25">
      <c r="B38" s="217"/>
      <c r="C38" s="31"/>
      <c r="D38" s="31"/>
    </row>
    <row r="39" spans="2:5" s="12" customFormat="1" ht="11.5" customHeight="1" x14ac:dyDescent="0.25">
      <c r="B39" s="14" t="s">
        <v>48</v>
      </c>
      <c r="C39" s="14"/>
    </row>
    <row r="40" spans="2:5" s="12" customFormat="1" ht="15" customHeight="1" x14ac:dyDescent="0.25"/>
    <row r="41" spans="2:5" s="12" customFormat="1" ht="15" customHeight="1" x14ac:dyDescent="0.25"/>
    <row r="42" spans="2:5" x14ac:dyDescent="0.35">
      <c r="B42" s="218"/>
      <c r="C42" s="218"/>
      <c r="D42" s="182"/>
      <c r="E42" s="182"/>
    </row>
    <row r="43" spans="2:5" x14ac:dyDescent="0.35">
      <c r="B43" s="218"/>
      <c r="C43" s="218"/>
      <c r="D43" s="182"/>
      <c r="E43" s="182"/>
    </row>
    <row r="44" spans="2:5" x14ac:dyDescent="0.35">
      <c r="B44" s="218"/>
      <c r="C44" s="218"/>
      <c r="D44" s="182"/>
      <c r="E44" s="182"/>
    </row>
    <row r="45" spans="2:5" x14ac:dyDescent="0.35">
      <c r="B45" s="218"/>
      <c r="C45" s="218"/>
      <c r="D45" s="182"/>
      <c r="E45" s="182"/>
    </row>
    <row r="46" spans="2:5" x14ac:dyDescent="0.35">
      <c r="B46" s="218"/>
      <c r="C46" s="218"/>
      <c r="D46" s="182"/>
      <c r="E46" s="182"/>
    </row>
    <row r="47" spans="2:5" x14ac:dyDescent="0.35">
      <c r="B47" s="218"/>
      <c r="C47" s="218"/>
      <c r="D47" s="182"/>
      <c r="E47" s="182"/>
    </row>
    <row r="48" spans="2:5" x14ac:dyDescent="0.35">
      <c r="B48" s="218"/>
      <c r="C48" s="218"/>
      <c r="D48" s="182"/>
      <c r="E48" s="182"/>
    </row>
    <row r="49" spans="2:5" x14ac:dyDescent="0.35">
      <c r="B49" s="218"/>
      <c r="C49" s="218"/>
      <c r="D49" s="182"/>
      <c r="E49" s="182"/>
    </row>
    <row r="50" spans="2:5" x14ac:dyDescent="0.35">
      <c r="B50" s="218"/>
      <c r="C50" s="218"/>
      <c r="D50" s="182"/>
      <c r="E50" s="182"/>
    </row>
    <row r="51" spans="2:5" x14ac:dyDescent="0.35">
      <c r="B51" s="218"/>
      <c r="C51" s="218"/>
      <c r="D51" s="182"/>
      <c r="E51" s="182"/>
    </row>
    <row r="52" spans="2:5" x14ac:dyDescent="0.35">
      <c r="B52" s="218"/>
      <c r="C52" s="218"/>
      <c r="D52" s="182"/>
      <c r="E52" s="182"/>
    </row>
    <row r="53" spans="2:5" x14ac:dyDescent="0.35">
      <c r="B53" s="218"/>
      <c r="C53" s="218"/>
      <c r="D53" s="182"/>
      <c r="E53" s="182"/>
    </row>
    <row r="54" spans="2:5" x14ac:dyDescent="0.35">
      <c r="B54" s="218"/>
      <c r="C54" s="218"/>
      <c r="D54" s="182"/>
      <c r="E54" s="182"/>
    </row>
    <row r="55" spans="2:5" x14ac:dyDescent="0.35">
      <c r="B55" s="218"/>
      <c r="C55" s="218"/>
      <c r="D55" s="182"/>
      <c r="E55" s="182"/>
    </row>
    <row r="56" spans="2:5" x14ac:dyDescent="0.35">
      <c r="B56" s="218"/>
      <c r="C56" s="218"/>
      <c r="D56" s="182"/>
      <c r="E56" s="182"/>
    </row>
    <row r="57" spans="2:5" x14ac:dyDescent="0.35">
      <c r="B57" s="218"/>
      <c r="C57" s="218"/>
      <c r="D57" s="182"/>
      <c r="E57" s="182"/>
    </row>
    <row r="58" spans="2:5" x14ac:dyDescent="0.35">
      <c r="B58" s="182"/>
      <c r="C58" s="182"/>
      <c r="D58" s="182"/>
      <c r="E58" s="182"/>
    </row>
    <row r="59" spans="2:5" x14ac:dyDescent="0.35">
      <c r="B59" s="182"/>
      <c r="C59" s="182"/>
      <c r="D59" s="182"/>
      <c r="E59" s="182"/>
    </row>
    <row r="60" spans="2:5" x14ac:dyDescent="0.35">
      <c r="B60" s="182"/>
      <c r="C60" s="182"/>
      <c r="D60" s="182"/>
      <c r="E60" s="182"/>
    </row>
    <row r="61" spans="2:5" x14ac:dyDescent="0.35">
      <c r="B61" s="182"/>
      <c r="C61" s="182"/>
      <c r="D61" s="182"/>
      <c r="E61" s="182"/>
    </row>
    <row r="62" spans="2:5" x14ac:dyDescent="0.35">
      <c r="B62" s="182"/>
      <c r="C62" s="182"/>
      <c r="D62" s="182"/>
      <c r="E62" s="182"/>
    </row>
    <row r="63" spans="2:5" x14ac:dyDescent="0.35">
      <c r="B63" s="182"/>
      <c r="C63" s="182"/>
      <c r="D63" s="182"/>
      <c r="E63" s="182"/>
    </row>
    <row r="64" spans="2:5" x14ac:dyDescent="0.35">
      <c r="B64" s="182"/>
      <c r="C64" s="182"/>
      <c r="D64" s="182"/>
      <c r="E64" s="182"/>
    </row>
    <row r="65" spans="2:5" x14ac:dyDescent="0.35">
      <c r="B65" s="182"/>
      <c r="C65" s="182"/>
      <c r="D65" s="182"/>
      <c r="E65" s="182"/>
    </row>
    <row r="66" spans="2:5" x14ac:dyDescent="0.35">
      <c r="B66" s="182"/>
      <c r="C66" s="182"/>
      <c r="D66" s="182"/>
      <c r="E66" s="182"/>
    </row>
    <row r="67" spans="2:5" x14ac:dyDescent="0.35">
      <c r="B67" s="182"/>
      <c r="C67" s="182"/>
      <c r="D67" s="182"/>
      <c r="E67" s="182"/>
    </row>
    <row r="68" spans="2:5" x14ac:dyDescent="0.35">
      <c r="B68" s="182"/>
      <c r="C68" s="182"/>
      <c r="D68" s="182"/>
      <c r="E68" s="182"/>
    </row>
    <row r="69" spans="2:5" x14ac:dyDescent="0.35">
      <c r="B69" s="182"/>
      <c r="C69" s="182"/>
      <c r="D69" s="182"/>
      <c r="E69" s="182"/>
    </row>
    <row r="70" spans="2:5" x14ac:dyDescent="0.35">
      <c r="B70" s="182"/>
      <c r="C70" s="182"/>
      <c r="D70" s="182"/>
      <c r="E70" s="182"/>
    </row>
    <row r="71" spans="2:5" x14ac:dyDescent="0.35">
      <c r="B71" s="182"/>
      <c r="C71" s="182"/>
      <c r="D71" s="182"/>
      <c r="E71" s="182"/>
    </row>
    <row r="72" spans="2:5" x14ac:dyDescent="0.35">
      <c r="B72" s="182"/>
      <c r="C72" s="182"/>
      <c r="D72" s="182"/>
      <c r="E72" s="182"/>
    </row>
    <row r="73" spans="2:5" x14ac:dyDescent="0.35">
      <c r="B73" s="182"/>
      <c r="C73" s="182"/>
      <c r="D73" s="182"/>
      <c r="E73" s="182"/>
    </row>
    <row r="74" spans="2:5" x14ac:dyDescent="0.35">
      <c r="B74" s="182"/>
      <c r="C74" s="182"/>
      <c r="D74" s="182"/>
      <c r="E74" s="182"/>
    </row>
    <row r="75" spans="2:5" x14ac:dyDescent="0.35">
      <c r="B75" s="182"/>
      <c r="C75" s="182"/>
      <c r="D75" s="182"/>
    </row>
    <row r="76" spans="2:5" x14ac:dyDescent="0.35">
      <c r="B76" s="182"/>
      <c r="C76" s="182"/>
      <c r="D76" s="182"/>
    </row>
    <row r="77" spans="2:5" x14ac:dyDescent="0.35"/>
    <row r="78" spans="2:5" x14ac:dyDescent="0.35"/>
    <row r="79" spans="2:5" x14ac:dyDescent="0.35"/>
    <row r="80" spans="2:5" x14ac:dyDescent="0.35"/>
    <row r="81" x14ac:dyDescent="0.35"/>
    <row r="82" x14ac:dyDescent="0.35"/>
    <row r="83" x14ac:dyDescent="0.35"/>
    <row r="84" x14ac:dyDescent="0.35"/>
    <row r="85" x14ac:dyDescent="0.35"/>
  </sheetData>
  <hyperlinks>
    <hyperlink ref="B4" location="'Index sheet'!A1" display="Back to index" xr:uid="{00000000-0004-0000-0900-000000000000}"/>
  </hyperlinks>
  <pageMargins left="0.7" right="0.7" top="0.75" bottom="0.75" header="0.3" footer="0.3"/>
  <ignoredErrors>
    <ignoredError sqref="A1:H9 A16:B17 A10:B15 H15 A31:H85 A18:B30 H18:H28 H10:H14 H30 H29 H16:H1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81"/>
  <sheetViews>
    <sheetView showGridLines="0" topLeftCell="A21" workbookViewId="0">
      <selection activeCell="J20" sqref="J20"/>
    </sheetView>
  </sheetViews>
  <sheetFormatPr defaultColWidth="8.81640625" defaultRowHeight="14.5" customHeight="1" x14ac:dyDescent="0.35"/>
  <cols>
    <col min="1" max="1" width="2.453125" customWidth="1"/>
    <col min="2" max="2" width="35.7265625" customWidth="1"/>
    <col min="3" max="3" width="25.453125" customWidth="1"/>
    <col min="4" max="8" width="32.1796875" customWidth="1"/>
  </cols>
  <sheetData>
    <row r="1" spans="1:7" s="12" customFormat="1" ht="15" customHeight="1" x14ac:dyDescent="0.3">
      <c r="B1" s="13"/>
      <c r="C1" s="13"/>
      <c r="D1" s="13"/>
    </row>
    <row r="2" spans="1:7" s="12" customFormat="1" ht="18" customHeight="1" x14ac:dyDescent="0.3">
      <c r="B2" s="13" t="s">
        <v>239</v>
      </c>
      <c r="C2" s="13"/>
      <c r="D2" s="13"/>
    </row>
    <row r="3" spans="1:7" s="12" customFormat="1" ht="11.5" customHeight="1" x14ac:dyDescent="0.25"/>
    <row r="4" spans="1:7" s="12" customFormat="1" ht="13" customHeight="1" x14ac:dyDescent="0.3">
      <c r="B4" s="33" t="s">
        <v>32</v>
      </c>
      <c r="C4" s="33"/>
      <c r="D4" s="33"/>
    </row>
    <row r="6" spans="1:7" ht="23.15" customHeight="1" x14ac:dyDescent="0.35">
      <c r="B6" s="219"/>
      <c r="C6" s="131" t="s">
        <v>203</v>
      </c>
      <c r="D6" s="180" t="s">
        <v>204</v>
      </c>
      <c r="E6" s="180" t="s">
        <v>18</v>
      </c>
      <c r="F6" s="180" t="s">
        <v>18</v>
      </c>
      <c r="G6" s="181" t="s">
        <v>18</v>
      </c>
    </row>
    <row r="7" spans="1:7" ht="14.9" customHeight="1" x14ac:dyDescent="0.35">
      <c r="B7" s="183"/>
      <c r="C7" s="222" t="s">
        <v>205</v>
      </c>
      <c r="D7" s="228" t="s">
        <v>205</v>
      </c>
      <c r="E7" s="228" t="s">
        <v>18</v>
      </c>
      <c r="F7" s="228" t="s">
        <v>18</v>
      </c>
      <c r="G7" s="229" t="s">
        <v>18</v>
      </c>
    </row>
    <row r="8" spans="1:7" x14ac:dyDescent="0.35">
      <c r="A8" s="187"/>
      <c r="B8" s="188"/>
      <c r="C8" s="189" t="s">
        <v>117</v>
      </c>
      <c r="D8" s="190" t="s">
        <v>206</v>
      </c>
      <c r="E8" s="190" t="s">
        <v>207</v>
      </c>
      <c r="F8" s="190" t="s">
        <v>208</v>
      </c>
      <c r="G8" s="190" t="s">
        <v>209</v>
      </c>
    </row>
    <row r="9" spans="1:7" x14ac:dyDescent="0.35">
      <c r="A9" s="191"/>
      <c r="B9" s="192" t="s">
        <v>210</v>
      </c>
      <c r="C9" s="193"/>
      <c r="D9" s="194"/>
      <c r="E9" s="194"/>
      <c r="F9" s="194"/>
      <c r="G9" s="194"/>
    </row>
    <row r="10" spans="1:7" x14ac:dyDescent="0.35">
      <c r="A10" s="195"/>
      <c r="B10" s="196" t="s">
        <v>211</v>
      </c>
      <c r="C10" s="197">
        <v>8191.32</v>
      </c>
      <c r="D10" s="198">
        <v>8033.5004999999992</v>
      </c>
      <c r="E10" s="198">
        <v>8602.7179999999989</v>
      </c>
      <c r="F10" s="198">
        <v>10542.6672</v>
      </c>
      <c r="G10" s="198">
        <v>16947.5429</v>
      </c>
    </row>
    <row r="11" spans="1:7" x14ac:dyDescent="0.35">
      <c r="A11" s="199"/>
      <c r="B11" s="196" t="s">
        <v>212</v>
      </c>
      <c r="C11" s="197" t="s">
        <v>318</v>
      </c>
      <c r="D11" s="197" t="s">
        <v>318</v>
      </c>
      <c r="E11" s="197" t="s">
        <v>318</v>
      </c>
      <c r="F11" s="197" t="s">
        <v>318</v>
      </c>
      <c r="G11" s="197" t="s">
        <v>318</v>
      </c>
    </row>
    <row r="12" spans="1:7" x14ac:dyDescent="0.35">
      <c r="A12" s="200"/>
      <c r="B12" s="196" t="s">
        <v>213</v>
      </c>
      <c r="C12" s="197">
        <v>715.89100000000008</v>
      </c>
      <c r="D12" s="198">
        <v>727.10802624752421</v>
      </c>
      <c r="E12" s="198">
        <v>769.40562291499896</v>
      </c>
      <c r="F12" s="198">
        <v>732.54121939734637</v>
      </c>
      <c r="G12" s="197">
        <v>845.07033119511607</v>
      </c>
    </row>
    <row r="13" spans="1:7" x14ac:dyDescent="0.35">
      <c r="A13" s="200"/>
      <c r="B13" s="196" t="s">
        <v>214</v>
      </c>
      <c r="C13" s="197">
        <v>1199.3150000000001</v>
      </c>
      <c r="D13" s="198">
        <v>1504.34</v>
      </c>
      <c r="E13" s="198">
        <v>1468.0319999999999</v>
      </c>
      <c r="F13" s="198">
        <v>1448.6980000000001</v>
      </c>
      <c r="G13" s="198">
        <v>1433.52</v>
      </c>
    </row>
    <row r="14" spans="1:7" x14ac:dyDescent="0.35">
      <c r="A14" s="200"/>
      <c r="B14" s="196" t="s">
        <v>215</v>
      </c>
      <c r="C14" s="197">
        <v>-3085.8969999999999</v>
      </c>
      <c r="D14" s="198">
        <v>-1287.5360000000001</v>
      </c>
      <c r="E14" s="198">
        <v>-1365.2190000000001</v>
      </c>
      <c r="F14" s="198">
        <v>-1232.558</v>
      </c>
      <c r="G14" s="198">
        <v>-867.90099999999995</v>
      </c>
    </row>
    <row r="15" spans="1:7" x14ac:dyDescent="0.35">
      <c r="A15" s="200"/>
      <c r="B15" s="196" t="s">
        <v>216</v>
      </c>
      <c r="C15" s="197">
        <v>830.96999999999991</v>
      </c>
      <c r="D15" s="198">
        <v>872.23475340384198</v>
      </c>
      <c r="E15" s="198">
        <v>943.43104744854406</v>
      </c>
      <c r="F15" s="198">
        <v>999.81110825408246</v>
      </c>
      <c r="G15" s="198">
        <v>1089.9220256466315</v>
      </c>
    </row>
    <row r="16" spans="1:7" x14ac:dyDescent="0.35">
      <c r="A16" s="200"/>
      <c r="B16" s="201" t="s">
        <v>217</v>
      </c>
      <c r="C16" s="208"/>
      <c r="D16" s="209"/>
      <c r="E16" s="209"/>
      <c r="F16" s="209"/>
      <c r="G16" s="209"/>
    </row>
    <row r="17" spans="1:7" x14ac:dyDescent="0.35">
      <c r="A17" s="200"/>
      <c r="B17" s="204" t="s">
        <v>218</v>
      </c>
      <c r="C17" s="205"/>
      <c r="D17" s="206"/>
      <c r="E17" s="206"/>
      <c r="F17" s="206"/>
      <c r="G17" s="206"/>
    </row>
    <row r="18" spans="1:7" x14ac:dyDescent="0.35">
      <c r="A18" s="200"/>
      <c r="B18" s="196" t="s">
        <v>219</v>
      </c>
      <c r="C18" s="197"/>
      <c r="D18" s="198"/>
      <c r="E18" s="198"/>
      <c r="F18" s="198"/>
      <c r="G18" s="198" t="s">
        <v>18</v>
      </c>
    </row>
    <row r="19" spans="1:7" x14ac:dyDescent="0.35">
      <c r="A19" s="207"/>
      <c r="B19" s="196" t="s">
        <v>220</v>
      </c>
      <c r="C19" s="197"/>
      <c r="D19" s="198"/>
      <c r="E19" s="198"/>
      <c r="F19" s="198"/>
      <c r="G19" s="198" t="s">
        <v>18</v>
      </c>
    </row>
    <row r="20" spans="1:7" x14ac:dyDescent="0.35">
      <c r="A20" s="200"/>
      <c r="B20" s="196" t="s">
        <v>221</v>
      </c>
      <c r="C20" s="197"/>
      <c r="D20" s="198"/>
      <c r="E20" s="198"/>
      <c r="F20" s="198"/>
      <c r="G20" s="198" t="s">
        <v>18</v>
      </c>
    </row>
    <row r="21" spans="1:7" x14ac:dyDescent="0.35">
      <c r="A21" s="200"/>
      <c r="B21" s="196" t="s">
        <v>222</v>
      </c>
      <c r="C21" s="197"/>
      <c r="D21" s="198"/>
      <c r="E21" s="198"/>
      <c r="F21" s="198"/>
      <c r="G21" s="198" t="s">
        <v>18</v>
      </c>
    </row>
    <row r="22" spans="1:7" x14ac:dyDescent="0.35">
      <c r="A22" s="200"/>
      <c r="B22" s="196" t="s">
        <v>223</v>
      </c>
      <c r="C22" s="197"/>
      <c r="D22" s="198"/>
      <c r="E22" s="198"/>
      <c r="F22" s="198"/>
      <c r="G22" s="198" t="s">
        <v>18</v>
      </c>
    </row>
    <row r="23" spans="1:7" x14ac:dyDescent="0.35">
      <c r="A23" s="200"/>
      <c r="B23" s="196" t="s">
        <v>224</v>
      </c>
      <c r="C23" s="197"/>
      <c r="D23" s="198"/>
      <c r="E23" s="198"/>
      <c r="F23" s="198"/>
      <c r="G23" s="198" t="s">
        <v>18</v>
      </c>
    </row>
    <row r="24" spans="1:7" x14ac:dyDescent="0.35">
      <c r="A24" s="200"/>
      <c r="B24" s="196" t="s">
        <v>225</v>
      </c>
      <c r="C24" s="197"/>
      <c r="D24" s="198"/>
      <c r="E24" s="198"/>
      <c r="F24" s="198"/>
      <c r="G24" s="198" t="s">
        <v>18</v>
      </c>
    </row>
    <row r="25" spans="1:7" x14ac:dyDescent="0.35">
      <c r="A25" s="200"/>
      <c r="B25" s="196" t="s">
        <v>226</v>
      </c>
      <c r="C25" s="197"/>
      <c r="D25" s="198"/>
      <c r="E25" s="198"/>
      <c r="F25" s="198"/>
      <c r="G25" s="198" t="s">
        <v>18</v>
      </c>
    </row>
    <row r="26" spans="1:7" x14ac:dyDescent="0.35">
      <c r="A26" s="200"/>
      <c r="B26" s="196" t="s">
        <v>227</v>
      </c>
      <c r="C26" s="197"/>
      <c r="D26" s="198"/>
      <c r="E26" s="198"/>
      <c r="F26" s="198"/>
      <c r="G26" s="198" t="s">
        <v>18</v>
      </c>
    </row>
    <row r="27" spans="1:7" x14ac:dyDescent="0.35">
      <c r="A27" s="200"/>
      <c r="B27" s="196" t="s">
        <v>228</v>
      </c>
      <c r="C27" s="197"/>
      <c r="D27" s="198"/>
      <c r="E27" s="198"/>
      <c r="F27" s="198"/>
      <c r="G27" s="198" t="s">
        <v>18</v>
      </c>
    </row>
    <row r="28" spans="1:7" x14ac:dyDescent="0.35">
      <c r="A28" s="200"/>
      <c r="B28" s="201" t="s">
        <v>217</v>
      </c>
      <c r="C28" s="208"/>
      <c r="D28" s="209"/>
      <c r="E28" s="209"/>
      <c r="F28" s="209"/>
      <c r="G28" s="209" t="s">
        <v>18</v>
      </c>
    </row>
    <row r="29" spans="1:7" x14ac:dyDescent="0.35">
      <c r="A29" s="200"/>
      <c r="B29" s="227" t="s">
        <v>229</v>
      </c>
      <c r="C29" s="197">
        <v>7851.5990000000002</v>
      </c>
      <c r="D29" s="197">
        <v>9849.6472796513644</v>
      </c>
      <c r="E29" s="197">
        <v>10418.367670363541</v>
      </c>
      <c r="F29" s="197">
        <v>12491.159527651427</v>
      </c>
      <c r="G29" s="197">
        <v>19448.154256841746</v>
      </c>
    </row>
    <row r="30" spans="1:7" s="12" customFormat="1" ht="12" customHeight="1" x14ac:dyDescent="0.25">
      <c r="A30" s="200"/>
      <c r="B30" s="212" t="s">
        <v>230</v>
      </c>
      <c r="C30" s="213">
        <v>10937.495999999999</v>
      </c>
      <c r="D30" s="213">
        <v>11137.183279651365</v>
      </c>
      <c r="E30" s="213">
        <v>11783.58667036354</v>
      </c>
      <c r="F30" s="213">
        <v>13723.717527651428</v>
      </c>
      <c r="G30" s="213">
        <v>18358.232231195114</v>
      </c>
    </row>
    <row r="31" spans="1:7" s="12" customFormat="1" ht="15" customHeight="1" x14ac:dyDescent="0.3">
      <c r="A31" s="215"/>
      <c r="B31" s="230"/>
      <c r="C31" s="182"/>
      <c r="D31" s="182"/>
    </row>
    <row r="32" spans="1:7" s="12" customFormat="1" ht="15" customHeight="1" x14ac:dyDescent="0.25">
      <c r="B32" s="132" t="s">
        <v>236</v>
      </c>
      <c r="C32" s="132"/>
      <c r="D32" s="132"/>
    </row>
    <row r="33" spans="2:4" s="12" customFormat="1" ht="15" customHeight="1" x14ac:dyDescent="0.25">
      <c r="B33" s="132" t="s">
        <v>240</v>
      </c>
      <c r="C33" s="132"/>
      <c r="D33" s="132"/>
    </row>
    <row r="34" spans="2:4" s="12" customFormat="1" ht="15" customHeight="1" x14ac:dyDescent="0.25">
      <c r="B34" s="132" t="s">
        <v>241</v>
      </c>
      <c r="C34" s="132"/>
      <c r="D34" s="132"/>
    </row>
    <row r="35" spans="2:4" s="12" customFormat="1" ht="15" customHeight="1" x14ac:dyDescent="0.25">
      <c r="B35" s="132" t="s">
        <v>238</v>
      </c>
      <c r="C35" s="132"/>
      <c r="D35" s="132"/>
    </row>
    <row r="36" spans="2:4" s="12" customFormat="1" ht="15" customHeight="1" x14ac:dyDescent="0.25">
      <c r="B36" s="217"/>
      <c r="C36" s="31"/>
      <c r="D36" s="31"/>
    </row>
    <row r="37" spans="2:4" s="12" customFormat="1" ht="15" customHeight="1" x14ac:dyDescent="0.25">
      <c r="B37" s="217"/>
      <c r="C37" s="31"/>
      <c r="D37" s="31"/>
    </row>
    <row r="38" spans="2:4" s="12" customFormat="1" ht="15" customHeight="1" x14ac:dyDescent="0.25">
      <c r="B38" s="217"/>
      <c r="C38" s="31"/>
      <c r="D38" s="31"/>
    </row>
    <row r="39" spans="2:4" s="12" customFormat="1" ht="11.5" customHeight="1" x14ac:dyDescent="0.25">
      <c r="B39" s="14" t="s">
        <v>48</v>
      </c>
      <c r="C39" s="14"/>
    </row>
    <row r="40" spans="2:4" s="12" customFormat="1" ht="15" customHeight="1" x14ac:dyDescent="0.25"/>
    <row r="41" spans="2:4" s="12" customFormat="1" ht="15" customHeight="1" x14ac:dyDescent="0.25"/>
    <row r="42" spans="2:4" x14ac:dyDescent="0.35">
      <c r="B42" s="218"/>
      <c r="C42" s="218"/>
      <c r="D42" s="182"/>
    </row>
    <row r="43" spans="2:4" x14ac:dyDescent="0.35">
      <c r="B43" s="218"/>
      <c r="C43" s="218"/>
      <c r="D43" s="182"/>
    </row>
    <row r="44" spans="2:4" x14ac:dyDescent="0.35">
      <c r="B44" s="218"/>
      <c r="C44" s="218"/>
      <c r="D44" s="182"/>
    </row>
    <row r="45" spans="2:4" x14ac:dyDescent="0.35">
      <c r="B45" s="218"/>
      <c r="C45" s="218"/>
      <c r="D45" s="182"/>
    </row>
    <row r="46" spans="2:4" x14ac:dyDescent="0.35">
      <c r="B46" s="218"/>
      <c r="C46" s="218"/>
      <c r="D46" s="182"/>
    </row>
    <row r="47" spans="2:4" x14ac:dyDescent="0.35">
      <c r="B47" s="218"/>
      <c r="C47" s="218"/>
      <c r="D47" s="182"/>
    </row>
    <row r="48" spans="2:4" x14ac:dyDescent="0.35">
      <c r="B48" s="218"/>
      <c r="C48" s="218"/>
      <c r="D48" s="182"/>
    </row>
    <row r="49" spans="2:4" x14ac:dyDescent="0.35">
      <c r="B49" s="218"/>
      <c r="C49" s="218"/>
      <c r="D49" s="182"/>
    </row>
    <row r="50" spans="2:4" x14ac:dyDescent="0.35">
      <c r="B50" s="218"/>
      <c r="C50" s="218"/>
      <c r="D50" s="182"/>
    </row>
    <row r="51" spans="2:4" x14ac:dyDescent="0.35">
      <c r="B51" s="218"/>
      <c r="C51" s="218"/>
      <c r="D51" s="182"/>
    </row>
    <row r="52" spans="2:4" x14ac:dyDescent="0.35">
      <c r="B52" s="218"/>
      <c r="C52" s="218"/>
      <c r="D52" s="182"/>
    </row>
    <row r="53" spans="2:4" x14ac:dyDescent="0.35">
      <c r="B53" s="218"/>
      <c r="C53" s="218"/>
      <c r="D53" s="182"/>
    </row>
    <row r="54" spans="2:4" x14ac:dyDescent="0.35">
      <c r="B54" s="182"/>
      <c r="C54" s="182"/>
      <c r="D54" s="182"/>
    </row>
    <row r="55" spans="2:4" x14ac:dyDescent="0.35">
      <c r="B55" s="182"/>
      <c r="C55" s="182"/>
      <c r="D55" s="182"/>
    </row>
    <row r="56" spans="2:4" x14ac:dyDescent="0.35">
      <c r="B56" s="182"/>
      <c r="C56" s="182"/>
      <c r="D56" s="182"/>
    </row>
    <row r="57" spans="2:4" x14ac:dyDescent="0.35">
      <c r="B57" s="182"/>
      <c r="C57" s="182"/>
      <c r="D57" s="182"/>
    </row>
    <row r="58" spans="2:4" x14ac:dyDescent="0.35">
      <c r="B58" s="182"/>
      <c r="C58" s="182"/>
      <c r="D58" s="182"/>
    </row>
    <row r="59" spans="2:4" x14ac:dyDescent="0.35">
      <c r="B59" s="182"/>
      <c r="C59" s="182"/>
      <c r="D59" s="182"/>
    </row>
    <row r="60" spans="2:4" x14ac:dyDescent="0.35">
      <c r="B60" s="182"/>
      <c r="C60" s="182"/>
      <c r="D60" s="182"/>
    </row>
    <row r="61" spans="2:4" x14ac:dyDescent="0.35">
      <c r="B61" s="182"/>
      <c r="C61" s="182"/>
      <c r="D61" s="182"/>
    </row>
    <row r="62" spans="2:4" x14ac:dyDescent="0.35">
      <c r="B62" s="182"/>
      <c r="C62" s="182"/>
      <c r="D62" s="182"/>
    </row>
    <row r="63" spans="2:4" x14ac:dyDescent="0.35">
      <c r="B63" s="182"/>
      <c r="C63" s="182"/>
      <c r="D63" s="182"/>
    </row>
    <row r="64" spans="2:4" x14ac:dyDescent="0.35">
      <c r="B64" s="182"/>
      <c r="C64" s="182"/>
      <c r="D64" s="182"/>
    </row>
    <row r="65" spans="2:4" x14ac:dyDescent="0.35">
      <c r="B65" s="182"/>
      <c r="C65" s="182"/>
      <c r="D65" s="182"/>
    </row>
    <row r="66" spans="2:4" x14ac:dyDescent="0.35">
      <c r="B66" s="182"/>
      <c r="C66" s="182"/>
      <c r="D66" s="182"/>
    </row>
    <row r="67" spans="2:4" x14ac:dyDescent="0.35">
      <c r="B67" s="182"/>
      <c r="C67" s="182"/>
      <c r="D67" s="182"/>
    </row>
    <row r="68" spans="2:4" x14ac:dyDescent="0.35">
      <c r="B68" s="182"/>
      <c r="C68" s="182"/>
      <c r="D68" s="182"/>
    </row>
    <row r="69" spans="2:4" x14ac:dyDescent="0.35">
      <c r="B69" s="182"/>
      <c r="C69" s="182"/>
      <c r="D69" s="182"/>
    </row>
    <row r="70" spans="2:4" x14ac:dyDescent="0.35">
      <c r="B70" s="182"/>
      <c r="C70" s="182"/>
      <c r="D70" s="182"/>
    </row>
    <row r="71" spans="2:4" x14ac:dyDescent="0.35">
      <c r="B71" s="182"/>
      <c r="C71" s="182"/>
      <c r="D71" s="182"/>
    </row>
    <row r="72" spans="2:4" x14ac:dyDescent="0.35">
      <c r="B72" s="182"/>
      <c r="C72" s="182"/>
      <c r="D72" s="182"/>
    </row>
    <row r="73" spans="2:4" x14ac:dyDescent="0.35"/>
    <row r="74" spans="2:4" x14ac:dyDescent="0.35"/>
    <row r="75" spans="2:4" x14ac:dyDescent="0.35"/>
    <row r="76" spans="2:4" x14ac:dyDescent="0.35"/>
    <row r="77" spans="2:4" x14ac:dyDescent="0.35"/>
    <row r="78" spans="2:4" x14ac:dyDescent="0.35"/>
    <row r="79" spans="2:4" x14ac:dyDescent="0.35"/>
    <row r="80" spans="2:4" x14ac:dyDescent="0.35"/>
    <row r="81" x14ac:dyDescent="0.35"/>
  </sheetData>
  <hyperlinks>
    <hyperlink ref="B4" location="'Index sheet'!A1" display="Back to index" xr:uid="{00000000-0004-0000-0A00-000000000000}"/>
  </hyperlinks>
  <pageMargins left="0.7" right="0.7" top="0.75" bottom="0.75" header="0.3" footer="0.3"/>
  <pageSetup paperSize="9" orientation="portrait"/>
  <ignoredErrors>
    <ignoredError sqref="A1:G9 A31:G81 A10: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31"/>
  <sheetViews>
    <sheetView showGridLines="0" topLeftCell="D1" workbookViewId="0">
      <selection activeCell="H8" sqref="H8"/>
    </sheetView>
  </sheetViews>
  <sheetFormatPr defaultColWidth="8.81640625" defaultRowHeight="14.5" customHeight="1" x14ac:dyDescent="0.35"/>
  <cols>
    <col min="1" max="1" width="3.1796875" customWidth="1"/>
    <col min="2" max="2" width="30.7265625" customWidth="1"/>
    <col min="3" max="4" width="20.453125" customWidth="1"/>
    <col min="5" max="8" width="38.7265625" customWidth="1"/>
  </cols>
  <sheetData>
    <row r="1" spans="2:10" s="12" customFormat="1" ht="15" customHeight="1" x14ac:dyDescent="0.3">
      <c r="B1" s="13"/>
      <c r="C1" s="13"/>
      <c r="D1" s="13"/>
      <c r="E1" s="13"/>
      <c r="F1" s="13"/>
      <c r="G1" s="13"/>
      <c r="H1" s="13"/>
      <c r="I1" s="13"/>
      <c r="J1" s="13"/>
    </row>
    <row r="2" spans="2:10" s="12" customFormat="1" ht="18.649999999999999" customHeight="1" x14ac:dyDescent="0.35">
      <c r="B2" s="175" t="s">
        <v>242</v>
      </c>
      <c r="C2" s="13"/>
      <c r="D2" s="13"/>
      <c r="E2" s="13"/>
      <c r="F2" s="13"/>
      <c r="G2" s="13"/>
      <c r="H2" s="13"/>
      <c r="I2" s="13"/>
      <c r="J2" s="13"/>
    </row>
    <row r="3" spans="2:10" s="12" customFormat="1" ht="15" customHeight="1" x14ac:dyDescent="0.3">
      <c r="B3" s="13"/>
      <c r="C3" s="13"/>
      <c r="D3" s="13"/>
      <c r="E3" s="13"/>
      <c r="F3" s="13"/>
      <c r="G3" s="13"/>
      <c r="H3" s="13"/>
      <c r="I3" s="13"/>
      <c r="J3" s="13"/>
    </row>
    <row r="4" spans="2:10" s="12" customFormat="1" ht="13" customHeight="1" x14ac:dyDescent="0.3">
      <c r="B4" s="33" t="s">
        <v>32</v>
      </c>
      <c r="C4" s="33"/>
      <c r="D4" s="130"/>
      <c r="E4" s="130"/>
      <c r="F4" s="33"/>
      <c r="G4" s="33"/>
      <c r="H4" s="33"/>
      <c r="I4" s="33"/>
      <c r="J4" s="33"/>
    </row>
    <row r="5" spans="2:10" x14ac:dyDescent="0.35">
      <c r="D5" s="231"/>
      <c r="E5" s="130"/>
    </row>
    <row r="6" spans="2:10" ht="57.65" customHeight="1" x14ac:dyDescent="0.35">
      <c r="B6" s="232" t="s">
        <v>243</v>
      </c>
      <c r="C6" s="97" t="s">
        <v>244</v>
      </c>
      <c r="D6" s="131" t="s">
        <v>245</v>
      </c>
      <c r="E6" s="220" t="s">
        <v>246</v>
      </c>
      <c r="F6" s="220" t="s">
        <v>18</v>
      </c>
      <c r="G6" s="220" t="s">
        <v>18</v>
      </c>
      <c r="H6" s="221" t="s">
        <v>18</v>
      </c>
    </row>
    <row r="7" spans="2:10" x14ac:dyDescent="0.35">
      <c r="B7" s="233"/>
      <c r="C7" s="234"/>
      <c r="D7" s="235" t="s">
        <v>117</v>
      </c>
      <c r="E7" s="236" t="s">
        <v>206</v>
      </c>
      <c r="F7" s="236" t="s">
        <v>207</v>
      </c>
      <c r="G7" s="236">
        <v>2035</v>
      </c>
      <c r="H7" s="236">
        <v>2050</v>
      </c>
    </row>
    <row r="8" spans="2:10" ht="23" x14ac:dyDescent="0.35">
      <c r="B8" s="237" t="s">
        <v>319</v>
      </c>
      <c r="C8" s="238" t="s">
        <v>119</v>
      </c>
      <c r="D8" s="239">
        <v>10937.495999999999</v>
      </c>
      <c r="E8" s="240">
        <v>7936.6964647031136</v>
      </c>
      <c r="F8" s="240">
        <v>6149.0169538526397</v>
      </c>
      <c r="G8" s="240">
        <v>5702.9758316946281</v>
      </c>
      <c r="H8" s="240">
        <v>5791.4316834081856</v>
      </c>
    </row>
    <row r="9" spans="2:10" ht="15" customHeight="1" x14ac:dyDescent="0.35"/>
    <row r="10" spans="2:10" s="12" customFormat="1" ht="15" customHeight="1" x14ac:dyDescent="0.25">
      <c r="B10" s="29" t="s">
        <v>247</v>
      </c>
      <c r="C10" s="29"/>
      <c r="D10" s="29"/>
      <c r="E10" s="29"/>
      <c r="H10" s="241"/>
    </row>
    <row r="11" spans="2:10" s="12" customFormat="1" ht="15" customHeight="1" x14ac:dyDescent="0.25">
      <c r="B11" s="242" t="s">
        <v>248</v>
      </c>
      <c r="C11" s="242"/>
      <c r="D11" s="242"/>
      <c r="E11" s="242"/>
      <c r="H11" s="241"/>
    </row>
    <row r="12" spans="2:10" s="12" customFormat="1" ht="15" customHeight="1" x14ac:dyDescent="0.25">
      <c r="B12" s="132" t="s">
        <v>240</v>
      </c>
      <c r="C12" s="132"/>
      <c r="D12" s="132"/>
      <c r="E12" s="132"/>
      <c r="H12" s="241"/>
    </row>
    <row r="13" spans="2:10" s="12" customFormat="1" ht="15" customHeight="1" x14ac:dyDescent="0.25">
      <c r="B13" s="132" t="s">
        <v>249</v>
      </c>
      <c r="C13" s="132"/>
      <c r="D13" s="132"/>
      <c r="E13" s="132"/>
      <c r="H13" s="241"/>
    </row>
    <row r="14" spans="2:10" s="12" customFormat="1" ht="15" customHeight="1" x14ac:dyDescent="0.25">
      <c r="B14" s="132" t="s">
        <v>250</v>
      </c>
      <c r="C14" s="132"/>
      <c r="D14" s="132"/>
      <c r="E14" s="132"/>
    </row>
    <row r="15" spans="2:10" s="12" customFormat="1" ht="15" customHeight="1" x14ac:dyDescent="0.25">
      <c r="B15" s="217"/>
    </row>
    <row r="16" spans="2:10" s="12" customFormat="1" ht="15" customHeight="1" x14ac:dyDescent="0.25">
      <c r="B16" s="59"/>
      <c r="C16" s="59"/>
      <c r="D16" s="59"/>
    </row>
    <row r="17" spans="2:3" s="12" customFormat="1" ht="11.5" customHeight="1" x14ac:dyDescent="0.25">
      <c r="B17" s="14" t="s">
        <v>48</v>
      </c>
      <c r="C17" s="14"/>
    </row>
    <row r="18" spans="2:3" s="12" customFormat="1" ht="15" customHeight="1" x14ac:dyDescent="0.25"/>
    <row r="19" spans="2:3" s="12" customFormat="1" ht="15" customHeight="1" x14ac:dyDescent="0.25"/>
    <row r="20" spans="2:3" s="12" customFormat="1" ht="15" customHeight="1" x14ac:dyDescent="0.25"/>
    <row r="21" spans="2:3" s="12" customFormat="1" ht="15" customHeight="1" x14ac:dyDescent="0.25"/>
    <row r="22" spans="2:3" s="12" customFormat="1" ht="15" customHeight="1" x14ac:dyDescent="0.25"/>
    <row r="23" spans="2:3" s="12" customFormat="1" ht="15" customHeight="1" x14ac:dyDescent="0.25"/>
    <row r="24" spans="2:3" s="12" customFormat="1" ht="15" customHeight="1" x14ac:dyDescent="0.25"/>
    <row r="25" spans="2:3" s="12" customFormat="1" ht="15" customHeight="1" x14ac:dyDescent="0.25"/>
    <row r="26" spans="2:3" s="12" customFormat="1" ht="15" customHeight="1" x14ac:dyDescent="0.25"/>
    <row r="27" spans="2:3" s="12" customFormat="1" ht="15" customHeight="1" x14ac:dyDescent="0.25"/>
    <row r="28" spans="2:3" s="12" customFormat="1" ht="15" customHeight="1" x14ac:dyDescent="0.25"/>
    <row r="29" spans="2:3" s="12" customFormat="1" ht="15" customHeight="1" x14ac:dyDescent="0.25"/>
    <row r="30" spans="2:3" s="12" customFormat="1" ht="15" customHeight="1" x14ac:dyDescent="0.25"/>
    <row r="31" spans="2:3" s="12" customFormat="1" ht="15" customHeight="1" x14ac:dyDescent="0.25"/>
  </sheetData>
  <hyperlinks>
    <hyperlink ref="B4" location="'Index sheet'!A1" display="Back to index" xr:uid="{00000000-0004-0000-0B00-000000000000}"/>
  </hyperlinks>
  <pageMargins left="0.7" right="0.7" top="0.75" bottom="0.75" header="0.3" footer="0.3"/>
  <pageSetup paperSize="9" orientation="portrait"/>
  <ignoredErrors>
    <ignoredError sqref="B1:N6 B9:N31 B7:F7 I7:N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41"/>
  <sheetViews>
    <sheetView showGridLines="0" topLeftCell="D1" workbookViewId="0">
      <selection activeCell="H6" sqref="H6"/>
    </sheetView>
  </sheetViews>
  <sheetFormatPr defaultColWidth="8.81640625" defaultRowHeight="14.5" customHeight="1" x14ac:dyDescent="0.35"/>
  <cols>
    <col min="1" max="1" width="3.26953125" customWidth="1"/>
    <col min="2" max="2" width="30.7265625" customWidth="1"/>
    <col min="3" max="4" width="20.453125" customWidth="1"/>
    <col min="5" max="8" width="38.7265625" customWidth="1"/>
  </cols>
  <sheetData>
    <row r="1" spans="2:8" s="12" customFormat="1" ht="15" customHeight="1" x14ac:dyDescent="0.3">
      <c r="B1" s="13"/>
      <c r="C1" s="13"/>
      <c r="D1" s="13"/>
      <c r="E1" s="13"/>
    </row>
    <row r="2" spans="2:8" s="12" customFormat="1" ht="18" customHeight="1" x14ac:dyDescent="0.35">
      <c r="B2" s="175" t="s">
        <v>251</v>
      </c>
      <c r="C2" s="13"/>
      <c r="D2" s="13"/>
      <c r="E2" s="13"/>
    </row>
    <row r="3" spans="2:8" s="12" customFormat="1" ht="15" customHeight="1" x14ac:dyDescent="0.3">
      <c r="B3" s="13"/>
      <c r="C3" s="13"/>
      <c r="D3" s="13"/>
      <c r="E3" s="13"/>
    </row>
    <row r="4" spans="2:8" s="12" customFormat="1" ht="13" customHeight="1" x14ac:dyDescent="0.3">
      <c r="B4" s="16" t="s">
        <v>32</v>
      </c>
      <c r="C4" s="243"/>
      <c r="D4" s="243"/>
      <c r="E4" s="16"/>
    </row>
    <row r="5" spans="2:8" ht="15" thickBot="1" x14ac:dyDescent="0.4">
      <c r="B5" s="253" t="s">
        <v>308</v>
      </c>
      <c r="D5" s="243"/>
      <c r="E5" s="177"/>
    </row>
    <row r="6" spans="2:8" ht="57.65" customHeight="1" x14ac:dyDescent="0.35">
      <c r="B6" s="232" t="s">
        <v>252</v>
      </c>
      <c r="C6" s="97" t="s">
        <v>244</v>
      </c>
      <c r="D6" s="131" t="s">
        <v>245</v>
      </c>
      <c r="E6" s="244" t="s">
        <v>253</v>
      </c>
      <c r="F6" s="244" t="s">
        <v>18</v>
      </c>
      <c r="G6" s="244" t="s">
        <v>18</v>
      </c>
    </row>
    <row r="7" spans="2:8" ht="15" thickBot="1" x14ac:dyDescent="0.4">
      <c r="B7" s="233"/>
      <c r="C7" s="234"/>
      <c r="D7" s="189" t="s">
        <v>117</v>
      </c>
      <c r="E7" s="190" t="s">
        <v>206</v>
      </c>
      <c r="F7" s="190" t="s">
        <v>207</v>
      </c>
      <c r="G7" s="190">
        <v>2035</v>
      </c>
    </row>
    <row r="8" spans="2:8" ht="15" thickBot="1" x14ac:dyDescent="0.4">
      <c r="B8" s="245" t="s">
        <v>295</v>
      </c>
      <c r="C8" s="246" t="s">
        <v>296</v>
      </c>
      <c r="D8" s="247">
        <v>0.48</v>
      </c>
      <c r="E8" s="248">
        <v>-2.2999999999999998</v>
      </c>
      <c r="F8" s="248">
        <v>-3.3</v>
      </c>
      <c r="G8" s="248">
        <v>-4</v>
      </c>
    </row>
    <row r="9" spans="2:8" ht="15" thickBot="1" x14ac:dyDescent="0.4">
      <c r="B9" s="245" t="s">
        <v>254</v>
      </c>
      <c r="C9" s="246" t="s">
        <v>255</v>
      </c>
      <c r="D9" s="247">
        <v>1.84</v>
      </c>
      <c r="E9" s="248">
        <v>1.8</v>
      </c>
      <c r="F9" s="248">
        <v>1.65</v>
      </c>
      <c r="G9" s="248">
        <v>1.58</v>
      </c>
    </row>
    <row r="10" spans="2:8" ht="15" thickBot="1" x14ac:dyDescent="0.4">
      <c r="B10" s="245" t="s">
        <v>297</v>
      </c>
      <c r="C10" s="246" t="s">
        <v>296</v>
      </c>
      <c r="D10" s="256">
        <v>3.3</v>
      </c>
      <c r="E10" s="255">
        <v>3.3</v>
      </c>
      <c r="F10" s="255">
        <v>3.3</v>
      </c>
      <c r="G10" s="255">
        <v>3.3</v>
      </c>
      <c r="H10" s="231"/>
    </row>
    <row r="11" spans="2:8" ht="15" thickBot="1" x14ac:dyDescent="0.4">
      <c r="B11" s="245" t="s">
        <v>256</v>
      </c>
      <c r="C11" s="246" t="s">
        <v>306</v>
      </c>
      <c r="D11" s="247">
        <v>15.86</v>
      </c>
      <c r="E11" s="255">
        <v>11.7</v>
      </c>
      <c r="F11" s="255">
        <v>13.8</v>
      </c>
      <c r="G11" s="255">
        <v>16.260000000000002</v>
      </c>
      <c r="H11" s="231"/>
    </row>
    <row r="12" spans="2:8" ht="15" hidden="1" thickBot="1" x14ac:dyDescent="0.4">
      <c r="B12" s="245" t="s">
        <v>298</v>
      </c>
      <c r="C12" s="246" t="s">
        <v>266</v>
      </c>
      <c r="D12" s="256">
        <v>65</v>
      </c>
      <c r="E12" s="273">
        <v>86</v>
      </c>
      <c r="F12" s="273">
        <v>86</v>
      </c>
      <c r="G12" s="273">
        <v>86</v>
      </c>
      <c r="H12" s="231"/>
    </row>
    <row r="13" spans="2:8" ht="15" hidden="1" thickBot="1" x14ac:dyDescent="0.4">
      <c r="B13" s="245" t="s">
        <v>299</v>
      </c>
      <c r="C13" s="246" t="s">
        <v>266</v>
      </c>
      <c r="D13" s="256" t="s">
        <v>63</v>
      </c>
      <c r="E13" s="273" t="s">
        <v>63</v>
      </c>
      <c r="F13" s="273">
        <v>50</v>
      </c>
      <c r="G13" s="273" t="s">
        <v>300</v>
      </c>
      <c r="H13" s="231"/>
    </row>
    <row r="14" spans="2:8" ht="15" thickBot="1" x14ac:dyDescent="0.4">
      <c r="B14" s="245" t="s">
        <v>257</v>
      </c>
      <c r="C14" s="246" t="s">
        <v>258</v>
      </c>
      <c r="D14" s="247">
        <v>3.06</v>
      </c>
      <c r="E14" s="248">
        <v>2.66</v>
      </c>
      <c r="F14" s="248">
        <v>2.6379999999999999</v>
      </c>
      <c r="G14" s="248">
        <v>2.617</v>
      </c>
      <c r="H14" s="231"/>
    </row>
    <row r="15" spans="2:8" ht="15" thickBot="1" x14ac:dyDescent="0.4">
      <c r="B15" s="245" t="s">
        <v>305</v>
      </c>
      <c r="C15" s="246" t="s">
        <v>304</v>
      </c>
      <c r="D15" s="247">
        <v>15.4</v>
      </c>
      <c r="E15" s="248">
        <v>15.4</v>
      </c>
      <c r="F15" s="248">
        <v>15.4</v>
      </c>
      <c r="G15" s="248">
        <v>15.4</v>
      </c>
      <c r="H15" s="231"/>
    </row>
    <row r="16" spans="2:8" ht="15" thickBot="1" x14ac:dyDescent="0.4">
      <c r="B16" s="245" t="s">
        <v>259</v>
      </c>
      <c r="C16" s="246" t="s">
        <v>304</v>
      </c>
      <c r="D16" s="247">
        <v>13.2</v>
      </c>
      <c r="E16" s="248">
        <v>13.2</v>
      </c>
      <c r="F16" s="248">
        <v>11.3</v>
      </c>
      <c r="G16" s="248">
        <v>11.3</v>
      </c>
      <c r="H16" s="231"/>
    </row>
    <row r="17" spans="1:24" ht="15" thickBot="1" x14ac:dyDescent="0.4">
      <c r="B17" s="245" t="s">
        <v>260</v>
      </c>
      <c r="C17" s="246" t="s">
        <v>304</v>
      </c>
      <c r="D17" s="247">
        <v>3.1</v>
      </c>
      <c r="E17" s="248">
        <v>3.1</v>
      </c>
      <c r="F17" s="248">
        <v>3.1</v>
      </c>
      <c r="G17" s="248">
        <v>3.1</v>
      </c>
      <c r="H17" s="231"/>
    </row>
    <row r="18" spans="1:24" ht="15" thickBot="1" x14ac:dyDescent="0.4">
      <c r="B18" s="245" t="s">
        <v>261</v>
      </c>
      <c r="C18" s="246" t="s">
        <v>262</v>
      </c>
      <c r="D18" s="247">
        <v>140</v>
      </c>
      <c r="E18" s="248">
        <v>85.2</v>
      </c>
      <c r="F18" s="248">
        <v>74.900000000000006</v>
      </c>
      <c r="G18" s="248">
        <v>64.2</v>
      </c>
      <c r="H18" s="231"/>
    </row>
    <row r="19" spans="1:24" ht="15" thickBot="1" x14ac:dyDescent="0.4">
      <c r="B19" s="245" t="s">
        <v>263</v>
      </c>
      <c r="C19" s="246" t="s">
        <v>264</v>
      </c>
      <c r="D19" s="247">
        <v>0.37</v>
      </c>
      <c r="E19" s="248">
        <v>0.41</v>
      </c>
      <c r="F19" s="248">
        <v>0.45</v>
      </c>
      <c r="G19" s="248">
        <v>0.47</v>
      </c>
      <c r="H19" s="231"/>
    </row>
    <row r="20" spans="1:24" s="257" customFormat="1" ht="15" thickBot="1" x14ac:dyDescent="0.4">
      <c r="A20"/>
      <c r="B20" s="245" t="s">
        <v>265</v>
      </c>
      <c r="C20" s="246" t="s">
        <v>266</v>
      </c>
      <c r="D20" s="247">
        <v>0</v>
      </c>
      <c r="E20" s="248">
        <v>8</v>
      </c>
      <c r="F20" s="248">
        <v>28</v>
      </c>
      <c r="G20" s="248">
        <v>28</v>
      </c>
      <c r="H20" s="231"/>
      <c r="I20"/>
      <c r="J20"/>
      <c r="K20"/>
      <c r="L20"/>
      <c r="M20"/>
      <c r="N20"/>
      <c r="O20"/>
      <c r="P20"/>
      <c r="Q20"/>
      <c r="R20"/>
      <c r="S20"/>
      <c r="T20"/>
      <c r="U20"/>
      <c r="V20"/>
      <c r="W20"/>
      <c r="X20"/>
    </row>
    <row r="21" spans="1:24" s="257" customFormat="1" x14ac:dyDescent="0.35">
      <c r="A21"/>
      <c r="B21" s="274" t="s">
        <v>301</v>
      </c>
      <c r="C21" s="274" t="s">
        <v>302</v>
      </c>
      <c r="D21" s="275">
        <v>503</v>
      </c>
      <c r="E21" s="275">
        <v>497.474994599166</v>
      </c>
      <c r="F21" s="275">
        <v>470</v>
      </c>
      <c r="G21" s="275">
        <v>450</v>
      </c>
      <c r="H21" s="231"/>
      <c r="I21"/>
      <c r="J21"/>
      <c r="K21"/>
      <c r="L21"/>
      <c r="M21"/>
      <c r="N21"/>
      <c r="O21"/>
      <c r="P21"/>
      <c r="Q21"/>
      <c r="R21"/>
      <c r="S21"/>
      <c r="T21"/>
      <c r="U21"/>
      <c r="V21"/>
      <c r="W21"/>
      <c r="X21"/>
    </row>
    <row r="22" spans="1:24" s="257" customFormat="1" x14ac:dyDescent="0.35">
      <c r="A22"/>
      <c r="B22" s="274" t="s">
        <v>303</v>
      </c>
      <c r="C22" s="274" t="s">
        <v>296</v>
      </c>
      <c r="D22" s="275">
        <v>99.8</v>
      </c>
      <c r="E22" s="275">
        <v>90</v>
      </c>
      <c r="F22" s="275">
        <v>70</v>
      </c>
      <c r="G22" s="275">
        <v>60</v>
      </c>
      <c r="H22" s="231"/>
      <c r="I22"/>
      <c r="J22"/>
      <c r="K22"/>
      <c r="L22"/>
      <c r="M22"/>
      <c r="N22"/>
      <c r="O22"/>
      <c r="P22"/>
      <c r="Q22"/>
      <c r="R22"/>
      <c r="S22"/>
      <c r="T22"/>
      <c r="U22"/>
      <c r="V22"/>
      <c r="W22"/>
      <c r="X22"/>
    </row>
    <row r="23" spans="1:24" x14ac:dyDescent="0.35">
      <c r="B23" s="87"/>
      <c r="C23" s="87"/>
      <c r="D23" s="254"/>
      <c r="E23" s="254"/>
      <c r="F23" s="254"/>
      <c r="G23" s="254"/>
      <c r="H23" s="231"/>
    </row>
    <row r="24" spans="1:24" x14ac:dyDescent="0.35">
      <c r="B24" s="87"/>
      <c r="C24" s="87"/>
      <c r="D24" s="254"/>
      <c r="E24" s="254"/>
      <c r="F24" s="254"/>
      <c r="G24" s="254"/>
      <c r="H24" s="231"/>
    </row>
    <row r="25" spans="1:24" x14ac:dyDescent="0.35">
      <c r="B25" s="87"/>
      <c r="C25" s="87"/>
      <c r="D25" s="254"/>
      <c r="E25" s="254"/>
      <c r="F25" s="254"/>
      <c r="G25" s="254"/>
      <c r="H25" s="231"/>
    </row>
    <row r="26" spans="1:24" ht="15" customHeight="1" x14ac:dyDescent="0.35"/>
    <row r="27" spans="1:24" s="12" customFormat="1" ht="15" customHeight="1" x14ac:dyDescent="0.25">
      <c r="B27" s="29" t="s">
        <v>267</v>
      </c>
      <c r="C27" s="29"/>
      <c r="D27" s="29"/>
      <c r="E27" s="29"/>
      <c r="F27" s="29"/>
      <c r="G27" s="29"/>
    </row>
    <row r="28" spans="1:24" s="12" customFormat="1" ht="15" customHeight="1" x14ac:dyDescent="0.25">
      <c r="B28" s="242" t="s">
        <v>268</v>
      </c>
      <c r="C28" s="242"/>
      <c r="D28" s="242"/>
      <c r="E28" s="242"/>
      <c r="F28" s="242"/>
      <c r="G28" s="242"/>
    </row>
    <row r="29" spans="1:24" s="12" customFormat="1" ht="15" customHeight="1" x14ac:dyDescent="0.25">
      <c r="B29" s="132" t="s">
        <v>269</v>
      </c>
      <c r="C29" s="132"/>
      <c r="D29" s="132"/>
      <c r="E29" s="132"/>
      <c r="F29" s="132"/>
      <c r="G29" s="132"/>
    </row>
    <row r="30" spans="1:24" s="12" customFormat="1" ht="15" customHeight="1" x14ac:dyDescent="0.25">
      <c r="B30" s="132" t="s">
        <v>270</v>
      </c>
      <c r="C30" s="132"/>
      <c r="D30" s="132"/>
      <c r="E30" s="132"/>
      <c r="F30" s="132"/>
      <c r="G30" s="132"/>
    </row>
    <row r="31" spans="1:24" s="12" customFormat="1" ht="15" customHeight="1" x14ac:dyDescent="0.25">
      <c r="B31" s="132" t="s">
        <v>271</v>
      </c>
      <c r="C31" s="132"/>
      <c r="D31" s="132"/>
      <c r="E31" s="132"/>
      <c r="F31" s="132"/>
      <c r="G31" s="132"/>
    </row>
    <row r="32" spans="1:24" s="12" customFormat="1" ht="15" customHeight="1" x14ac:dyDescent="0.25">
      <c r="B32" s="217"/>
    </row>
    <row r="33" spans="2:4" s="12" customFormat="1" ht="15" customHeight="1" x14ac:dyDescent="0.25">
      <c r="B33" s="217"/>
    </row>
    <row r="34" spans="2:4" s="12" customFormat="1" ht="15" customHeight="1" x14ac:dyDescent="0.25">
      <c r="B34" s="59"/>
      <c r="C34" s="59"/>
      <c r="D34" s="59"/>
    </row>
    <row r="35" spans="2:4" s="12" customFormat="1" ht="11.5" customHeight="1" x14ac:dyDescent="0.25">
      <c r="B35" s="14" t="s">
        <v>48</v>
      </c>
      <c r="C35" s="14"/>
    </row>
    <row r="36" spans="2:4" s="12" customFormat="1" ht="15" customHeight="1" x14ac:dyDescent="0.25"/>
    <row r="37" spans="2:4" s="12" customFormat="1" ht="15" customHeight="1" x14ac:dyDescent="0.25"/>
    <row r="38" spans="2:4" s="12" customFormat="1" ht="15" customHeight="1" x14ac:dyDescent="0.25"/>
    <row r="39" spans="2:4" s="12" customFormat="1" ht="15" customHeight="1" x14ac:dyDescent="0.25"/>
    <row r="40" spans="2:4" s="12" customFormat="1" ht="15" customHeight="1" x14ac:dyDescent="0.25"/>
    <row r="41" spans="2:4" s="12" customFormat="1" ht="15" customHeight="1" x14ac:dyDescent="0.25"/>
  </sheetData>
  <hyperlinks>
    <hyperlink ref="B4" location="'Index sheet'!A1" display="Back to index" xr:uid="{00000000-0004-0000-0C00-000000000000}"/>
  </hyperlinks>
  <pageMargins left="0.7" right="0.7" top="0.75" bottom="0.75" header="0.3" footer="0.3"/>
  <ignoredErrors>
    <ignoredError sqref="B1:G4 B26:G41 B7:F7 B6:G6 C5:G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K22"/>
  <sheetViews>
    <sheetView showGridLines="0" zoomScale="158" workbookViewId="0">
      <selection activeCell="C6" sqref="C6"/>
    </sheetView>
  </sheetViews>
  <sheetFormatPr defaultColWidth="8.81640625" defaultRowHeight="14.5" customHeight="1" x14ac:dyDescent="0.35"/>
  <cols>
    <col min="1" max="1" width="3.1796875" customWidth="1"/>
    <col min="2" max="5" width="28.81640625" customWidth="1"/>
  </cols>
  <sheetData>
    <row r="1" spans="2:11" s="12" customFormat="1" ht="15" customHeight="1" x14ac:dyDescent="0.3">
      <c r="B1" s="13"/>
      <c r="C1" s="13"/>
      <c r="D1" s="13"/>
      <c r="E1" s="13"/>
      <c r="F1" s="13"/>
      <c r="G1" s="13"/>
      <c r="H1" s="13"/>
      <c r="I1" s="13"/>
      <c r="J1" s="13"/>
      <c r="K1" s="13"/>
    </row>
    <row r="2" spans="2:11" s="12" customFormat="1" ht="18" customHeight="1" x14ac:dyDescent="0.3">
      <c r="B2" s="128" t="s">
        <v>272</v>
      </c>
      <c r="C2" s="129"/>
      <c r="D2" s="129"/>
      <c r="E2" s="129"/>
      <c r="F2" s="249"/>
      <c r="G2" s="249"/>
      <c r="H2" s="249"/>
      <c r="I2" s="249"/>
      <c r="J2" s="249"/>
      <c r="K2" s="249"/>
    </row>
    <row r="3" spans="2:11" s="12" customFormat="1" ht="15" customHeight="1" x14ac:dyDescent="0.3">
      <c r="B3" s="13"/>
      <c r="C3" s="13"/>
      <c r="D3" s="13"/>
      <c r="E3" s="13"/>
      <c r="F3" s="13"/>
      <c r="G3" s="13"/>
      <c r="H3" s="13"/>
      <c r="I3" s="13"/>
      <c r="J3" s="13"/>
      <c r="K3" s="13"/>
    </row>
    <row r="4" spans="2:11" s="12" customFormat="1" ht="13" customHeight="1" x14ac:dyDescent="0.3">
      <c r="B4" s="33" t="s">
        <v>32</v>
      </c>
      <c r="C4" s="250"/>
      <c r="D4" s="33"/>
      <c r="E4" s="33"/>
      <c r="F4" s="33"/>
      <c r="G4" s="33"/>
      <c r="H4" s="33"/>
      <c r="I4" s="33"/>
      <c r="J4" s="33"/>
      <c r="K4" s="33"/>
    </row>
    <row r="5" spans="2:11" ht="15" customHeight="1" x14ac:dyDescent="0.35"/>
    <row r="6" spans="2:11" ht="25.5" customHeight="1" x14ac:dyDescent="0.35">
      <c r="B6" s="251" t="s">
        <v>273</v>
      </c>
      <c r="C6" s="131" t="s">
        <v>274</v>
      </c>
      <c r="D6" s="131" t="s">
        <v>275</v>
      </c>
      <c r="E6" s="252" t="s">
        <v>276</v>
      </c>
    </row>
    <row r="7" spans="2:11" ht="15" customHeight="1" x14ac:dyDescent="0.35"/>
    <row r="8" spans="2:11" s="12" customFormat="1" ht="15" customHeight="1" x14ac:dyDescent="0.25">
      <c r="B8" s="132" t="s">
        <v>277</v>
      </c>
      <c r="C8" s="132"/>
      <c r="D8" s="132"/>
      <c r="E8" s="132"/>
    </row>
    <row r="9" spans="2:11" s="12" customFormat="1" ht="15" customHeight="1" x14ac:dyDescent="0.25">
      <c r="B9" s="132" t="s">
        <v>278</v>
      </c>
      <c r="C9" s="132"/>
      <c r="D9" s="132"/>
      <c r="E9" s="132"/>
    </row>
    <row r="10" spans="2:11" s="12" customFormat="1" ht="15" customHeight="1" x14ac:dyDescent="0.25">
      <c r="B10" s="132" t="s">
        <v>279</v>
      </c>
      <c r="C10" s="132"/>
      <c r="D10" s="132"/>
      <c r="E10" s="132"/>
    </row>
    <row r="11" spans="2:11" s="12" customFormat="1" ht="15" customHeight="1" x14ac:dyDescent="0.25">
      <c r="B11" s="132" t="s">
        <v>280</v>
      </c>
      <c r="C11" s="132"/>
      <c r="D11" s="132"/>
      <c r="E11" s="132"/>
    </row>
    <row r="12" spans="2:11" s="12" customFormat="1" ht="15" customHeight="1" x14ac:dyDescent="0.25">
      <c r="B12" s="132" t="s">
        <v>281</v>
      </c>
      <c r="C12" s="132"/>
      <c r="D12" s="132"/>
      <c r="E12" s="132"/>
    </row>
    <row r="13" spans="2:11" s="12" customFormat="1" ht="15" customHeight="1" x14ac:dyDescent="0.25">
      <c r="B13" s="132"/>
      <c r="C13" s="132"/>
      <c r="D13" s="132"/>
      <c r="E13" s="132"/>
    </row>
    <row r="14" spans="2:11" s="12" customFormat="1" ht="15" customHeight="1" x14ac:dyDescent="0.25">
      <c r="B14" s="132"/>
      <c r="C14" s="132"/>
      <c r="D14" s="132"/>
      <c r="E14" s="132"/>
    </row>
    <row r="15" spans="2:11" s="12" customFormat="1" ht="15" customHeight="1" x14ac:dyDescent="0.25">
      <c r="B15" s="132"/>
      <c r="C15" s="132"/>
      <c r="D15" s="132"/>
      <c r="E15" s="132"/>
    </row>
    <row r="16" spans="2:11" s="12" customFormat="1" ht="11.5" customHeight="1" x14ac:dyDescent="0.25">
      <c r="B16" s="14" t="s">
        <v>48</v>
      </c>
    </row>
    <row r="17" s="12" customFormat="1" ht="15" customHeight="1" x14ac:dyDescent="0.25"/>
    <row r="18" s="12" customFormat="1" ht="15" customHeight="1" x14ac:dyDescent="0.25"/>
    <row r="19" s="12" customFormat="1" ht="15" customHeight="1" x14ac:dyDescent="0.25"/>
    <row r="20" s="12" customFormat="1" ht="15" customHeight="1" x14ac:dyDescent="0.25"/>
    <row r="21" s="12" customFormat="1" ht="15" customHeight="1" x14ac:dyDescent="0.25"/>
    <row r="22" s="12" customFormat="1" ht="15" customHeight="1" x14ac:dyDescent="0.25"/>
  </sheetData>
  <hyperlinks>
    <hyperlink ref="B4" location="'Index sheet'!A1" display="Back to index" xr:uid="{00000000-0004-0000-0D00-000000000000}"/>
  </hyperlinks>
  <pageMargins left="0.7" right="0.7" top="0.75" bottom="0.75" header="0.3" footer="0.3"/>
  <pageSetup orientation="portrait" horizontalDpi="4294967293" verticalDpi="4294967293"/>
  <ignoredErrors>
    <ignoredError sqref="B1:K2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24"/>
  <sheetViews>
    <sheetView showGridLines="0" workbookViewId="0">
      <selection activeCell="B2" sqref="B2"/>
    </sheetView>
  </sheetViews>
  <sheetFormatPr defaultColWidth="9.1796875" defaultRowHeight="11.5" customHeight="1" x14ac:dyDescent="0.25"/>
  <cols>
    <col min="1" max="1" width="2.1796875" style="12" customWidth="1"/>
    <col min="2" max="2" width="60.81640625" style="12" customWidth="1"/>
    <col min="3" max="3" width="120.81640625" style="12" customWidth="1"/>
    <col min="4" max="4" width="9.1796875" style="12" customWidth="1"/>
    <col min="5" max="5" width="14.1796875" style="12" customWidth="1"/>
    <col min="6" max="6" width="9.1796875" style="12" customWidth="1"/>
    <col min="7" max="16384" width="9.1796875" style="12"/>
  </cols>
  <sheetData>
    <row r="1" spans="2:8" ht="15.75" customHeight="1" x14ac:dyDescent="0.3">
      <c r="B1" s="13"/>
      <c r="C1" s="13"/>
      <c r="H1" s="14"/>
    </row>
    <row r="2" spans="2:8" ht="15.75" customHeight="1" x14ac:dyDescent="0.35">
      <c r="B2" s="13" t="s">
        <v>31</v>
      </c>
      <c r="C2" s="13"/>
    </row>
    <row r="3" spans="2:8" ht="15.75" customHeight="1" x14ac:dyDescent="0.3">
      <c r="B3" s="13"/>
      <c r="C3" s="13"/>
      <c r="E3" s="15"/>
    </row>
    <row r="4" spans="2:8" ht="13" customHeight="1" x14ac:dyDescent="0.3">
      <c r="B4" s="16" t="s">
        <v>32</v>
      </c>
      <c r="C4" s="17"/>
    </row>
    <row r="5" spans="2:8" ht="12" customHeight="1" x14ac:dyDescent="0.25">
      <c r="B5" s="18"/>
      <c r="C5" s="19"/>
    </row>
    <row r="6" spans="2:8" ht="25.4" customHeight="1" x14ac:dyDescent="0.25">
      <c r="B6" s="20"/>
      <c r="C6" s="21" t="s">
        <v>33</v>
      </c>
    </row>
    <row r="7" spans="2:8" ht="26.15" customHeight="1" x14ac:dyDescent="0.25">
      <c r="B7" s="22" t="s">
        <v>34</v>
      </c>
      <c r="C7" s="23" t="s">
        <v>35</v>
      </c>
    </row>
    <row r="8" spans="2:8" ht="26.15" customHeight="1" x14ac:dyDescent="0.25">
      <c r="B8" s="22" t="s">
        <v>36</v>
      </c>
      <c r="C8" s="24">
        <v>2030</v>
      </c>
    </row>
    <row r="9" spans="2:8" ht="26.15" customHeight="1" x14ac:dyDescent="0.25">
      <c r="B9" s="22" t="s">
        <v>37</v>
      </c>
      <c r="C9" s="258" t="s">
        <v>313</v>
      </c>
    </row>
    <row r="10" spans="2:8" ht="13" customHeight="1" x14ac:dyDescent="0.25">
      <c r="B10" s="22" t="s">
        <v>38</v>
      </c>
      <c r="C10" s="23" t="s">
        <v>312</v>
      </c>
    </row>
    <row r="11" spans="2:8" ht="26.15" customHeight="1" x14ac:dyDescent="0.25">
      <c r="B11" s="22" t="s">
        <v>39</v>
      </c>
      <c r="C11" s="23" t="s">
        <v>310</v>
      </c>
    </row>
    <row r="12" spans="2:8" ht="26.15" customHeight="1" x14ac:dyDescent="0.25">
      <c r="B12" s="22" t="s">
        <v>40</v>
      </c>
      <c r="C12" s="24" t="s">
        <v>311</v>
      </c>
    </row>
    <row r="13" spans="2:8" ht="16" customHeight="1" x14ac:dyDescent="0.25">
      <c r="B13" s="25" t="s">
        <v>42</v>
      </c>
      <c r="C13" s="26" t="s">
        <v>309</v>
      </c>
    </row>
    <row r="14" spans="2:8" ht="15" customHeight="1" x14ac:dyDescent="0.25">
      <c r="B14" s="27"/>
      <c r="C14" s="28"/>
    </row>
    <row r="15" spans="2:8" ht="15" customHeight="1" x14ac:dyDescent="0.25">
      <c r="B15" s="29" t="s">
        <v>43</v>
      </c>
      <c r="C15" s="29"/>
    </row>
    <row r="16" spans="2:8" ht="15" customHeight="1" x14ac:dyDescent="0.25">
      <c r="B16" s="30" t="s">
        <v>44</v>
      </c>
      <c r="C16" s="30"/>
    </row>
    <row r="17" spans="2:3" ht="15" customHeight="1" x14ac:dyDescent="0.25">
      <c r="B17" s="30" t="s">
        <v>45</v>
      </c>
      <c r="C17" s="30"/>
    </row>
    <row r="18" spans="2:3" ht="15" customHeight="1" x14ac:dyDescent="0.25">
      <c r="B18" s="30" t="s">
        <v>46</v>
      </c>
      <c r="C18" s="30"/>
    </row>
    <row r="19" spans="2:3" ht="15" customHeight="1" x14ac:dyDescent="0.25">
      <c r="B19" s="30" t="s">
        <v>47</v>
      </c>
      <c r="C19" s="30"/>
    </row>
    <row r="20" spans="2:3" ht="15" customHeight="1" x14ac:dyDescent="0.25">
      <c r="B20" s="27"/>
      <c r="C20" s="28"/>
    </row>
    <row r="21" spans="2:3" ht="15" customHeight="1" x14ac:dyDescent="0.25">
      <c r="B21" s="27"/>
      <c r="C21" s="28"/>
    </row>
    <row r="22" spans="2:3" x14ac:dyDescent="0.25">
      <c r="B22" s="14" t="s">
        <v>48</v>
      </c>
    </row>
    <row r="23" spans="2:3" ht="15" customHeight="1" x14ac:dyDescent="0.25"/>
    <row r="24" spans="2:3" ht="15" customHeight="1" x14ac:dyDescent="0.25"/>
    <row r="25" spans="2:3" ht="15" customHeight="1" x14ac:dyDescent="0.25">
      <c r="B25" s="31"/>
      <c r="C25" s="31"/>
    </row>
    <row r="26" spans="2:3" ht="15" customHeight="1" x14ac:dyDescent="0.25">
      <c r="B26" s="31"/>
      <c r="C26" s="31"/>
    </row>
    <row r="27" spans="2:3" ht="15" customHeight="1" x14ac:dyDescent="0.25">
      <c r="B27" s="31"/>
      <c r="C27" s="31"/>
    </row>
    <row r="28" spans="2:3" ht="15" customHeight="1" x14ac:dyDescent="0.25">
      <c r="B28" s="31"/>
      <c r="C28" s="31"/>
    </row>
    <row r="29" spans="2:3" ht="15" customHeight="1" x14ac:dyDescent="0.25">
      <c r="B29" s="31"/>
      <c r="C29" s="31"/>
    </row>
    <row r="30" spans="2:3" ht="15" customHeight="1" x14ac:dyDescent="0.25">
      <c r="B30" s="31"/>
      <c r="C30" s="31"/>
    </row>
    <row r="31" spans="2:3" ht="15" customHeight="1" x14ac:dyDescent="0.25">
      <c r="B31" s="31"/>
      <c r="C31" s="31"/>
    </row>
    <row r="32" spans="2:3" ht="15" customHeight="1" x14ac:dyDescent="0.25">
      <c r="B32" s="31"/>
      <c r="C32" s="31"/>
    </row>
    <row r="33" spans="2:3" ht="15" customHeight="1" x14ac:dyDescent="0.25">
      <c r="B33" s="31"/>
      <c r="C33" s="31"/>
    </row>
    <row r="34" spans="2:3" ht="15" customHeight="1" x14ac:dyDescent="0.25">
      <c r="B34" s="31"/>
      <c r="C34" s="31"/>
    </row>
    <row r="35" spans="2:3" ht="15" customHeight="1" x14ac:dyDescent="0.25">
      <c r="B35" s="31"/>
      <c r="C35" s="31"/>
    </row>
    <row r="36" spans="2:3" ht="15" customHeight="1" x14ac:dyDescent="0.25">
      <c r="B36" s="31"/>
      <c r="C36" s="31"/>
    </row>
    <row r="37" spans="2:3" ht="15" customHeight="1" x14ac:dyDescent="0.25">
      <c r="B37" s="31"/>
      <c r="C37" s="31"/>
    </row>
    <row r="38" spans="2:3" ht="15" customHeight="1" x14ac:dyDescent="0.25">
      <c r="B38" s="31"/>
      <c r="C38" s="31"/>
    </row>
    <row r="39" spans="2:3" ht="15" customHeight="1" x14ac:dyDescent="0.25">
      <c r="B39" s="31"/>
      <c r="C39" s="31"/>
    </row>
    <row r="40" spans="2:3" ht="15" customHeight="1" x14ac:dyDescent="0.25">
      <c r="B40" s="31"/>
      <c r="C40" s="31"/>
    </row>
    <row r="41" spans="2:3" ht="15" customHeight="1" x14ac:dyDescent="0.25">
      <c r="B41" s="31"/>
      <c r="C41" s="31"/>
    </row>
    <row r="42" spans="2:3" ht="15" customHeight="1" x14ac:dyDescent="0.25">
      <c r="B42" s="31"/>
      <c r="C42" s="31"/>
    </row>
    <row r="43" spans="2:3" ht="15" customHeight="1" x14ac:dyDescent="0.25">
      <c r="B43" s="31"/>
      <c r="C43" s="31"/>
    </row>
    <row r="44" spans="2:3" ht="15" customHeight="1" x14ac:dyDescent="0.25">
      <c r="B44" s="31"/>
      <c r="C44" s="31"/>
    </row>
    <row r="45" spans="2:3" ht="15" customHeight="1" x14ac:dyDescent="0.25">
      <c r="B45" s="31"/>
      <c r="C45" s="31"/>
    </row>
    <row r="46" spans="2:3" ht="15" customHeight="1" x14ac:dyDescent="0.25">
      <c r="B46" s="31"/>
      <c r="C46" s="31"/>
    </row>
    <row r="47" spans="2:3" ht="15" customHeight="1" x14ac:dyDescent="0.25">
      <c r="B47" s="31"/>
      <c r="C47" s="31"/>
    </row>
    <row r="48" spans="2:3" ht="15" customHeight="1" x14ac:dyDescent="0.25">
      <c r="B48" s="31"/>
      <c r="C48" s="31"/>
    </row>
    <row r="49" spans="2:3" ht="15" customHeight="1" x14ac:dyDescent="0.25">
      <c r="B49" s="31"/>
      <c r="C49" s="31"/>
    </row>
    <row r="50" spans="2:3" ht="15" customHeight="1" x14ac:dyDescent="0.25">
      <c r="B50" s="31"/>
      <c r="C50" s="31"/>
    </row>
    <row r="51" spans="2:3" ht="15" customHeight="1" x14ac:dyDescent="0.25">
      <c r="B51" s="31"/>
      <c r="C51" s="31"/>
    </row>
    <row r="52" spans="2:3" ht="15" customHeight="1" x14ac:dyDescent="0.25">
      <c r="B52" s="31"/>
      <c r="C52" s="31"/>
    </row>
    <row r="53" spans="2:3" ht="15" customHeight="1" x14ac:dyDescent="0.25">
      <c r="B53" s="31"/>
      <c r="C53" s="31"/>
    </row>
    <row r="54" spans="2:3" ht="15" customHeight="1" x14ac:dyDescent="0.25">
      <c r="B54" s="31"/>
      <c r="C54" s="31"/>
    </row>
    <row r="55" spans="2:3" ht="15" customHeight="1" x14ac:dyDescent="0.25">
      <c r="B55" s="31"/>
      <c r="C55" s="31"/>
    </row>
    <row r="56" spans="2:3" ht="15" customHeight="1" x14ac:dyDescent="0.25">
      <c r="B56" s="31"/>
      <c r="C56" s="31"/>
    </row>
    <row r="57" spans="2:3" ht="15" customHeight="1" x14ac:dyDescent="0.25">
      <c r="B57" s="31"/>
      <c r="C57" s="31"/>
    </row>
    <row r="58" spans="2:3" ht="15" customHeight="1" x14ac:dyDescent="0.25">
      <c r="B58" s="31"/>
      <c r="C58" s="31"/>
    </row>
    <row r="59" spans="2:3" ht="15" customHeight="1" x14ac:dyDescent="0.25">
      <c r="B59" s="31"/>
      <c r="C59" s="31"/>
    </row>
    <row r="60" spans="2:3" ht="15" customHeight="1" x14ac:dyDescent="0.25">
      <c r="B60" s="31"/>
      <c r="C60" s="31"/>
    </row>
    <row r="61" spans="2:3" ht="15" customHeight="1" x14ac:dyDescent="0.25">
      <c r="B61" s="31"/>
      <c r="C61" s="31"/>
    </row>
    <row r="62" spans="2:3" ht="15" customHeight="1" x14ac:dyDescent="0.25">
      <c r="B62" s="31"/>
      <c r="C62" s="31"/>
    </row>
    <row r="63" spans="2:3" ht="15" customHeight="1" x14ac:dyDescent="0.25">
      <c r="B63" s="31"/>
      <c r="C63" s="31"/>
    </row>
    <row r="64" spans="2:3" ht="15" customHeight="1" x14ac:dyDescent="0.25">
      <c r="B64" s="31"/>
      <c r="C64" s="31"/>
    </row>
    <row r="65" spans="2:3" ht="15" customHeight="1" x14ac:dyDescent="0.25">
      <c r="B65" s="31"/>
      <c r="C65" s="31"/>
    </row>
    <row r="66" spans="2:3" ht="15" customHeight="1" x14ac:dyDescent="0.25">
      <c r="B66" s="31"/>
      <c r="C66" s="31"/>
    </row>
    <row r="67" spans="2:3" ht="15" customHeight="1" x14ac:dyDescent="0.25">
      <c r="B67" s="31"/>
      <c r="C67" s="31"/>
    </row>
    <row r="68" spans="2:3" ht="15" customHeight="1" x14ac:dyDescent="0.25">
      <c r="B68" s="31"/>
      <c r="C68" s="31"/>
    </row>
    <row r="69" spans="2:3" ht="15" customHeight="1" x14ac:dyDescent="0.25">
      <c r="B69" s="31"/>
      <c r="C69" s="31"/>
    </row>
    <row r="70" spans="2:3" ht="15" customHeight="1" x14ac:dyDescent="0.25">
      <c r="B70" s="31"/>
      <c r="C70" s="31"/>
    </row>
    <row r="71" spans="2:3" ht="15" customHeight="1" x14ac:dyDescent="0.25">
      <c r="B71" s="31"/>
      <c r="C71" s="31"/>
    </row>
    <row r="72" spans="2:3" ht="15" customHeight="1" x14ac:dyDescent="0.25">
      <c r="B72" s="31"/>
      <c r="C72" s="31"/>
    </row>
    <row r="73" spans="2:3" ht="15" customHeight="1" x14ac:dyDescent="0.25">
      <c r="B73" s="31"/>
      <c r="C73" s="31"/>
    </row>
    <row r="74" spans="2:3" ht="15" customHeight="1" x14ac:dyDescent="0.25">
      <c r="B74" s="31"/>
      <c r="C74" s="31"/>
    </row>
    <row r="75" spans="2:3" ht="15" customHeight="1" x14ac:dyDescent="0.25">
      <c r="B75" s="31"/>
      <c r="C75" s="31"/>
    </row>
    <row r="76" spans="2:3" ht="15" customHeight="1" x14ac:dyDescent="0.25">
      <c r="B76" s="31"/>
      <c r="C76" s="31"/>
    </row>
    <row r="77" spans="2:3" ht="15" customHeight="1" x14ac:dyDescent="0.25">
      <c r="B77" s="31"/>
      <c r="C77" s="31"/>
    </row>
    <row r="78" spans="2:3" ht="15" customHeight="1" x14ac:dyDescent="0.25">
      <c r="B78" s="31"/>
      <c r="C78" s="31"/>
    </row>
    <row r="79" spans="2:3" ht="15" customHeight="1" x14ac:dyDescent="0.25">
      <c r="B79" s="31"/>
      <c r="C79" s="31"/>
    </row>
    <row r="80" spans="2:3" ht="15" customHeight="1" x14ac:dyDescent="0.25">
      <c r="B80" s="31"/>
      <c r="C80" s="31"/>
    </row>
    <row r="81" spans="2:3" ht="15" customHeight="1" x14ac:dyDescent="0.25">
      <c r="B81" s="31"/>
      <c r="C81" s="31"/>
    </row>
    <row r="82" spans="2:3" ht="15" customHeight="1" x14ac:dyDescent="0.25">
      <c r="B82" s="31"/>
      <c r="C82" s="31"/>
    </row>
    <row r="83" spans="2:3" ht="15" customHeight="1" x14ac:dyDescent="0.25">
      <c r="B83" s="31"/>
      <c r="C83" s="31"/>
    </row>
    <row r="84" spans="2:3" ht="15" customHeight="1" x14ac:dyDescent="0.25">
      <c r="B84" s="31"/>
      <c r="C84" s="31"/>
    </row>
    <row r="85" spans="2:3" ht="15" customHeight="1" x14ac:dyDescent="0.25">
      <c r="B85" s="31"/>
      <c r="C85" s="31"/>
    </row>
    <row r="86" spans="2:3" ht="15" customHeight="1" x14ac:dyDescent="0.25">
      <c r="B86" s="31"/>
      <c r="C86" s="31"/>
    </row>
    <row r="87" spans="2:3" ht="15" customHeight="1" x14ac:dyDescent="0.25">
      <c r="B87" s="31"/>
      <c r="C87" s="31"/>
    </row>
    <row r="88" spans="2:3" ht="15" customHeight="1" x14ac:dyDescent="0.25">
      <c r="B88" s="31"/>
      <c r="C88" s="31"/>
    </row>
    <row r="89" spans="2:3" ht="15" customHeight="1" x14ac:dyDescent="0.25">
      <c r="B89" s="31"/>
      <c r="C89" s="31"/>
    </row>
    <row r="90" spans="2:3" ht="15" customHeight="1" x14ac:dyDescent="0.25">
      <c r="B90" s="31"/>
      <c r="C90" s="31"/>
    </row>
    <row r="91" spans="2:3" ht="15" customHeight="1" x14ac:dyDescent="0.25">
      <c r="B91" s="31"/>
      <c r="C91" s="31"/>
    </row>
    <row r="92" spans="2:3" ht="15" customHeight="1" x14ac:dyDescent="0.25">
      <c r="B92" s="31"/>
      <c r="C92" s="31"/>
    </row>
    <row r="93" spans="2:3" ht="15" customHeight="1" x14ac:dyDescent="0.25">
      <c r="B93" s="31"/>
      <c r="C93" s="31"/>
    </row>
    <row r="94" spans="2:3" ht="15" customHeight="1" x14ac:dyDescent="0.25">
      <c r="B94" s="31"/>
      <c r="C94" s="31"/>
    </row>
    <row r="95" spans="2:3" ht="15" customHeight="1" x14ac:dyDescent="0.25">
      <c r="B95" s="31"/>
      <c r="C95" s="31"/>
    </row>
    <row r="96" spans="2:3" ht="15" customHeight="1" x14ac:dyDescent="0.25">
      <c r="B96" s="31"/>
      <c r="C96" s="31"/>
    </row>
    <row r="97" spans="2:3" ht="15" customHeight="1" x14ac:dyDescent="0.25">
      <c r="B97" s="31"/>
      <c r="C97" s="31"/>
    </row>
    <row r="98" spans="2:3" ht="15" customHeight="1" x14ac:dyDescent="0.25">
      <c r="B98" s="31"/>
      <c r="C98" s="31"/>
    </row>
    <row r="99" spans="2:3" ht="15" customHeight="1" x14ac:dyDescent="0.25">
      <c r="B99" s="31"/>
      <c r="C99" s="31"/>
    </row>
    <row r="100" spans="2:3" ht="15" customHeight="1" x14ac:dyDescent="0.25">
      <c r="B100" s="31"/>
      <c r="C100" s="31"/>
    </row>
    <row r="101" spans="2:3" ht="15" customHeight="1" x14ac:dyDescent="0.25">
      <c r="B101" s="31"/>
      <c r="C101" s="31"/>
    </row>
    <row r="102" spans="2:3" ht="15" customHeight="1" x14ac:dyDescent="0.25">
      <c r="B102" s="31"/>
      <c r="C102" s="31"/>
    </row>
    <row r="103" spans="2:3" ht="15" customHeight="1" x14ac:dyDescent="0.25">
      <c r="B103" s="31"/>
      <c r="C103" s="31"/>
    </row>
    <row r="104" spans="2:3" ht="15" customHeight="1" x14ac:dyDescent="0.25">
      <c r="B104" s="31"/>
      <c r="C104" s="31"/>
    </row>
    <row r="105" spans="2:3" ht="15" customHeight="1" x14ac:dyDescent="0.25">
      <c r="B105" s="31"/>
      <c r="C105" s="31"/>
    </row>
    <row r="106" spans="2:3" ht="15" customHeight="1" x14ac:dyDescent="0.25">
      <c r="B106" s="31"/>
      <c r="C106" s="31"/>
    </row>
    <row r="107" spans="2:3" ht="15" customHeight="1" x14ac:dyDescent="0.25">
      <c r="B107" s="31"/>
      <c r="C107" s="31"/>
    </row>
    <row r="108" spans="2:3" ht="15" customHeight="1" x14ac:dyDescent="0.25">
      <c r="B108" s="31"/>
      <c r="C108" s="31"/>
    </row>
    <row r="109" spans="2:3" ht="15" customHeight="1" x14ac:dyDescent="0.25">
      <c r="B109" s="31"/>
      <c r="C109" s="31"/>
    </row>
    <row r="110" spans="2:3" ht="15" customHeight="1" x14ac:dyDescent="0.25">
      <c r="B110" s="31"/>
      <c r="C110" s="31"/>
    </row>
    <row r="111" spans="2:3" ht="15" customHeight="1" x14ac:dyDescent="0.25">
      <c r="B111" s="31"/>
      <c r="C111" s="31"/>
    </row>
    <row r="112" spans="2:3" ht="15" customHeight="1" x14ac:dyDescent="0.25">
      <c r="B112" s="31"/>
      <c r="C112" s="31"/>
    </row>
    <row r="113" spans="2:3" ht="15" customHeight="1" x14ac:dyDescent="0.25">
      <c r="B113" s="31"/>
      <c r="C113" s="31"/>
    </row>
    <row r="114" spans="2:3" ht="15" customHeight="1" x14ac:dyDescent="0.25">
      <c r="B114" s="31"/>
      <c r="C114" s="31"/>
    </row>
    <row r="115" spans="2:3" ht="15" customHeight="1" x14ac:dyDescent="0.25">
      <c r="B115" s="31"/>
      <c r="C115" s="31"/>
    </row>
    <row r="116" spans="2:3" ht="15" customHeight="1" x14ac:dyDescent="0.25">
      <c r="B116" s="31"/>
      <c r="C116" s="31"/>
    </row>
    <row r="117" spans="2:3" ht="15" customHeight="1" x14ac:dyDescent="0.25">
      <c r="B117" s="31"/>
      <c r="C117" s="31"/>
    </row>
    <row r="118" spans="2:3" ht="15" customHeight="1" x14ac:dyDescent="0.25">
      <c r="B118" s="31"/>
      <c r="C118" s="31"/>
    </row>
    <row r="119" spans="2:3" ht="15" customHeight="1" x14ac:dyDescent="0.25">
      <c r="B119" s="31"/>
      <c r="C119" s="31"/>
    </row>
    <row r="120" spans="2:3" ht="15" customHeight="1" x14ac:dyDescent="0.25">
      <c r="B120" s="31"/>
      <c r="C120" s="31"/>
    </row>
    <row r="121" spans="2:3" ht="15" customHeight="1" x14ac:dyDescent="0.25">
      <c r="B121" s="31"/>
      <c r="C121" s="31"/>
    </row>
    <row r="122" spans="2:3" ht="15" customHeight="1" x14ac:dyDescent="0.25">
      <c r="B122" s="31"/>
      <c r="C122" s="31"/>
    </row>
    <row r="123" spans="2:3" ht="15" customHeight="1" x14ac:dyDescent="0.25">
      <c r="B123" s="31"/>
      <c r="C123" s="31"/>
    </row>
    <row r="124" spans="2:3" ht="15" customHeight="1" x14ac:dyDescent="0.25">
      <c r="B124" s="31"/>
      <c r="C124" s="31"/>
    </row>
    <row r="125" spans="2:3" ht="15" customHeight="1" x14ac:dyDescent="0.25">
      <c r="B125" s="31"/>
      <c r="C125" s="31"/>
    </row>
    <row r="126" spans="2:3" ht="15" customHeight="1" x14ac:dyDescent="0.25">
      <c r="B126" s="31"/>
      <c r="C126" s="31"/>
    </row>
    <row r="127" spans="2:3" ht="15" customHeight="1" x14ac:dyDescent="0.25">
      <c r="B127" s="31"/>
      <c r="C127" s="31"/>
    </row>
    <row r="128" spans="2:3" ht="15" customHeight="1" x14ac:dyDescent="0.25">
      <c r="B128" s="31"/>
      <c r="C128" s="31"/>
    </row>
    <row r="129" spans="2:3" ht="15" customHeight="1" x14ac:dyDescent="0.25">
      <c r="B129" s="31"/>
      <c r="C129" s="31"/>
    </row>
    <row r="130" spans="2:3" ht="15" customHeight="1" x14ac:dyDescent="0.25">
      <c r="B130" s="31"/>
      <c r="C130" s="31"/>
    </row>
    <row r="131" spans="2:3" ht="15" customHeight="1" x14ac:dyDescent="0.25">
      <c r="B131" s="31"/>
      <c r="C131" s="31"/>
    </row>
    <row r="132" spans="2:3" ht="15" customHeight="1" x14ac:dyDescent="0.25">
      <c r="B132" s="31"/>
      <c r="C132" s="31"/>
    </row>
    <row r="133" spans="2:3" ht="15" customHeight="1" x14ac:dyDescent="0.25">
      <c r="B133" s="31"/>
      <c r="C133" s="31"/>
    </row>
    <row r="134" spans="2:3" ht="15" customHeight="1" x14ac:dyDescent="0.25">
      <c r="B134" s="31"/>
      <c r="C134" s="31"/>
    </row>
    <row r="135" spans="2:3" ht="15" customHeight="1" x14ac:dyDescent="0.25">
      <c r="B135" s="31"/>
      <c r="C135" s="31"/>
    </row>
    <row r="136" spans="2:3" ht="15" customHeight="1" x14ac:dyDescent="0.25">
      <c r="B136" s="31"/>
      <c r="C136" s="31"/>
    </row>
    <row r="137" spans="2:3" ht="15" customHeight="1" x14ac:dyDescent="0.25">
      <c r="B137" s="31"/>
      <c r="C137" s="31"/>
    </row>
    <row r="138" spans="2:3" ht="15" customHeight="1" x14ac:dyDescent="0.25">
      <c r="B138" s="31"/>
      <c r="C138" s="31"/>
    </row>
    <row r="139" spans="2:3" ht="15" customHeight="1" x14ac:dyDescent="0.25">
      <c r="B139" s="31"/>
      <c r="C139" s="31"/>
    </row>
    <row r="140" spans="2:3" ht="15" customHeight="1" x14ac:dyDescent="0.25">
      <c r="B140" s="31"/>
      <c r="C140" s="31"/>
    </row>
    <row r="141" spans="2:3" ht="15" customHeight="1" x14ac:dyDescent="0.25">
      <c r="B141" s="31"/>
      <c r="C141" s="31"/>
    </row>
    <row r="142" spans="2:3" ht="15" customHeight="1" x14ac:dyDescent="0.25">
      <c r="B142" s="31"/>
      <c r="C142" s="31"/>
    </row>
    <row r="143" spans="2:3" ht="15" customHeight="1" x14ac:dyDescent="0.25">
      <c r="B143" s="31"/>
      <c r="C143" s="31"/>
    </row>
    <row r="144" spans="2:3" ht="15" customHeight="1" x14ac:dyDescent="0.25">
      <c r="B144" s="31"/>
      <c r="C144" s="31"/>
    </row>
    <row r="145" spans="2:3" ht="15" customHeight="1" x14ac:dyDescent="0.25">
      <c r="B145" s="31"/>
      <c r="C145" s="31"/>
    </row>
    <row r="146" spans="2:3" ht="15" customHeight="1" x14ac:dyDescent="0.25">
      <c r="B146" s="31"/>
      <c r="C146" s="31"/>
    </row>
    <row r="147" spans="2:3" ht="15" customHeight="1" x14ac:dyDescent="0.25">
      <c r="B147" s="31"/>
      <c r="C147" s="31"/>
    </row>
    <row r="148" spans="2:3" ht="15" customHeight="1" x14ac:dyDescent="0.25">
      <c r="B148" s="31"/>
      <c r="C148" s="31"/>
    </row>
    <row r="149" spans="2:3" ht="15" customHeight="1" x14ac:dyDescent="0.25">
      <c r="B149" s="31"/>
      <c r="C149" s="31"/>
    </row>
    <row r="150" spans="2:3" ht="15" customHeight="1" x14ac:dyDescent="0.25">
      <c r="B150" s="31"/>
      <c r="C150" s="31"/>
    </row>
    <row r="151" spans="2:3" ht="15" customHeight="1" x14ac:dyDescent="0.25">
      <c r="B151" s="31"/>
      <c r="C151" s="31"/>
    </row>
    <row r="152" spans="2:3" ht="15" customHeight="1" x14ac:dyDescent="0.25">
      <c r="B152" s="31"/>
      <c r="C152" s="31"/>
    </row>
    <row r="153" spans="2:3" ht="15" customHeight="1" x14ac:dyDescent="0.25">
      <c r="B153" s="31"/>
      <c r="C153" s="31"/>
    </row>
    <row r="154" spans="2:3" ht="15" customHeight="1" x14ac:dyDescent="0.25">
      <c r="B154" s="31"/>
      <c r="C154" s="31"/>
    </row>
    <row r="155" spans="2:3" ht="15" customHeight="1" x14ac:dyDescent="0.25">
      <c r="B155" s="31"/>
      <c r="C155" s="31"/>
    </row>
    <row r="156" spans="2:3" ht="15" customHeight="1" x14ac:dyDescent="0.25">
      <c r="B156" s="31"/>
      <c r="C156" s="31"/>
    </row>
    <row r="157" spans="2:3" ht="15" customHeight="1" x14ac:dyDescent="0.25">
      <c r="B157" s="31"/>
      <c r="C157" s="31"/>
    </row>
    <row r="158" spans="2:3" ht="15" customHeight="1" x14ac:dyDescent="0.25">
      <c r="B158" s="31"/>
      <c r="C158" s="31"/>
    </row>
    <row r="159" spans="2:3" ht="15" customHeight="1" x14ac:dyDescent="0.25">
      <c r="B159" s="31"/>
      <c r="C159" s="31"/>
    </row>
    <row r="160" spans="2:3" ht="15" customHeight="1" x14ac:dyDescent="0.25">
      <c r="B160" s="31"/>
      <c r="C160" s="31"/>
    </row>
    <row r="161" spans="2:3" ht="15" customHeight="1" x14ac:dyDescent="0.25">
      <c r="B161" s="31"/>
      <c r="C161" s="31"/>
    </row>
    <row r="162" spans="2:3" ht="15" customHeight="1" x14ac:dyDescent="0.25">
      <c r="B162" s="31"/>
      <c r="C162" s="31"/>
    </row>
    <row r="163" spans="2:3" ht="15" customHeight="1" x14ac:dyDescent="0.25">
      <c r="B163" s="31"/>
      <c r="C163" s="31"/>
    </row>
    <row r="164" spans="2:3" ht="15" customHeight="1" x14ac:dyDescent="0.25">
      <c r="B164" s="31"/>
      <c r="C164" s="31"/>
    </row>
    <row r="165" spans="2:3" ht="15" customHeight="1" x14ac:dyDescent="0.25">
      <c r="B165" s="31"/>
      <c r="C165" s="31"/>
    </row>
    <row r="166" spans="2:3" ht="15" customHeight="1" x14ac:dyDescent="0.25">
      <c r="B166" s="31"/>
      <c r="C166" s="31"/>
    </row>
    <row r="167" spans="2:3" ht="15" customHeight="1" x14ac:dyDescent="0.25">
      <c r="B167" s="31"/>
      <c r="C167" s="31"/>
    </row>
    <row r="168" spans="2:3" ht="15" customHeight="1" x14ac:dyDescent="0.25">
      <c r="B168" s="31"/>
      <c r="C168" s="31"/>
    </row>
    <row r="169" spans="2:3" ht="15" customHeight="1" x14ac:dyDescent="0.25">
      <c r="B169" s="31"/>
      <c r="C169" s="31"/>
    </row>
    <row r="170" spans="2:3" ht="15" customHeight="1" x14ac:dyDescent="0.25">
      <c r="B170" s="31"/>
      <c r="C170" s="31"/>
    </row>
    <row r="171" spans="2:3" ht="15" customHeight="1" x14ac:dyDescent="0.25">
      <c r="B171" s="31"/>
      <c r="C171" s="31"/>
    </row>
    <row r="172" spans="2:3" ht="15" customHeight="1" x14ac:dyDescent="0.25">
      <c r="B172" s="31"/>
      <c r="C172" s="31"/>
    </row>
    <row r="173" spans="2:3" ht="15" customHeight="1" x14ac:dyDescent="0.25">
      <c r="B173" s="31"/>
      <c r="C173" s="31"/>
    </row>
    <row r="174" spans="2:3" ht="15" customHeight="1" x14ac:dyDescent="0.25">
      <c r="B174" s="31"/>
      <c r="C174" s="31"/>
    </row>
    <row r="175" spans="2:3" ht="15" customHeight="1" x14ac:dyDescent="0.25">
      <c r="B175" s="31"/>
      <c r="C175" s="31"/>
    </row>
    <row r="176" spans="2:3" ht="15" customHeight="1" x14ac:dyDescent="0.25">
      <c r="B176" s="31"/>
      <c r="C176" s="31"/>
    </row>
    <row r="177" spans="2:3" ht="15" customHeight="1" x14ac:dyDescent="0.25">
      <c r="B177" s="31"/>
      <c r="C177" s="31"/>
    </row>
    <row r="178" spans="2:3" ht="15" customHeight="1" x14ac:dyDescent="0.25">
      <c r="B178" s="31"/>
      <c r="C178" s="31"/>
    </row>
    <row r="179" spans="2:3" ht="15" customHeight="1" x14ac:dyDescent="0.25">
      <c r="B179" s="31"/>
      <c r="C179" s="31"/>
    </row>
    <row r="180" spans="2:3" ht="15" customHeight="1" x14ac:dyDescent="0.25">
      <c r="B180" s="31"/>
      <c r="C180" s="31"/>
    </row>
    <row r="181" spans="2:3" ht="15" customHeight="1" x14ac:dyDescent="0.25">
      <c r="B181" s="31"/>
      <c r="C181" s="31"/>
    </row>
    <row r="182" spans="2:3" ht="15" customHeight="1" x14ac:dyDescent="0.25">
      <c r="B182" s="31"/>
      <c r="C182" s="31"/>
    </row>
    <row r="183" spans="2:3" ht="15" customHeight="1" x14ac:dyDescent="0.25">
      <c r="B183" s="31"/>
      <c r="C183" s="31"/>
    </row>
    <row r="184" spans="2:3" ht="15" customHeight="1" x14ac:dyDescent="0.25">
      <c r="B184" s="31"/>
      <c r="C184" s="31"/>
    </row>
    <row r="185" spans="2:3" ht="15" customHeight="1" x14ac:dyDescent="0.25">
      <c r="B185" s="31"/>
      <c r="C185" s="31"/>
    </row>
    <row r="186" spans="2:3" ht="15" customHeight="1" x14ac:dyDescent="0.25">
      <c r="B186" s="31"/>
      <c r="C186" s="31"/>
    </row>
    <row r="187" spans="2:3" ht="15" customHeight="1" x14ac:dyDescent="0.25">
      <c r="B187" s="31"/>
      <c r="C187" s="31"/>
    </row>
    <row r="188" spans="2:3" ht="15" customHeight="1" x14ac:dyDescent="0.25">
      <c r="B188" s="31"/>
      <c r="C188" s="31"/>
    </row>
    <row r="189" spans="2:3" ht="15" customHeight="1" x14ac:dyDescent="0.25">
      <c r="B189" s="31"/>
      <c r="C189" s="31"/>
    </row>
    <row r="190" spans="2:3" ht="15" customHeight="1" x14ac:dyDescent="0.25">
      <c r="B190" s="31"/>
      <c r="C190" s="31"/>
    </row>
    <row r="191" spans="2:3" ht="15" customHeight="1" x14ac:dyDescent="0.25">
      <c r="B191" s="31"/>
      <c r="C191" s="31"/>
    </row>
    <row r="192" spans="2:3" ht="15" customHeight="1" x14ac:dyDescent="0.25">
      <c r="B192" s="31"/>
      <c r="C192" s="31"/>
    </row>
    <row r="193" spans="2:3" ht="15" customHeight="1" x14ac:dyDescent="0.25">
      <c r="B193" s="31"/>
      <c r="C193" s="31"/>
    </row>
    <row r="194" spans="2:3" ht="15" customHeight="1" x14ac:dyDescent="0.25">
      <c r="B194" s="31"/>
      <c r="C194" s="31"/>
    </row>
    <row r="195" spans="2:3" ht="15" customHeight="1" x14ac:dyDescent="0.25">
      <c r="B195" s="31"/>
      <c r="C195" s="31"/>
    </row>
    <row r="196" spans="2:3" ht="15" customHeight="1" x14ac:dyDescent="0.25">
      <c r="B196" s="31"/>
      <c r="C196" s="31"/>
    </row>
    <row r="197" spans="2:3" ht="15" customHeight="1" x14ac:dyDescent="0.25">
      <c r="B197" s="31"/>
      <c r="C197" s="31"/>
    </row>
    <row r="198" spans="2:3" ht="15" customHeight="1" x14ac:dyDescent="0.25">
      <c r="B198" s="31"/>
      <c r="C198" s="31"/>
    </row>
    <row r="199" spans="2:3" ht="15" customHeight="1" x14ac:dyDescent="0.25">
      <c r="B199" s="31"/>
      <c r="C199" s="31"/>
    </row>
    <row r="200" spans="2:3" ht="15" customHeight="1" x14ac:dyDescent="0.25">
      <c r="B200" s="31"/>
      <c r="C200" s="31"/>
    </row>
    <row r="201" spans="2:3" ht="15" customHeight="1" x14ac:dyDescent="0.25">
      <c r="B201" s="31"/>
      <c r="C201" s="31"/>
    </row>
    <row r="202" spans="2:3" ht="15" customHeight="1" x14ac:dyDescent="0.25">
      <c r="B202" s="31"/>
      <c r="C202" s="31"/>
    </row>
    <row r="203" spans="2:3" ht="15" customHeight="1" x14ac:dyDescent="0.25">
      <c r="B203" s="31"/>
      <c r="C203" s="31"/>
    </row>
    <row r="204" spans="2:3" ht="15" customHeight="1" x14ac:dyDescent="0.25">
      <c r="B204" s="31"/>
      <c r="C204" s="31"/>
    </row>
    <row r="205" spans="2:3" ht="15" customHeight="1" x14ac:dyDescent="0.25">
      <c r="B205" s="31"/>
      <c r="C205" s="31"/>
    </row>
    <row r="206" spans="2:3" ht="15" customHeight="1" x14ac:dyDescent="0.25">
      <c r="B206" s="31"/>
      <c r="C206" s="31"/>
    </row>
    <row r="207" spans="2:3" ht="15" customHeight="1" x14ac:dyDescent="0.25">
      <c r="B207" s="31"/>
      <c r="C207" s="31"/>
    </row>
    <row r="208" spans="2:3" ht="15" customHeight="1" x14ac:dyDescent="0.25">
      <c r="B208" s="31"/>
      <c r="C208" s="31"/>
    </row>
    <row r="209" spans="2:3" ht="15" customHeight="1" x14ac:dyDescent="0.25">
      <c r="B209" s="31"/>
      <c r="C209" s="31"/>
    </row>
    <row r="210" spans="2:3" ht="15" customHeight="1" x14ac:dyDescent="0.25">
      <c r="B210" s="31"/>
      <c r="C210" s="31"/>
    </row>
    <row r="211" spans="2:3" ht="15" customHeight="1" x14ac:dyDescent="0.25">
      <c r="B211" s="31"/>
      <c r="C211" s="31"/>
    </row>
    <row r="212" spans="2:3" ht="15" customHeight="1" x14ac:dyDescent="0.25">
      <c r="B212" s="31"/>
      <c r="C212" s="31"/>
    </row>
    <row r="213" spans="2:3" ht="15" customHeight="1" x14ac:dyDescent="0.25">
      <c r="B213" s="31"/>
      <c r="C213" s="31"/>
    </row>
    <row r="214" spans="2:3" ht="15" customHeight="1" x14ac:dyDescent="0.25">
      <c r="B214" s="31"/>
      <c r="C214" s="31"/>
    </row>
    <row r="215" spans="2:3" ht="15" customHeight="1" x14ac:dyDescent="0.25">
      <c r="B215" s="31"/>
      <c r="C215" s="31"/>
    </row>
    <row r="216" spans="2:3" ht="15" customHeight="1" x14ac:dyDescent="0.25">
      <c r="B216" s="31"/>
      <c r="C216" s="31"/>
    </row>
    <row r="217" spans="2:3" ht="15" customHeight="1" x14ac:dyDescent="0.25">
      <c r="B217" s="31"/>
      <c r="C217" s="31"/>
    </row>
    <row r="218" spans="2:3" ht="15" customHeight="1" x14ac:dyDescent="0.25">
      <c r="B218" s="31"/>
      <c r="C218" s="31"/>
    </row>
    <row r="219" spans="2:3" ht="15" customHeight="1" x14ac:dyDescent="0.25">
      <c r="B219" s="31"/>
      <c r="C219" s="31"/>
    </row>
    <row r="220" spans="2:3" ht="15" customHeight="1" x14ac:dyDescent="0.25">
      <c r="B220" s="31"/>
      <c r="C220" s="31"/>
    </row>
    <row r="221" spans="2:3" ht="15" customHeight="1" x14ac:dyDescent="0.25">
      <c r="B221" s="31"/>
      <c r="C221" s="31"/>
    </row>
    <row r="222" spans="2:3" ht="15" customHeight="1" x14ac:dyDescent="0.25"/>
    <row r="223" spans="2:3" ht="15" customHeight="1" x14ac:dyDescent="0.25"/>
    <row r="224" spans="2:3" ht="15" customHeight="1" x14ac:dyDescent="0.25"/>
  </sheetData>
  <hyperlinks>
    <hyperlink ref="B4" location="'Index sheet'!A1" display="Back to index" xr:uid="{00000000-0004-0000-0100-000000000000}"/>
  </hyperlinks>
  <pageMargins left="0.7" right="0.7" top="0.75" bottom="0.75" header="0.3" footer="0.3"/>
  <ignoredErrors>
    <ignoredError sqref="B1:H6 B12 B11 D11:H11 B14:H224 B13 D13:H13 D12:H12 D10:H10 B9 D9:H9 B8:H8 B7 D7:H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61"/>
  <sheetViews>
    <sheetView showGridLines="0" topLeftCell="B1" workbookViewId="0">
      <selection activeCell="C9" sqref="C9"/>
    </sheetView>
  </sheetViews>
  <sheetFormatPr defaultColWidth="9.1796875" defaultRowHeight="11.5" customHeight="1" x14ac:dyDescent="0.25"/>
  <cols>
    <col min="1" max="1" width="2.1796875" style="12" customWidth="1"/>
    <col min="2" max="2" width="60.81640625" style="12" customWidth="1"/>
    <col min="3" max="3" width="120.81640625" style="12" customWidth="1"/>
    <col min="4" max="4" width="9.1796875" style="12" customWidth="1"/>
    <col min="5" max="16384" width="9.1796875" style="12"/>
  </cols>
  <sheetData>
    <row r="1" spans="2:3" ht="15.75" customHeight="1" x14ac:dyDescent="0.3">
      <c r="B1" s="13"/>
      <c r="C1" s="13"/>
    </row>
    <row r="2" spans="2:3" ht="15.75" customHeight="1" x14ac:dyDescent="0.3">
      <c r="B2" s="13" t="s">
        <v>49</v>
      </c>
      <c r="C2" s="32"/>
    </row>
    <row r="3" spans="2:3" ht="15.75" customHeight="1" x14ac:dyDescent="0.3">
      <c r="B3" s="13"/>
      <c r="C3" s="13"/>
    </row>
    <row r="4" spans="2:3" ht="13" customHeight="1" x14ac:dyDescent="0.3">
      <c r="B4" s="33" t="s">
        <v>32</v>
      </c>
      <c r="C4" s="34"/>
    </row>
    <row r="5" spans="2:3" ht="12" customHeight="1" x14ac:dyDescent="0.25">
      <c r="B5" s="35"/>
      <c r="C5" s="36"/>
    </row>
    <row r="6" spans="2:3" ht="25.4" customHeight="1" x14ac:dyDescent="0.25">
      <c r="B6" s="37" t="s">
        <v>50</v>
      </c>
      <c r="C6" s="38" t="s">
        <v>33</v>
      </c>
    </row>
    <row r="7" spans="2:3" x14ac:dyDescent="0.25">
      <c r="B7" s="39" t="s">
        <v>51</v>
      </c>
      <c r="C7" s="24" t="s">
        <v>284</v>
      </c>
    </row>
    <row r="8" spans="2:3" ht="41.15" customHeight="1" x14ac:dyDescent="0.25">
      <c r="B8" s="40" t="s">
        <v>52</v>
      </c>
      <c r="C8" s="263" t="s">
        <v>656</v>
      </c>
    </row>
    <row r="9" spans="2:3" ht="14.15" customHeight="1" x14ac:dyDescent="0.25">
      <c r="B9" s="40" t="s">
        <v>53</v>
      </c>
      <c r="C9" s="24" t="s">
        <v>314</v>
      </c>
    </row>
    <row r="10" spans="2:3" ht="14.5" customHeight="1" x14ac:dyDescent="0.25">
      <c r="B10" s="41" t="s">
        <v>54</v>
      </c>
      <c r="C10" s="26" t="s">
        <v>315</v>
      </c>
    </row>
    <row r="11" spans="2:3" ht="13.5" customHeight="1" x14ac:dyDescent="0.25">
      <c r="B11" s="42"/>
      <c r="C11" s="43"/>
    </row>
    <row r="12" spans="2:3" ht="15" customHeight="1" x14ac:dyDescent="0.25">
      <c r="B12" s="29" t="s">
        <v>55</v>
      </c>
      <c r="C12" s="44"/>
    </row>
    <row r="13" spans="2:3" ht="15" customHeight="1" x14ac:dyDescent="0.25">
      <c r="B13" s="45" t="s">
        <v>56</v>
      </c>
      <c r="C13" s="45"/>
    </row>
    <row r="14" spans="2:3" ht="15" customHeight="1" x14ac:dyDescent="0.25">
      <c r="B14" s="45" t="s">
        <v>57</v>
      </c>
      <c r="C14" s="45"/>
    </row>
    <row r="15" spans="2:3" ht="15" customHeight="1" x14ac:dyDescent="0.25">
      <c r="B15" s="45" t="s">
        <v>58</v>
      </c>
      <c r="C15" s="45"/>
    </row>
    <row r="16" spans="2:3" ht="15" customHeight="1" x14ac:dyDescent="0.25">
      <c r="B16" s="45"/>
      <c r="C16" s="45"/>
    </row>
    <row r="17" spans="2:3" ht="15" customHeight="1" x14ac:dyDescent="0.25">
      <c r="B17" s="45"/>
      <c r="C17" s="45"/>
    </row>
    <row r="18" spans="2:3" ht="15" customHeight="1" x14ac:dyDescent="0.25">
      <c r="B18" s="45"/>
      <c r="C18" s="45"/>
    </row>
    <row r="19" spans="2:3" x14ac:dyDescent="0.25">
      <c r="B19" s="14" t="s">
        <v>48</v>
      </c>
    </row>
    <row r="20" spans="2:3" ht="15" customHeight="1" x14ac:dyDescent="0.25"/>
    <row r="21" spans="2:3" ht="15" customHeight="1" x14ac:dyDescent="0.25"/>
    <row r="22" spans="2:3" ht="15" customHeight="1" x14ac:dyDescent="0.25"/>
    <row r="23" spans="2:3" ht="15" customHeight="1" x14ac:dyDescent="0.25"/>
    <row r="24" spans="2:3" ht="15" customHeight="1" x14ac:dyDescent="0.25"/>
    <row r="25" spans="2:3" ht="15" customHeight="1" x14ac:dyDescent="0.25"/>
    <row r="26" spans="2:3" ht="15" customHeight="1" x14ac:dyDescent="0.25"/>
    <row r="27" spans="2:3" ht="15" customHeight="1" x14ac:dyDescent="0.25"/>
    <row r="28" spans="2:3" ht="15" customHeight="1" x14ac:dyDescent="0.25"/>
    <row r="29" spans="2:3" ht="15" customHeight="1" x14ac:dyDescent="0.25"/>
    <row r="30" spans="2:3" ht="15" customHeight="1" x14ac:dyDescent="0.25"/>
    <row r="31" spans="2:3" ht="15" customHeight="1" x14ac:dyDescent="0.25"/>
    <row r="32" spans="2:3"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sheetData>
  <hyperlinks>
    <hyperlink ref="B4" location="'Index sheet'!A1" display="Back to index" xr:uid="{00000000-0004-0000-0200-000000000000}"/>
  </hyperlinks>
  <pageMargins left="0.7" right="0.7" top="0.75" bottom="0.75" header="0.3" footer="0.3"/>
  <pageSetup paperSize="9" orientation="portrait"/>
  <ignoredErrors>
    <ignoredError sqref="B1:C6 B11:C61 B7 B8 B9 B1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35"/>
  <sheetViews>
    <sheetView showGridLines="0" topLeftCell="C1" workbookViewId="0">
      <selection activeCell="C3" sqref="C3"/>
    </sheetView>
  </sheetViews>
  <sheetFormatPr defaultColWidth="9.1796875" defaultRowHeight="11.5" customHeight="1" x14ac:dyDescent="0.25"/>
  <cols>
    <col min="1" max="1" width="2.1796875" style="12" customWidth="1"/>
    <col min="2" max="2" width="62.81640625" style="12" customWidth="1"/>
    <col min="3" max="3" width="120.81640625" style="12" customWidth="1"/>
    <col min="4" max="4" width="9.1796875" style="12" customWidth="1"/>
    <col min="5" max="16384" width="9.1796875" style="12"/>
  </cols>
  <sheetData>
    <row r="1" spans="2:3" ht="15" customHeight="1" x14ac:dyDescent="0.3">
      <c r="B1" s="13"/>
      <c r="C1" s="13"/>
    </row>
    <row r="2" spans="2:3" ht="15" customHeight="1" x14ac:dyDescent="0.3">
      <c r="B2" s="13" t="s">
        <v>59</v>
      </c>
      <c r="C2" s="32"/>
    </row>
    <row r="3" spans="2:3" ht="15" customHeight="1" x14ac:dyDescent="0.3">
      <c r="B3" s="13"/>
      <c r="C3" s="13"/>
    </row>
    <row r="4" spans="2:3" ht="13" customHeight="1" x14ac:dyDescent="0.3">
      <c r="B4" s="33" t="s">
        <v>32</v>
      </c>
      <c r="C4" s="35"/>
    </row>
    <row r="5" spans="2:3" ht="12" customHeight="1" x14ac:dyDescent="0.25">
      <c r="B5" s="35"/>
      <c r="C5" s="35"/>
    </row>
    <row r="6" spans="2:3" ht="25" customHeight="1" x14ac:dyDescent="0.25">
      <c r="B6" s="46"/>
      <c r="C6" s="47" t="s">
        <v>60</v>
      </c>
    </row>
    <row r="7" spans="2:3" x14ac:dyDescent="0.25">
      <c r="B7" s="48" t="s">
        <v>61</v>
      </c>
      <c r="C7" s="49"/>
    </row>
    <row r="8" spans="2:3" x14ac:dyDescent="0.25">
      <c r="B8" s="50" t="s">
        <v>51</v>
      </c>
      <c r="C8" s="51" t="s">
        <v>316</v>
      </c>
    </row>
    <row r="9" spans="2:3" x14ac:dyDescent="0.25">
      <c r="B9" s="52" t="s">
        <v>62</v>
      </c>
      <c r="C9" s="53" t="s">
        <v>63</v>
      </c>
    </row>
    <row r="10" spans="2:3" ht="23.15" customHeight="1" x14ac:dyDescent="0.25">
      <c r="B10" s="54" t="s">
        <v>64</v>
      </c>
      <c r="C10" s="53" t="s">
        <v>63</v>
      </c>
    </row>
    <row r="11" spans="2:3" x14ac:dyDescent="0.25">
      <c r="B11" s="55" t="s">
        <v>65</v>
      </c>
      <c r="C11" s="56" t="s">
        <v>63</v>
      </c>
    </row>
    <row r="12" spans="2:3" x14ac:dyDescent="0.25">
      <c r="B12" s="57"/>
      <c r="C12" s="58"/>
    </row>
    <row r="13" spans="2:3" ht="15" customHeight="1" x14ac:dyDescent="0.25">
      <c r="B13" s="29" t="s">
        <v>66</v>
      </c>
      <c r="C13" s="29"/>
    </row>
    <row r="14" spans="2:3" ht="15" customHeight="1" x14ac:dyDescent="0.25">
      <c r="B14" s="30" t="s">
        <v>67</v>
      </c>
      <c r="C14" s="30"/>
    </row>
    <row r="15" spans="2:3" x14ac:dyDescent="0.25">
      <c r="B15" s="59"/>
      <c r="C15" s="59"/>
    </row>
    <row r="16" spans="2:3" x14ac:dyDescent="0.25">
      <c r="B16" s="59"/>
      <c r="C16" s="59"/>
    </row>
    <row r="17" spans="2:4" x14ac:dyDescent="0.25">
      <c r="B17" s="59"/>
      <c r="C17" s="59"/>
    </row>
    <row r="18" spans="2:4" x14ac:dyDescent="0.25">
      <c r="B18" s="14" t="s">
        <v>48</v>
      </c>
    </row>
    <row r="19" spans="2:4" ht="15" customHeight="1" x14ac:dyDescent="0.25"/>
    <row r="20" spans="2:4" ht="15" customHeight="1" x14ac:dyDescent="0.25">
      <c r="D20" s="15"/>
    </row>
    <row r="21" spans="2:4" ht="12" customHeight="1" x14ac:dyDescent="0.25"/>
    <row r="22" spans="2:4" ht="12" customHeight="1" x14ac:dyDescent="0.25"/>
    <row r="23" spans="2:4" ht="12" customHeight="1" x14ac:dyDescent="0.25"/>
    <row r="24" spans="2:4" ht="12" customHeight="1" x14ac:dyDescent="0.25"/>
    <row r="25" spans="2:4" ht="12" customHeight="1" x14ac:dyDescent="0.25"/>
    <row r="26" spans="2:4" ht="12" customHeight="1" x14ac:dyDescent="0.25"/>
    <row r="27" spans="2:4" ht="12" customHeight="1" x14ac:dyDescent="0.25"/>
    <row r="28" spans="2:4" ht="12" customHeight="1" x14ac:dyDescent="0.25"/>
    <row r="29" spans="2:4" ht="12" customHeight="1" x14ac:dyDescent="0.25"/>
    <row r="30" spans="2:4" ht="12" customHeight="1" x14ac:dyDescent="0.25"/>
    <row r="31" spans="2:4" ht="12" customHeight="1" x14ac:dyDescent="0.25"/>
    <row r="32" spans="2:4" ht="12" customHeight="1" x14ac:dyDescent="0.25"/>
    <row r="33" ht="12" customHeight="1" x14ac:dyDescent="0.25"/>
    <row r="34" ht="12" customHeight="1" x14ac:dyDescent="0.25"/>
    <row r="35" ht="12" customHeight="1" x14ac:dyDescent="0.25"/>
  </sheetData>
  <hyperlinks>
    <hyperlink ref="B4" location="'Index sheet'!A1" display="Back to index" xr:uid="{00000000-0004-0000-0300-000000000000}"/>
  </hyperlinks>
  <pageMargins left="0.7" right="0.7" top="0.75" bottom="0.75" header="0.3" footer="0.3"/>
  <pageSetup paperSize="9" orientation="portrait"/>
  <ignoredErrors>
    <ignoredError sqref="B1:D7 B9:D35 B8 D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6"/>
  <sheetViews>
    <sheetView showGridLines="0" workbookViewId="0">
      <selection activeCell="C3" sqref="C3"/>
    </sheetView>
  </sheetViews>
  <sheetFormatPr defaultColWidth="9.1796875" defaultRowHeight="11.5" customHeight="1" x14ac:dyDescent="0.25"/>
  <cols>
    <col min="1" max="1" width="2.1796875" style="12" customWidth="1"/>
    <col min="2" max="3" width="60.81640625" style="12" customWidth="1"/>
    <col min="4" max="4" width="9.1796875" style="12" customWidth="1"/>
    <col min="5" max="5" width="9.1796875" style="60" customWidth="1"/>
    <col min="6" max="6" width="9.1796875" style="12" customWidth="1"/>
    <col min="7" max="16384" width="9.1796875" style="12"/>
  </cols>
  <sheetData>
    <row r="1" spans="2:10" ht="15.75" customHeight="1" x14ac:dyDescent="0.3">
      <c r="B1" s="13"/>
      <c r="C1" s="13"/>
      <c r="I1" s="61"/>
      <c r="J1" s="62"/>
    </row>
    <row r="2" spans="2:10" ht="28.4" customHeight="1" x14ac:dyDescent="0.3">
      <c r="B2" s="63" t="s">
        <v>68</v>
      </c>
      <c r="C2" s="64"/>
    </row>
    <row r="3" spans="2:10" ht="15.75" customHeight="1" x14ac:dyDescent="0.3">
      <c r="B3" s="13"/>
      <c r="C3" s="32"/>
      <c r="I3" s="61"/>
      <c r="J3" s="62"/>
    </row>
    <row r="4" spans="2:10" ht="13" customHeight="1" x14ac:dyDescent="0.3">
      <c r="B4" s="33" t="s">
        <v>32</v>
      </c>
      <c r="C4" s="65"/>
    </row>
    <row r="5" spans="2:10" ht="12" customHeight="1" x14ac:dyDescent="0.25">
      <c r="B5" s="35"/>
      <c r="C5" s="35"/>
      <c r="E5" s="66"/>
    </row>
    <row r="6" spans="2:10" ht="25.4" customHeight="1" x14ac:dyDescent="0.25">
      <c r="B6" s="67" t="s">
        <v>69</v>
      </c>
      <c r="C6" s="68" t="s">
        <v>70</v>
      </c>
      <c r="E6" s="69"/>
    </row>
    <row r="7" spans="2:10" ht="16" customHeight="1" x14ac:dyDescent="0.25">
      <c r="B7" s="48" t="s">
        <v>71</v>
      </c>
      <c r="C7" s="70"/>
      <c r="E7" s="71"/>
    </row>
    <row r="8" spans="2:10" ht="23.15" customHeight="1" x14ac:dyDescent="0.25">
      <c r="B8" s="72" t="s">
        <v>72</v>
      </c>
      <c r="C8" s="24" t="s">
        <v>282</v>
      </c>
      <c r="E8" s="73"/>
    </row>
    <row r="9" spans="2:10" ht="30" customHeight="1" x14ac:dyDescent="0.25">
      <c r="B9" s="74" t="s">
        <v>73</v>
      </c>
      <c r="C9" s="75"/>
      <c r="E9" s="76"/>
    </row>
    <row r="10" spans="2:10" ht="23.15" customHeight="1" x14ac:dyDescent="0.25">
      <c r="B10" s="72" t="s">
        <v>74</v>
      </c>
      <c r="C10" s="24" t="s">
        <v>63</v>
      </c>
      <c r="E10" s="77"/>
    </row>
    <row r="11" spans="2:10" ht="34.5" customHeight="1" x14ac:dyDescent="0.25">
      <c r="B11" s="72" t="s">
        <v>75</v>
      </c>
      <c r="C11" s="24" t="s">
        <v>63</v>
      </c>
      <c r="E11" s="77"/>
    </row>
    <row r="12" spans="2:10" ht="46" customHeight="1" x14ac:dyDescent="0.25">
      <c r="B12" s="72" t="s">
        <v>76</v>
      </c>
      <c r="C12" s="24" t="s">
        <v>63</v>
      </c>
      <c r="E12" s="77"/>
      <c r="F12" s="78"/>
      <c r="G12" s="78"/>
      <c r="H12" s="78"/>
    </row>
    <row r="13" spans="2:10" ht="34.5" customHeight="1" x14ac:dyDescent="0.25">
      <c r="B13" s="79" t="s">
        <v>77</v>
      </c>
      <c r="C13" s="24" t="s">
        <v>63</v>
      </c>
      <c r="E13" s="77"/>
    </row>
    <row r="14" spans="2:10" ht="16" customHeight="1" x14ac:dyDescent="0.25">
      <c r="B14" s="74" t="s">
        <v>78</v>
      </c>
      <c r="C14" s="75"/>
      <c r="E14" s="73"/>
    </row>
    <row r="15" spans="2:10" ht="46" customHeight="1" x14ac:dyDescent="0.25">
      <c r="B15" s="80" t="s">
        <v>79</v>
      </c>
      <c r="C15" s="75"/>
      <c r="E15" s="77"/>
    </row>
    <row r="16" spans="2:10" ht="24" customHeight="1" x14ac:dyDescent="0.25">
      <c r="B16" s="81" t="s">
        <v>80</v>
      </c>
      <c r="C16" s="24" t="s">
        <v>307</v>
      </c>
      <c r="E16" s="77"/>
    </row>
    <row r="17" spans="2:5" ht="24" customHeight="1" x14ac:dyDescent="0.25">
      <c r="B17" s="81" t="s">
        <v>81</v>
      </c>
      <c r="C17" s="24" t="s">
        <v>317</v>
      </c>
      <c r="E17" s="77"/>
    </row>
    <row r="18" spans="2:5" ht="50.15" customHeight="1" x14ac:dyDescent="0.25">
      <c r="B18" s="81" t="s">
        <v>82</v>
      </c>
      <c r="C18" s="24" t="s">
        <v>63</v>
      </c>
      <c r="E18" s="77"/>
    </row>
    <row r="19" spans="2:5" ht="23.15" customHeight="1" x14ac:dyDescent="0.25">
      <c r="B19" s="81" t="s">
        <v>83</v>
      </c>
      <c r="C19" s="24" t="s">
        <v>63</v>
      </c>
      <c r="E19" s="77"/>
    </row>
    <row r="20" spans="2:5" ht="23.15" customHeight="1" x14ac:dyDescent="0.25">
      <c r="B20" s="81" t="s">
        <v>84</v>
      </c>
      <c r="C20" s="24" t="s">
        <v>63</v>
      </c>
      <c r="E20" s="77"/>
    </row>
    <row r="21" spans="2:5" ht="26.15" customHeight="1" x14ac:dyDescent="0.25">
      <c r="B21" s="81" t="s">
        <v>85</v>
      </c>
      <c r="C21" s="24" t="s">
        <v>86</v>
      </c>
      <c r="E21" s="77"/>
    </row>
    <row r="22" spans="2:5" ht="23.15" customHeight="1" x14ac:dyDescent="0.25">
      <c r="B22" s="81" t="s">
        <v>87</v>
      </c>
      <c r="C22" s="24" t="s">
        <v>88</v>
      </c>
      <c r="E22" s="77"/>
    </row>
    <row r="23" spans="2:5" ht="46" customHeight="1" x14ac:dyDescent="0.25">
      <c r="B23" s="81" t="s">
        <v>89</v>
      </c>
      <c r="C23" s="24" t="s">
        <v>63</v>
      </c>
      <c r="E23" s="77"/>
    </row>
    <row r="24" spans="2:5" ht="34.5" customHeight="1" x14ac:dyDescent="0.25">
      <c r="B24" s="81" t="s">
        <v>90</v>
      </c>
      <c r="C24" s="24" t="s">
        <v>283</v>
      </c>
      <c r="E24" s="77"/>
    </row>
    <row r="25" spans="2:5" ht="48" customHeight="1" x14ac:dyDescent="0.25">
      <c r="B25" s="82" t="s">
        <v>91</v>
      </c>
      <c r="C25" s="75"/>
      <c r="E25" s="77"/>
    </row>
    <row r="26" spans="2:5" ht="34.5" customHeight="1" x14ac:dyDescent="0.25">
      <c r="B26" s="81" t="s">
        <v>92</v>
      </c>
      <c r="C26" s="24" t="s">
        <v>63</v>
      </c>
      <c r="E26" s="77"/>
    </row>
    <row r="27" spans="2:5" ht="23.15" customHeight="1" x14ac:dyDescent="0.25">
      <c r="B27" s="81" t="s">
        <v>93</v>
      </c>
      <c r="C27" s="24" t="s">
        <v>63</v>
      </c>
      <c r="E27" s="77"/>
    </row>
    <row r="28" spans="2:5" ht="34.5" customHeight="1" x14ac:dyDescent="0.25">
      <c r="B28" s="81" t="s">
        <v>94</v>
      </c>
      <c r="C28" s="24" t="s">
        <v>63</v>
      </c>
      <c r="E28" s="77"/>
    </row>
    <row r="29" spans="2:5" ht="23.15" customHeight="1" x14ac:dyDescent="0.25">
      <c r="B29" s="81" t="s">
        <v>95</v>
      </c>
      <c r="C29" s="24" t="s">
        <v>63</v>
      </c>
      <c r="E29" s="77"/>
    </row>
    <row r="30" spans="2:5" ht="34.5" customHeight="1" x14ac:dyDescent="0.25">
      <c r="B30" s="83" t="s">
        <v>96</v>
      </c>
      <c r="C30" s="75"/>
      <c r="E30" s="77"/>
    </row>
    <row r="31" spans="2:5" ht="46" customHeight="1" x14ac:dyDescent="0.25">
      <c r="B31" s="81" t="s">
        <v>97</v>
      </c>
      <c r="C31" s="24" t="s">
        <v>63</v>
      </c>
      <c r="E31" s="77"/>
    </row>
    <row r="32" spans="2:5" ht="69" customHeight="1" x14ac:dyDescent="0.25">
      <c r="B32" s="81" t="s">
        <v>98</v>
      </c>
      <c r="C32" s="24" t="s">
        <v>63</v>
      </c>
      <c r="E32" s="77"/>
    </row>
    <row r="33" spans="2:5" ht="34.5" customHeight="1" x14ac:dyDescent="0.25">
      <c r="B33" s="82" t="s">
        <v>99</v>
      </c>
      <c r="C33" s="75"/>
      <c r="E33" s="77"/>
    </row>
    <row r="34" spans="2:5" ht="34.5" customHeight="1" x14ac:dyDescent="0.25">
      <c r="B34" s="81" t="s">
        <v>100</v>
      </c>
      <c r="C34" s="24" t="s">
        <v>63</v>
      </c>
      <c r="E34" s="77"/>
    </row>
    <row r="35" spans="2:5" ht="63.75" customHeight="1" x14ac:dyDescent="0.25">
      <c r="B35" s="83" t="s">
        <v>101</v>
      </c>
      <c r="C35" s="84"/>
      <c r="E35" s="77"/>
    </row>
    <row r="36" spans="2:5" ht="34.5" customHeight="1" x14ac:dyDescent="0.25">
      <c r="B36" s="81" t="s">
        <v>102</v>
      </c>
      <c r="C36" s="24" t="s">
        <v>103</v>
      </c>
      <c r="E36" s="77"/>
    </row>
    <row r="37" spans="2:5" ht="34.5" customHeight="1" x14ac:dyDescent="0.25">
      <c r="B37" s="81" t="s">
        <v>104</v>
      </c>
      <c r="C37" s="24" t="s">
        <v>63</v>
      </c>
      <c r="E37" s="77"/>
    </row>
    <row r="38" spans="2:5" ht="34.5" customHeight="1" x14ac:dyDescent="0.25">
      <c r="B38" s="81" t="s">
        <v>105</v>
      </c>
      <c r="C38" s="24" t="s">
        <v>63</v>
      </c>
      <c r="E38" s="77"/>
    </row>
    <row r="39" spans="2:5" ht="34.5" customHeight="1" x14ac:dyDescent="0.25">
      <c r="B39" s="85" t="s">
        <v>106</v>
      </c>
      <c r="C39" s="75"/>
      <c r="E39" s="77"/>
    </row>
    <row r="40" spans="2:5" ht="12" customHeight="1" x14ac:dyDescent="0.25">
      <c r="B40" s="86"/>
      <c r="C40" s="87"/>
      <c r="E40" s="77"/>
    </row>
    <row r="41" spans="2:5" ht="15" customHeight="1" x14ac:dyDescent="0.25">
      <c r="B41" s="88" t="s">
        <v>107</v>
      </c>
      <c r="C41" s="88"/>
      <c r="E41" s="77"/>
    </row>
    <row r="42" spans="2:5" ht="15" customHeight="1" x14ac:dyDescent="0.25">
      <c r="B42" s="89" t="s">
        <v>108</v>
      </c>
      <c r="C42" s="89"/>
      <c r="E42" s="77"/>
    </row>
    <row r="43" spans="2:5" ht="15" customHeight="1" x14ac:dyDescent="0.25">
      <c r="B43" s="30" t="s">
        <v>109</v>
      </c>
      <c r="C43" s="30"/>
      <c r="E43" s="77"/>
    </row>
    <row r="44" spans="2:5" ht="15" customHeight="1" x14ac:dyDescent="0.25">
      <c r="B44" s="90"/>
      <c r="C44" s="90"/>
      <c r="E44" s="77"/>
    </row>
    <row r="45" spans="2:5" ht="15" customHeight="1" x14ac:dyDescent="0.25">
      <c r="B45" s="90"/>
      <c r="C45" s="90"/>
      <c r="E45" s="77"/>
    </row>
    <row r="46" spans="2:5" ht="15" customHeight="1" x14ac:dyDescent="0.25">
      <c r="B46" s="90"/>
      <c r="C46" s="90"/>
      <c r="E46" s="77"/>
    </row>
    <row r="47" spans="2:5" x14ac:dyDescent="0.25">
      <c r="B47" s="14" t="s">
        <v>48</v>
      </c>
      <c r="E47" s="77"/>
    </row>
    <row r="48" spans="2:5" ht="15" customHeight="1" x14ac:dyDescent="0.25">
      <c r="E48" s="77"/>
    </row>
    <row r="49" spans="2:10" ht="15" customHeight="1" x14ac:dyDescent="0.25">
      <c r="E49" s="77"/>
    </row>
    <row r="50" spans="2:10" ht="12" customHeight="1" x14ac:dyDescent="0.25">
      <c r="C50" s="91"/>
      <c r="E50" s="77"/>
    </row>
    <row r="51" spans="2:10" ht="12" customHeight="1" x14ac:dyDescent="0.25">
      <c r="C51" s="31"/>
      <c r="E51" s="66"/>
    </row>
    <row r="52" spans="2:10" x14ac:dyDescent="0.25">
      <c r="B52" s="78"/>
      <c r="E52" s="66"/>
    </row>
    <row r="53" spans="2:10" x14ac:dyDescent="0.25">
      <c r="E53" s="66"/>
    </row>
    <row r="54" spans="2:10" x14ac:dyDescent="0.25">
      <c r="E54" s="66"/>
    </row>
    <row r="55" spans="2:10" x14ac:dyDescent="0.25">
      <c r="I55" s="61"/>
      <c r="J55" s="62"/>
    </row>
    <row r="56" spans="2:10" x14ac:dyDescent="0.25">
      <c r="I56" s="61"/>
      <c r="J56" s="62"/>
    </row>
    <row r="57" spans="2:10" x14ac:dyDescent="0.25">
      <c r="I57" s="61"/>
      <c r="J57" s="62"/>
    </row>
    <row r="58" spans="2:10" x14ac:dyDescent="0.25"/>
    <row r="59" spans="2:10" x14ac:dyDescent="0.25"/>
    <row r="60" spans="2:10" x14ac:dyDescent="0.25"/>
    <row r="61" spans="2:10" x14ac:dyDescent="0.25"/>
    <row r="62" spans="2:10" x14ac:dyDescent="0.25">
      <c r="I62" s="61"/>
      <c r="J62" s="62"/>
    </row>
    <row r="63" spans="2:10" x14ac:dyDescent="0.25"/>
    <row r="64" spans="2:10" x14ac:dyDescent="0.25"/>
    <row r="65" x14ac:dyDescent="0.25"/>
    <row r="66" x14ac:dyDescent="0.25"/>
  </sheetData>
  <hyperlinks>
    <hyperlink ref="B4" location="'Index sheet'!A1" display="Back to index" xr:uid="{00000000-0004-0000-0400-000000000000}"/>
  </hyperlinks>
  <pageMargins left="0.7" right="0.7" top="0.75" bottom="0.75" header="0.3" footer="0.3"/>
  <pageSetup paperSize="9" orientation="portrait"/>
  <ignoredErrors>
    <ignoredError sqref="B1:J7 B9:J14 B8 D8:J8 B18:J23 B16 D16:J16 B17 D17:J17 B25:J35 B24 D24:J24 B37:J66 B36 D36:J36 B15:F15 H15:J1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293"/>
  <sheetViews>
    <sheetView showGridLines="0" topLeftCell="B8" workbookViewId="0">
      <selection activeCell="D12" sqref="D12"/>
    </sheetView>
  </sheetViews>
  <sheetFormatPr defaultColWidth="9.1796875" defaultRowHeight="11.5" customHeight="1" x14ac:dyDescent="0.25"/>
  <cols>
    <col min="1" max="1" width="2.26953125" style="12" customWidth="1"/>
    <col min="2" max="2" width="80.7265625" style="12" customWidth="1"/>
    <col min="3" max="3" width="10.81640625" style="12" customWidth="1"/>
    <col min="4" max="4" width="19.453125" style="12" customWidth="1"/>
    <col min="5" max="6" width="15.81640625" style="12" customWidth="1"/>
    <col min="7" max="7" width="11.453125" style="12" customWidth="1"/>
    <col min="8" max="8" width="24.1796875" style="12" customWidth="1"/>
    <col min="9" max="9" width="28" style="12" customWidth="1"/>
    <col min="10" max="10" width="4.7265625" style="12" customWidth="1"/>
    <col min="11" max="12" width="42" style="15" customWidth="1"/>
    <col min="13" max="13" width="9.1796875" style="12" customWidth="1"/>
    <col min="14" max="16384" width="9.1796875" style="12"/>
  </cols>
  <sheetData>
    <row r="1" spans="2:11" ht="15" customHeight="1" x14ac:dyDescent="0.3">
      <c r="B1" s="92"/>
      <c r="C1" s="92"/>
      <c r="D1" s="92"/>
      <c r="E1" s="92"/>
      <c r="F1" s="92"/>
      <c r="G1" s="92"/>
    </row>
    <row r="2" spans="2:11" ht="18" customHeight="1" x14ac:dyDescent="0.35">
      <c r="B2" s="13" t="s">
        <v>110</v>
      </c>
      <c r="C2" s="32"/>
      <c r="D2" s="32"/>
      <c r="E2" s="32"/>
      <c r="F2" s="32"/>
      <c r="G2" s="15"/>
    </row>
    <row r="3" spans="2:11" ht="15" customHeight="1" x14ac:dyDescent="0.3">
      <c r="B3" s="92"/>
      <c r="C3" s="92"/>
      <c r="D3" s="92"/>
      <c r="E3" s="92"/>
      <c r="F3" s="92"/>
      <c r="G3" s="92"/>
    </row>
    <row r="4" spans="2:11" ht="13" customHeight="1" x14ac:dyDescent="0.3">
      <c r="B4" s="33" t="s">
        <v>32</v>
      </c>
      <c r="C4" s="33"/>
      <c r="D4" s="93"/>
      <c r="E4" s="33"/>
      <c r="F4" s="33"/>
      <c r="G4" s="94"/>
    </row>
    <row r="5" spans="2:11" ht="5.15" customHeight="1" x14ac:dyDescent="0.25">
      <c r="B5" s="35"/>
      <c r="C5" s="35"/>
      <c r="D5" s="35"/>
      <c r="E5" s="35"/>
      <c r="F5" s="35"/>
      <c r="G5" s="95"/>
    </row>
    <row r="6" spans="2:11" s="12" customFormat="1" ht="138" customHeight="1" x14ac:dyDescent="0.25">
      <c r="B6" s="96"/>
      <c r="C6" s="97" t="s">
        <v>111</v>
      </c>
      <c r="D6" s="97" t="s">
        <v>112</v>
      </c>
      <c r="E6" s="98" t="s">
        <v>113</v>
      </c>
      <c r="F6" s="98" t="s">
        <v>18</v>
      </c>
      <c r="G6" s="97" t="s">
        <v>653</v>
      </c>
      <c r="H6" s="97" t="s">
        <v>114</v>
      </c>
      <c r="I6" s="99" t="s">
        <v>115</v>
      </c>
      <c r="K6" s="100"/>
    </row>
    <row r="7" spans="2:11" s="12" customFormat="1" ht="15" customHeight="1" x14ac:dyDescent="0.25">
      <c r="B7" s="101"/>
      <c r="C7" s="102"/>
      <c r="D7" s="102">
        <v>1990</v>
      </c>
      <c r="E7" s="103" t="s">
        <v>116</v>
      </c>
      <c r="F7" s="103" t="s">
        <v>117</v>
      </c>
      <c r="G7" s="104"/>
      <c r="H7" s="102"/>
      <c r="I7" s="105"/>
      <c r="K7" s="100"/>
    </row>
    <row r="8" spans="2:11" s="12" customFormat="1" ht="23.15" customHeight="1" x14ac:dyDescent="0.25">
      <c r="B8" s="74" t="s">
        <v>118</v>
      </c>
      <c r="C8" s="106"/>
      <c r="D8" s="107"/>
      <c r="E8" s="108"/>
      <c r="F8" s="108"/>
      <c r="G8" s="107"/>
      <c r="H8" s="107"/>
      <c r="I8" s="109"/>
      <c r="K8" s="100"/>
    </row>
    <row r="9" spans="2:11" ht="41.15" customHeight="1" x14ac:dyDescent="0.25">
      <c r="B9" s="110" t="s">
        <v>51</v>
      </c>
      <c r="C9" s="111" t="s">
        <v>655</v>
      </c>
      <c r="D9" s="276">
        <v>12521.6</v>
      </c>
      <c r="E9" s="276">
        <v>10228.5</v>
      </c>
      <c r="F9" s="276">
        <v>10937.5</v>
      </c>
      <c r="G9" s="264" t="s">
        <v>652</v>
      </c>
      <c r="H9" s="259">
        <v>2030</v>
      </c>
      <c r="I9" s="263" t="s">
        <v>320</v>
      </c>
    </row>
    <row r="10" spans="2:11" ht="41.15" customHeight="1" x14ac:dyDescent="0.25">
      <c r="B10" s="113" t="s">
        <v>120</v>
      </c>
      <c r="C10" s="111" t="s">
        <v>655</v>
      </c>
      <c r="D10" s="276">
        <v>10711.2</v>
      </c>
      <c r="E10" s="112">
        <v>9162</v>
      </c>
      <c r="F10" s="112">
        <v>7852</v>
      </c>
      <c r="G10" s="277" t="s">
        <v>300</v>
      </c>
      <c r="H10" s="260">
        <v>2030</v>
      </c>
      <c r="I10" s="263" t="s">
        <v>654</v>
      </c>
    </row>
    <row r="11" spans="2:11" ht="23.15" customHeight="1" x14ac:dyDescent="0.25">
      <c r="B11" s="113" t="s">
        <v>121</v>
      </c>
      <c r="C11" s="111" t="s">
        <v>655</v>
      </c>
      <c r="D11" s="261">
        <v>-1810.4</v>
      </c>
      <c r="E11" s="261">
        <v>-565.6</v>
      </c>
      <c r="F11" s="261">
        <v>-3801.7</v>
      </c>
      <c r="G11" s="262" t="s">
        <v>300</v>
      </c>
      <c r="H11" s="260">
        <v>2030</v>
      </c>
      <c r="I11" s="114"/>
    </row>
    <row r="12" spans="2:11" ht="34.5" customHeight="1" x14ac:dyDescent="0.25">
      <c r="B12" s="115" t="s">
        <v>122</v>
      </c>
      <c r="C12" s="116"/>
      <c r="D12" s="117"/>
      <c r="E12" s="118" t="s">
        <v>63</v>
      </c>
      <c r="F12" s="118" t="s">
        <v>63</v>
      </c>
      <c r="G12" s="118"/>
      <c r="H12" s="119"/>
      <c r="I12" s="120"/>
    </row>
    <row r="13" spans="2:11" x14ac:dyDescent="0.25">
      <c r="B13" s="121"/>
      <c r="C13" s="122"/>
      <c r="D13" s="122"/>
      <c r="E13" s="123"/>
      <c r="F13" s="124"/>
      <c r="G13" s="125"/>
    </row>
    <row r="14" spans="2:11" ht="15" customHeight="1" x14ac:dyDescent="0.25">
      <c r="B14" s="126"/>
      <c r="C14" s="126"/>
      <c r="D14" s="126"/>
      <c r="E14" s="126"/>
      <c r="F14" s="126"/>
      <c r="G14" s="126"/>
    </row>
    <row r="15" spans="2:11" ht="15" customHeight="1" x14ac:dyDescent="0.25">
      <c r="B15" s="29" t="s">
        <v>123</v>
      </c>
      <c r="C15" s="29"/>
      <c r="D15" s="29"/>
      <c r="E15" s="127"/>
      <c r="F15" s="127"/>
      <c r="G15" s="127"/>
    </row>
    <row r="16" spans="2:11" ht="15" customHeight="1" x14ac:dyDescent="0.25">
      <c r="B16" s="31" t="s">
        <v>124</v>
      </c>
      <c r="C16" s="31"/>
      <c r="D16" s="31"/>
    </row>
    <row r="17" spans="2:7" ht="15" customHeight="1" x14ac:dyDescent="0.25">
      <c r="B17" s="31" t="s">
        <v>125</v>
      </c>
      <c r="C17" s="31"/>
      <c r="D17" s="31"/>
    </row>
    <row r="18" spans="2:7" ht="15" customHeight="1" x14ac:dyDescent="0.25">
      <c r="B18" s="127"/>
      <c r="C18" s="127"/>
      <c r="D18" s="127"/>
      <c r="E18" s="127"/>
      <c r="F18" s="127"/>
      <c r="G18" s="127"/>
    </row>
    <row r="19" spans="2:7" ht="15" customHeight="1" x14ac:dyDescent="0.25">
      <c r="B19" s="127"/>
      <c r="C19" s="127"/>
      <c r="D19" s="127"/>
      <c r="E19" s="127"/>
      <c r="F19" s="127"/>
      <c r="G19" s="127"/>
    </row>
    <row r="20" spans="2:7" ht="15" customHeight="1" x14ac:dyDescent="0.25">
      <c r="B20" s="127"/>
      <c r="C20" s="127"/>
      <c r="D20" s="127"/>
      <c r="E20" s="127"/>
      <c r="F20" s="127"/>
      <c r="G20" s="127"/>
    </row>
    <row r="21" spans="2:7" x14ac:dyDescent="0.25">
      <c r="B21" s="14" t="s">
        <v>48</v>
      </c>
      <c r="C21" s="14"/>
      <c r="D21" s="14"/>
      <c r="E21" s="14"/>
      <c r="F21" s="14"/>
      <c r="G21" s="14"/>
    </row>
    <row r="22" spans="2:7" ht="15" customHeight="1" x14ac:dyDescent="0.25"/>
    <row r="23" spans="2:7" ht="15" customHeight="1" x14ac:dyDescent="0.25"/>
    <row r="24" spans="2:7" ht="15" customHeight="1" x14ac:dyDescent="0.25"/>
    <row r="25" spans="2:7" ht="15" customHeight="1" x14ac:dyDescent="0.25"/>
    <row r="26" spans="2:7" ht="15" customHeight="1" x14ac:dyDescent="0.25"/>
    <row r="27" spans="2:7" ht="15" customHeight="1" x14ac:dyDescent="0.25"/>
    <row r="28" spans="2:7" ht="15" customHeight="1" x14ac:dyDescent="0.25"/>
    <row r="29" spans="2:7" ht="15" customHeight="1" x14ac:dyDescent="0.25"/>
    <row r="30" spans="2:7" ht="15" customHeight="1" x14ac:dyDescent="0.25"/>
    <row r="31" spans="2:7" ht="15" customHeight="1" x14ac:dyDescent="0.25"/>
    <row r="32" spans="2: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display="Back to index" xr:uid="{00000000-0004-0000-0500-000000000000}"/>
  </hyperlinks>
  <pageMargins left="0.7" right="0.7" top="0.75" bottom="0.75" header="0.3" footer="0.3"/>
  <pageSetup orientation="portrait" horizontalDpi="4294967293" verticalDpi="4294967293"/>
  <ignoredErrors>
    <ignoredError sqref="B1:K5 B12:K293 B9 B10 J10:K10 J9:K9 B8:K8 B7:C7 E7:K7 B6:F6 I6:K6 B11 I11:K1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72075-D417-4454-9AA3-0FB129EA7280}">
  <dimension ref="A1:K74"/>
  <sheetViews>
    <sheetView workbookViewId="0">
      <selection activeCell="C8" sqref="C8"/>
    </sheetView>
  </sheetViews>
  <sheetFormatPr defaultColWidth="9.1796875" defaultRowHeight="12.5" x14ac:dyDescent="0.25"/>
  <cols>
    <col min="1" max="1" width="14" style="265" customWidth="1"/>
    <col min="2" max="2" width="42" style="265" customWidth="1"/>
    <col min="3" max="3" width="75" style="265" customWidth="1"/>
    <col min="4" max="4" width="48" style="265" customWidth="1"/>
    <col min="5" max="5" width="24" style="265" customWidth="1"/>
    <col min="6" max="6" width="18" style="265" customWidth="1"/>
    <col min="7" max="7" width="28" style="265" customWidth="1"/>
    <col min="8" max="8" width="18" style="265" customWidth="1"/>
    <col min="9" max="9" width="18.81640625" style="265" customWidth="1"/>
    <col min="10" max="10" width="44" style="265" customWidth="1"/>
    <col min="11" max="11" width="15.54296875" style="265" customWidth="1"/>
    <col min="12" max="16384" width="9.1796875" style="265"/>
  </cols>
  <sheetData>
    <row r="1" spans="1:11" ht="13" x14ac:dyDescent="0.3">
      <c r="A1" s="272" t="s">
        <v>651</v>
      </c>
    </row>
    <row r="3" spans="1:11" x14ac:dyDescent="0.25">
      <c r="A3" s="271" t="s">
        <v>32</v>
      </c>
      <c r="B3" s="271"/>
    </row>
    <row r="5" spans="1:11" s="269" customFormat="1" ht="42" customHeight="1" x14ac:dyDescent="0.25">
      <c r="A5" s="270" t="s">
        <v>650</v>
      </c>
      <c r="B5" s="270" t="s">
        <v>649</v>
      </c>
      <c r="C5" s="270" t="s">
        <v>33</v>
      </c>
      <c r="D5" s="270" t="s">
        <v>648</v>
      </c>
      <c r="E5" s="270" t="s">
        <v>647</v>
      </c>
      <c r="F5" s="270" t="s">
        <v>646</v>
      </c>
      <c r="G5" s="270" t="s">
        <v>645</v>
      </c>
      <c r="H5" s="270" t="s">
        <v>644</v>
      </c>
      <c r="I5" s="270" t="s">
        <v>643</v>
      </c>
      <c r="J5" s="270" t="s">
        <v>642</v>
      </c>
      <c r="K5" s="270" t="s">
        <v>641</v>
      </c>
    </row>
    <row r="6" spans="1:11" ht="87.5" x14ac:dyDescent="0.25">
      <c r="A6" s="266">
        <v>1</v>
      </c>
      <c r="B6" s="266" t="s">
        <v>640</v>
      </c>
      <c r="C6" s="266" t="s">
        <v>639</v>
      </c>
      <c r="D6" s="266" t="s">
        <v>638</v>
      </c>
      <c r="E6" s="266" t="s">
        <v>286</v>
      </c>
      <c r="F6" s="266" t="s">
        <v>374</v>
      </c>
      <c r="G6" s="266" t="s">
        <v>126</v>
      </c>
      <c r="H6" s="266" t="s">
        <v>323</v>
      </c>
      <c r="I6" s="267">
        <v>2025</v>
      </c>
      <c r="J6" s="266" t="s">
        <v>637</v>
      </c>
      <c r="K6" s="268">
        <v>104.4</v>
      </c>
    </row>
    <row r="7" spans="1:11" ht="62.5" x14ac:dyDescent="0.25">
      <c r="A7" s="266">
        <v>2</v>
      </c>
      <c r="B7" s="266" t="s">
        <v>636</v>
      </c>
      <c r="C7" s="266" t="s">
        <v>635</v>
      </c>
      <c r="D7" s="266" t="s">
        <v>619</v>
      </c>
      <c r="E7" s="266" t="s">
        <v>286</v>
      </c>
      <c r="F7" s="266" t="s">
        <v>634</v>
      </c>
      <c r="G7" s="266" t="s">
        <v>126</v>
      </c>
      <c r="H7" s="266" t="s">
        <v>323</v>
      </c>
      <c r="I7" s="267">
        <v>2030</v>
      </c>
      <c r="J7" s="266" t="s">
        <v>633</v>
      </c>
      <c r="K7" s="266" t="s">
        <v>321</v>
      </c>
    </row>
    <row r="8" spans="1:11" ht="62.5" x14ac:dyDescent="0.25">
      <c r="A8" s="266">
        <v>3</v>
      </c>
      <c r="B8" s="266" t="s">
        <v>631</v>
      </c>
      <c r="C8" s="266" t="s">
        <v>632</v>
      </c>
      <c r="D8" s="266" t="s">
        <v>631</v>
      </c>
      <c r="E8" s="266" t="s">
        <v>379</v>
      </c>
      <c r="F8" s="266" t="s">
        <v>374</v>
      </c>
      <c r="G8" s="266" t="s">
        <v>126</v>
      </c>
      <c r="H8" s="266" t="s">
        <v>323</v>
      </c>
      <c r="I8" s="267">
        <v>2030</v>
      </c>
      <c r="J8" s="266" t="s">
        <v>625</v>
      </c>
      <c r="K8" s="268">
        <v>123.3</v>
      </c>
    </row>
    <row r="9" spans="1:11" ht="37.5" x14ac:dyDescent="0.25">
      <c r="A9" s="266">
        <v>4</v>
      </c>
      <c r="B9" s="266" t="s">
        <v>630</v>
      </c>
      <c r="C9" s="266" t="s">
        <v>629</v>
      </c>
      <c r="D9" s="266" t="s">
        <v>619</v>
      </c>
      <c r="E9" s="266" t="s">
        <v>379</v>
      </c>
      <c r="F9" s="266" t="s">
        <v>374</v>
      </c>
      <c r="G9" s="266" t="s">
        <v>126</v>
      </c>
      <c r="H9" s="266" t="s">
        <v>323</v>
      </c>
      <c r="I9" s="267">
        <v>2030</v>
      </c>
      <c r="J9" s="266" t="s">
        <v>628</v>
      </c>
      <c r="K9" s="268">
        <v>108</v>
      </c>
    </row>
    <row r="10" spans="1:11" ht="75" x14ac:dyDescent="0.25">
      <c r="A10" s="266">
        <v>5</v>
      </c>
      <c r="B10" s="266" t="s">
        <v>627</v>
      </c>
      <c r="C10" s="266" t="s">
        <v>626</v>
      </c>
      <c r="D10" s="266" t="s">
        <v>619</v>
      </c>
      <c r="E10" s="266" t="s">
        <v>379</v>
      </c>
      <c r="F10" s="266" t="s">
        <v>374</v>
      </c>
      <c r="G10" s="266" t="s">
        <v>126</v>
      </c>
      <c r="H10" s="266" t="s">
        <v>323</v>
      </c>
      <c r="I10" s="267">
        <v>2030</v>
      </c>
      <c r="J10" s="266" t="s">
        <v>625</v>
      </c>
      <c r="K10" s="268">
        <v>21</v>
      </c>
    </row>
    <row r="11" spans="1:11" ht="62.5" x14ac:dyDescent="0.25">
      <c r="A11" s="266">
        <v>6</v>
      </c>
      <c r="B11" s="266" t="s">
        <v>624</v>
      </c>
      <c r="C11" s="266" t="s">
        <v>623</v>
      </c>
      <c r="D11" s="266" t="s">
        <v>619</v>
      </c>
      <c r="E11" s="266" t="s">
        <v>379</v>
      </c>
      <c r="F11" s="266" t="s">
        <v>622</v>
      </c>
      <c r="G11" s="266" t="s">
        <v>126</v>
      </c>
      <c r="H11" s="266" t="s">
        <v>323</v>
      </c>
      <c r="I11" s="267">
        <v>2030</v>
      </c>
      <c r="J11" s="266" t="s">
        <v>621</v>
      </c>
      <c r="K11" s="268">
        <v>84.6</v>
      </c>
    </row>
    <row r="12" spans="1:11" ht="150" x14ac:dyDescent="0.25">
      <c r="A12" s="266">
        <v>7</v>
      </c>
      <c r="B12" s="266" t="s">
        <v>289</v>
      </c>
      <c r="C12" s="266" t="s">
        <v>620</v>
      </c>
      <c r="D12" s="266" t="s">
        <v>619</v>
      </c>
      <c r="E12" s="266" t="s">
        <v>379</v>
      </c>
      <c r="F12" s="266" t="s">
        <v>618</v>
      </c>
      <c r="G12" s="266" t="s">
        <v>126</v>
      </c>
      <c r="H12" s="266" t="s">
        <v>323</v>
      </c>
      <c r="I12" s="267">
        <v>2030</v>
      </c>
      <c r="J12" s="266" t="s">
        <v>617</v>
      </c>
      <c r="K12" s="268">
        <v>219.8</v>
      </c>
    </row>
    <row r="13" spans="1:11" ht="137.5" x14ac:dyDescent="0.25">
      <c r="A13" s="266">
        <v>8</v>
      </c>
      <c r="B13" s="266" t="s">
        <v>285</v>
      </c>
      <c r="C13" s="266" t="s">
        <v>616</v>
      </c>
      <c r="D13" s="266" t="s">
        <v>615</v>
      </c>
      <c r="E13" s="266" t="s">
        <v>562</v>
      </c>
      <c r="F13" s="266" t="s">
        <v>614</v>
      </c>
      <c r="G13" s="266" t="s">
        <v>324</v>
      </c>
      <c r="H13" s="266" t="s">
        <v>323</v>
      </c>
      <c r="I13" s="267">
        <v>2030</v>
      </c>
      <c r="J13" s="266" t="s">
        <v>613</v>
      </c>
      <c r="K13" s="268">
        <v>96</v>
      </c>
    </row>
    <row r="14" spans="1:11" ht="125" x14ac:dyDescent="0.25">
      <c r="A14" s="266">
        <v>9</v>
      </c>
      <c r="B14" s="266" t="s">
        <v>612</v>
      </c>
      <c r="C14" s="266"/>
      <c r="D14" s="266" t="s">
        <v>611</v>
      </c>
      <c r="E14" s="266" t="s">
        <v>568</v>
      </c>
      <c r="F14" s="266" t="s">
        <v>567</v>
      </c>
      <c r="G14" s="266" t="s">
        <v>126</v>
      </c>
      <c r="H14" s="266" t="s">
        <v>323</v>
      </c>
      <c r="I14" s="267">
        <v>2026</v>
      </c>
      <c r="J14" s="266" t="s">
        <v>610</v>
      </c>
      <c r="K14" s="268">
        <v>15.2</v>
      </c>
    </row>
    <row r="15" spans="1:11" ht="87.5" x14ac:dyDescent="0.25">
      <c r="A15" s="266">
        <v>10</v>
      </c>
      <c r="B15" s="266" t="s">
        <v>609</v>
      </c>
      <c r="C15" s="266" t="s">
        <v>608</v>
      </c>
      <c r="D15" s="266" t="s">
        <v>607</v>
      </c>
      <c r="E15" s="266" t="s">
        <v>286</v>
      </c>
      <c r="F15" s="266" t="s">
        <v>606</v>
      </c>
      <c r="G15" s="266" t="s">
        <v>126</v>
      </c>
      <c r="H15" s="266" t="s">
        <v>323</v>
      </c>
      <c r="I15" s="267">
        <v>2025</v>
      </c>
      <c r="J15" s="266" t="s">
        <v>605</v>
      </c>
      <c r="K15" s="266">
        <v>14.8</v>
      </c>
    </row>
    <row r="16" spans="1:11" ht="75" x14ac:dyDescent="0.25">
      <c r="A16" s="266">
        <v>11</v>
      </c>
      <c r="B16" s="266" t="s">
        <v>604</v>
      </c>
      <c r="C16" s="266" t="s">
        <v>603</v>
      </c>
      <c r="D16" s="266" t="s">
        <v>602</v>
      </c>
      <c r="E16" s="266" t="s">
        <v>354</v>
      </c>
      <c r="F16" s="266" t="s">
        <v>374</v>
      </c>
      <c r="G16" s="266" t="s">
        <v>126</v>
      </c>
      <c r="H16" s="266" t="s">
        <v>323</v>
      </c>
      <c r="I16" s="267">
        <v>2026</v>
      </c>
      <c r="J16" s="266" t="s">
        <v>601</v>
      </c>
      <c r="K16" s="268">
        <v>42.4</v>
      </c>
    </row>
    <row r="17" spans="1:11" ht="87.5" x14ac:dyDescent="0.25">
      <c r="A17" s="266">
        <v>12</v>
      </c>
      <c r="B17" s="266" t="s">
        <v>600</v>
      </c>
      <c r="C17" s="266" t="s">
        <v>599</v>
      </c>
      <c r="D17" s="266" t="s">
        <v>598</v>
      </c>
      <c r="E17" s="266" t="s">
        <v>597</v>
      </c>
      <c r="F17" s="266" t="s">
        <v>374</v>
      </c>
      <c r="G17" s="266" t="s">
        <v>126</v>
      </c>
      <c r="H17" s="266" t="s">
        <v>323</v>
      </c>
      <c r="I17" s="267">
        <v>2025</v>
      </c>
      <c r="J17" s="266" t="s">
        <v>596</v>
      </c>
      <c r="K17" s="268">
        <v>281.7</v>
      </c>
    </row>
    <row r="18" spans="1:11" ht="137.5" x14ac:dyDescent="0.25">
      <c r="A18" s="266">
        <v>13</v>
      </c>
      <c r="B18" s="266" t="s">
        <v>595</v>
      </c>
      <c r="C18" s="266" t="s">
        <v>594</v>
      </c>
      <c r="D18" s="266" t="s">
        <v>593</v>
      </c>
      <c r="E18" s="266" t="s">
        <v>592</v>
      </c>
      <c r="F18" s="266" t="s">
        <v>591</v>
      </c>
      <c r="G18" s="266" t="s">
        <v>126</v>
      </c>
      <c r="H18" s="266" t="s">
        <v>323</v>
      </c>
      <c r="I18" s="267">
        <v>2026</v>
      </c>
      <c r="J18" s="266" t="s">
        <v>590</v>
      </c>
      <c r="K18" s="268">
        <v>117.9</v>
      </c>
    </row>
    <row r="19" spans="1:11" ht="50" x14ac:dyDescent="0.25">
      <c r="A19" s="266">
        <v>14</v>
      </c>
      <c r="B19" s="266" t="s">
        <v>589</v>
      </c>
      <c r="C19" s="266" t="s">
        <v>588</v>
      </c>
      <c r="D19" s="266" t="s">
        <v>288</v>
      </c>
      <c r="E19" s="266" t="s">
        <v>379</v>
      </c>
      <c r="F19" s="266" t="s">
        <v>374</v>
      </c>
      <c r="G19" s="266" t="s">
        <v>126</v>
      </c>
      <c r="H19" s="266" t="s">
        <v>323</v>
      </c>
      <c r="I19" s="267">
        <v>2025</v>
      </c>
      <c r="J19" s="266" t="s">
        <v>587</v>
      </c>
      <c r="K19" s="266">
        <v>20.5</v>
      </c>
    </row>
    <row r="20" spans="1:11" ht="175" x14ac:dyDescent="0.25">
      <c r="A20" s="266">
        <v>15</v>
      </c>
      <c r="B20" s="266" t="s">
        <v>586</v>
      </c>
      <c r="C20" s="266" t="s">
        <v>585</v>
      </c>
      <c r="D20" s="266" t="s">
        <v>582</v>
      </c>
      <c r="E20" s="266" t="s">
        <v>568</v>
      </c>
      <c r="F20" s="266" t="s">
        <v>374</v>
      </c>
      <c r="G20" s="266" t="s">
        <v>126</v>
      </c>
      <c r="H20" s="266" t="s">
        <v>323</v>
      </c>
      <c r="I20" s="267">
        <v>2026</v>
      </c>
      <c r="J20" s="266" t="s">
        <v>581</v>
      </c>
      <c r="K20" s="266">
        <v>20.9</v>
      </c>
    </row>
    <row r="21" spans="1:11" ht="137.5" x14ac:dyDescent="0.25">
      <c r="A21" s="266">
        <v>16</v>
      </c>
      <c r="B21" s="266" t="s">
        <v>584</v>
      </c>
      <c r="C21" s="266" t="s">
        <v>583</v>
      </c>
      <c r="D21" s="266" t="s">
        <v>582</v>
      </c>
      <c r="E21" s="266" t="s">
        <v>568</v>
      </c>
      <c r="F21" s="266" t="s">
        <v>374</v>
      </c>
      <c r="G21" s="266" t="s">
        <v>126</v>
      </c>
      <c r="H21" s="266" t="s">
        <v>323</v>
      </c>
      <c r="I21" s="267">
        <v>2026</v>
      </c>
      <c r="J21" s="266" t="s">
        <v>581</v>
      </c>
      <c r="K21" s="266">
        <v>20.9</v>
      </c>
    </row>
    <row r="22" spans="1:11" ht="75" x14ac:dyDescent="0.25">
      <c r="A22" s="266">
        <v>17</v>
      </c>
      <c r="B22" s="266" t="s">
        <v>580</v>
      </c>
      <c r="C22" s="266" t="s">
        <v>579</v>
      </c>
      <c r="D22" s="266" t="s">
        <v>578</v>
      </c>
      <c r="E22" s="266" t="s">
        <v>568</v>
      </c>
      <c r="F22" s="266" t="s">
        <v>567</v>
      </c>
      <c r="G22" s="266" t="s">
        <v>126</v>
      </c>
      <c r="H22" s="266" t="s">
        <v>323</v>
      </c>
      <c r="I22" s="267">
        <v>2026</v>
      </c>
      <c r="J22" s="266" t="s">
        <v>577</v>
      </c>
      <c r="K22" s="268">
        <v>63.6</v>
      </c>
    </row>
    <row r="23" spans="1:11" ht="87.5" x14ac:dyDescent="0.25">
      <c r="A23" s="266">
        <v>18</v>
      </c>
      <c r="B23" s="266" t="s">
        <v>576</v>
      </c>
      <c r="C23" s="266" t="s">
        <v>575</v>
      </c>
      <c r="D23" s="266" t="s">
        <v>574</v>
      </c>
      <c r="E23" s="266" t="s">
        <v>568</v>
      </c>
      <c r="F23" s="266" t="s">
        <v>573</v>
      </c>
      <c r="G23" s="266" t="s">
        <v>126</v>
      </c>
      <c r="H23" s="266" t="s">
        <v>323</v>
      </c>
      <c r="I23" s="267">
        <v>2020</v>
      </c>
      <c r="J23" s="266" t="s">
        <v>572</v>
      </c>
      <c r="K23" s="268">
        <v>21.3</v>
      </c>
    </row>
    <row r="24" spans="1:11" ht="50" x14ac:dyDescent="0.25">
      <c r="A24" s="266">
        <v>19</v>
      </c>
      <c r="B24" s="266" t="s">
        <v>571</v>
      </c>
      <c r="C24" s="266" t="s">
        <v>570</v>
      </c>
      <c r="D24" s="266" t="s">
        <v>569</v>
      </c>
      <c r="E24" s="266" t="s">
        <v>568</v>
      </c>
      <c r="F24" s="266" t="s">
        <v>567</v>
      </c>
      <c r="G24" s="266" t="s">
        <v>126</v>
      </c>
      <c r="H24" s="266" t="s">
        <v>323</v>
      </c>
      <c r="I24" s="267">
        <v>2026</v>
      </c>
      <c r="J24" s="266" t="s">
        <v>566</v>
      </c>
      <c r="K24" s="268">
        <v>16.600000000000001</v>
      </c>
    </row>
    <row r="25" spans="1:11" ht="50" x14ac:dyDescent="0.25">
      <c r="A25" s="266">
        <v>20</v>
      </c>
      <c r="B25" s="266" t="s">
        <v>565</v>
      </c>
      <c r="C25" s="266" t="s">
        <v>564</v>
      </c>
      <c r="D25" s="266" t="s">
        <v>563</v>
      </c>
      <c r="E25" s="266" t="s">
        <v>562</v>
      </c>
      <c r="F25" s="266" t="s">
        <v>561</v>
      </c>
      <c r="G25" s="266" t="s">
        <v>126</v>
      </c>
      <c r="H25" s="266" t="s">
        <v>323</v>
      </c>
      <c r="I25" s="267">
        <v>2026</v>
      </c>
      <c r="J25" s="266" t="s">
        <v>560</v>
      </c>
      <c r="K25" s="266">
        <v>114</v>
      </c>
    </row>
    <row r="26" spans="1:11" ht="125" x14ac:dyDescent="0.25">
      <c r="A26" s="266">
        <v>21</v>
      </c>
      <c r="B26" s="266" t="s">
        <v>559</v>
      </c>
      <c r="C26" s="266" t="s">
        <v>558</v>
      </c>
      <c r="D26" s="266" t="s">
        <v>557</v>
      </c>
      <c r="E26" s="266" t="s">
        <v>286</v>
      </c>
      <c r="F26" s="266" t="s">
        <v>556</v>
      </c>
      <c r="G26" s="266" t="s">
        <v>555</v>
      </c>
      <c r="H26" s="266" t="s">
        <v>323</v>
      </c>
      <c r="I26" s="267">
        <v>2020</v>
      </c>
      <c r="J26" s="266" t="s">
        <v>554</v>
      </c>
      <c r="K26" s="266">
        <v>37.9</v>
      </c>
    </row>
    <row r="27" spans="1:11" ht="75" x14ac:dyDescent="0.25">
      <c r="A27" s="266">
        <v>22</v>
      </c>
      <c r="B27" s="266" t="s">
        <v>553</v>
      </c>
      <c r="C27" s="266" t="s">
        <v>552</v>
      </c>
      <c r="D27" s="266" t="s">
        <v>551</v>
      </c>
      <c r="E27" s="266" t="s">
        <v>354</v>
      </c>
      <c r="F27" s="266" t="s">
        <v>550</v>
      </c>
      <c r="G27" s="266" t="s">
        <v>126</v>
      </c>
      <c r="H27" s="266" t="s">
        <v>323</v>
      </c>
      <c r="I27" s="267">
        <v>2026</v>
      </c>
      <c r="J27" s="266" t="s">
        <v>549</v>
      </c>
      <c r="K27" s="268">
        <v>2.9</v>
      </c>
    </row>
    <row r="28" spans="1:11" ht="50" x14ac:dyDescent="0.25">
      <c r="A28" s="266">
        <v>23</v>
      </c>
      <c r="B28" s="266" t="s">
        <v>548</v>
      </c>
      <c r="C28" s="266" t="s">
        <v>547</v>
      </c>
      <c r="D28" s="266" t="s">
        <v>546</v>
      </c>
      <c r="E28" s="266" t="s">
        <v>545</v>
      </c>
      <c r="F28" s="266" t="s">
        <v>374</v>
      </c>
      <c r="G28" s="266" t="s">
        <v>126</v>
      </c>
      <c r="H28" s="266" t="s">
        <v>323</v>
      </c>
      <c r="I28" s="267">
        <v>2030</v>
      </c>
      <c r="J28" s="266" t="s">
        <v>544</v>
      </c>
      <c r="K28" s="268">
        <v>4.1399999999999997</v>
      </c>
    </row>
    <row r="29" spans="1:11" ht="62.5" x14ac:dyDescent="0.25">
      <c r="A29" s="266">
        <v>24</v>
      </c>
      <c r="B29" s="266" t="s">
        <v>290</v>
      </c>
      <c r="C29" s="266" t="s">
        <v>543</v>
      </c>
      <c r="D29" s="266" t="s">
        <v>542</v>
      </c>
      <c r="E29" s="266" t="s">
        <v>287</v>
      </c>
      <c r="F29" s="266" t="s">
        <v>374</v>
      </c>
      <c r="G29" s="266" t="s">
        <v>126</v>
      </c>
      <c r="H29" s="266" t="s">
        <v>323</v>
      </c>
      <c r="I29" s="267">
        <v>2025</v>
      </c>
      <c r="J29" s="266" t="s">
        <v>537</v>
      </c>
      <c r="K29" s="268">
        <v>28.4</v>
      </c>
    </row>
    <row r="30" spans="1:11" ht="50" x14ac:dyDescent="0.25">
      <c r="A30" s="266">
        <v>25</v>
      </c>
      <c r="B30" s="266" t="s">
        <v>541</v>
      </c>
      <c r="C30" s="266" t="s">
        <v>540</v>
      </c>
      <c r="D30" s="266" t="s">
        <v>539</v>
      </c>
      <c r="E30" s="266" t="s">
        <v>286</v>
      </c>
      <c r="F30" s="266" t="s">
        <v>538</v>
      </c>
      <c r="G30" s="266" t="s">
        <v>126</v>
      </c>
      <c r="H30" s="266" t="s">
        <v>323</v>
      </c>
      <c r="I30" s="267">
        <v>2025</v>
      </c>
      <c r="J30" s="266" t="s">
        <v>537</v>
      </c>
      <c r="K30" s="268">
        <v>32.979999999999997</v>
      </c>
    </row>
    <row r="31" spans="1:11" ht="75" x14ac:dyDescent="0.25">
      <c r="A31" s="266">
        <v>26</v>
      </c>
      <c r="B31" s="266" t="s">
        <v>291</v>
      </c>
      <c r="C31" s="266" t="s">
        <v>536</v>
      </c>
      <c r="D31" s="266" t="s">
        <v>535</v>
      </c>
      <c r="E31" s="266" t="s">
        <v>286</v>
      </c>
      <c r="F31" s="266" t="s">
        <v>374</v>
      </c>
      <c r="G31" s="266" t="s">
        <v>126</v>
      </c>
      <c r="H31" s="266" t="s">
        <v>323</v>
      </c>
      <c r="I31" s="267">
        <v>2025</v>
      </c>
      <c r="J31" s="266" t="s">
        <v>534</v>
      </c>
      <c r="K31" s="268">
        <v>237.22</v>
      </c>
    </row>
    <row r="32" spans="1:11" ht="75" x14ac:dyDescent="0.25">
      <c r="A32" s="266">
        <v>27</v>
      </c>
      <c r="B32" s="266" t="s">
        <v>533</v>
      </c>
      <c r="C32" s="266" t="s">
        <v>532</v>
      </c>
      <c r="D32" s="266" t="s">
        <v>531</v>
      </c>
      <c r="E32" s="266" t="s">
        <v>530</v>
      </c>
      <c r="F32" s="266" t="s">
        <v>506</v>
      </c>
      <c r="G32" s="266" t="s">
        <v>441</v>
      </c>
      <c r="H32" s="266" t="s">
        <v>323</v>
      </c>
      <c r="I32" s="267">
        <v>2025</v>
      </c>
      <c r="J32" s="266" t="s">
        <v>529</v>
      </c>
      <c r="K32" s="266">
        <v>91.7</v>
      </c>
    </row>
    <row r="33" spans="1:11" ht="150" x14ac:dyDescent="0.25">
      <c r="A33" s="266">
        <v>28</v>
      </c>
      <c r="B33" s="266" t="s">
        <v>528</v>
      </c>
      <c r="C33" s="266" t="s">
        <v>527</v>
      </c>
      <c r="D33" s="266" t="s">
        <v>526</v>
      </c>
      <c r="E33" s="266" t="s">
        <v>521</v>
      </c>
      <c r="F33" s="266" t="s">
        <v>525</v>
      </c>
      <c r="G33" s="266" t="s">
        <v>441</v>
      </c>
      <c r="H33" s="266" t="s">
        <v>323</v>
      </c>
      <c r="I33" s="267">
        <v>2025</v>
      </c>
      <c r="J33" s="266"/>
      <c r="K33" s="268">
        <v>22.1</v>
      </c>
    </row>
    <row r="34" spans="1:11" ht="75" x14ac:dyDescent="0.25">
      <c r="A34" s="266">
        <v>29</v>
      </c>
      <c r="B34" s="266" t="s">
        <v>524</v>
      </c>
      <c r="C34" s="266" t="s">
        <v>523</v>
      </c>
      <c r="D34" s="266" t="s">
        <v>522</v>
      </c>
      <c r="E34" s="266" t="s">
        <v>521</v>
      </c>
      <c r="F34" s="266" t="s">
        <v>520</v>
      </c>
      <c r="G34" s="266" t="s">
        <v>324</v>
      </c>
      <c r="H34" s="266" t="s">
        <v>323</v>
      </c>
      <c r="I34" s="267">
        <v>2025</v>
      </c>
      <c r="J34" s="266"/>
      <c r="K34" s="268">
        <v>98.2</v>
      </c>
    </row>
    <row r="35" spans="1:11" ht="112.5" x14ac:dyDescent="0.25">
      <c r="A35" s="266">
        <v>30</v>
      </c>
      <c r="B35" s="266" t="s">
        <v>519</v>
      </c>
      <c r="C35" s="266"/>
      <c r="D35" s="266" t="s">
        <v>518</v>
      </c>
      <c r="E35" s="266" t="s">
        <v>517</v>
      </c>
      <c r="F35" s="266" t="s">
        <v>516</v>
      </c>
      <c r="G35" s="266" t="s">
        <v>441</v>
      </c>
      <c r="H35" s="266" t="s">
        <v>323</v>
      </c>
      <c r="I35" s="267">
        <v>2025</v>
      </c>
      <c r="J35" s="266"/>
      <c r="K35" s="268">
        <v>3</v>
      </c>
    </row>
    <row r="36" spans="1:11" ht="137.5" x14ac:dyDescent="0.25">
      <c r="A36" s="266">
        <v>31</v>
      </c>
      <c r="B36" s="266" t="s">
        <v>515</v>
      </c>
      <c r="C36" s="266" t="s">
        <v>514</v>
      </c>
      <c r="D36" s="266" t="s">
        <v>513</v>
      </c>
      <c r="E36" s="266" t="s">
        <v>512</v>
      </c>
      <c r="F36" s="266" t="s">
        <v>511</v>
      </c>
      <c r="G36" s="266" t="s">
        <v>441</v>
      </c>
      <c r="H36" s="266" t="s">
        <v>323</v>
      </c>
      <c r="I36" s="267">
        <v>2020</v>
      </c>
      <c r="J36" s="266"/>
      <c r="K36" s="268">
        <v>24.6</v>
      </c>
    </row>
    <row r="37" spans="1:11" ht="50" x14ac:dyDescent="0.25">
      <c r="A37" s="266">
        <v>32</v>
      </c>
      <c r="B37" s="266" t="s">
        <v>510</v>
      </c>
      <c r="C37" s="266" t="s">
        <v>509</v>
      </c>
      <c r="D37" s="266" t="s">
        <v>508</v>
      </c>
      <c r="E37" s="266" t="s">
        <v>507</v>
      </c>
      <c r="F37" s="266" t="s">
        <v>506</v>
      </c>
      <c r="G37" s="266" t="s">
        <v>441</v>
      </c>
      <c r="H37" s="266" t="s">
        <v>323</v>
      </c>
      <c r="I37" s="267">
        <v>2025</v>
      </c>
      <c r="J37" s="266"/>
      <c r="K37" s="268">
        <v>97.8</v>
      </c>
    </row>
    <row r="38" spans="1:11" ht="87.5" x14ac:dyDescent="0.25">
      <c r="A38" s="266">
        <v>33</v>
      </c>
      <c r="B38" s="266" t="s">
        <v>505</v>
      </c>
      <c r="C38" s="266" t="s">
        <v>504</v>
      </c>
      <c r="D38" s="266" t="s">
        <v>503</v>
      </c>
      <c r="E38" s="266" t="s">
        <v>379</v>
      </c>
      <c r="F38" s="266" t="s">
        <v>502</v>
      </c>
      <c r="G38" s="266" t="s">
        <v>501</v>
      </c>
      <c r="H38" s="266" t="s">
        <v>172</v>
      </c>
      <c r="I38" s="267">
        <v>2024</v>
      </c>
      <c r="J38" s="266" t="s">
        <v>500</v>
      </c>
      <c r="K38" s="268">
        <v>225.6</v>
      </c>
    </row>
    <row r="39" spans="1:11" ht="137.5" x14ac:dyDescent="0.25">
      <c r="A39" s="266">
        <v>34</v>
      </c>
      <c r="B39" s="266" t="s">
        <v>499</v>
      </c>
      <c r="C39" s="266" t="s">
        <v>498</v>
      </c>
      <c r="D39" s="266" t="s">
        <v>497</v>
      </c>
      <c r="E39" s="266" t="s">
        <v>485</v>
      </c>
      <c r="F39" s="266" t="s">
        <v>496</v>
      </c>
      <c r="G39" s="266" t="s">
        <v>441</v>
      </c>
      <c r="H39" s="266" t="s">
        <v>422</v>
      </c>
      <c r="I39" s="267">
        <v>2025</v>
      </c>
      <c r="J39" s="266" t="s">
        <v>440</v>
      </c>
      <c r="K39" s="268">
        <v>35</v>
      </c>
    </row>
    <row r="40" spans="1:11" ht="187.5" x14ac:dyDescent="0.25">
      <c r="A40" s="266">
        <v>35</v>
      </c>
      <c r="B40" s="266" t="s">
        <v>495</v>
      </c>
      <c r="C40" s="266" t="s">
        <v>494</v>
      </c>
      <c r="D40" s="266" t="s">
        <v>493</v>
      </c>
      <c r="E40" s="266" t="s">
        <v>485</v>
      </c>
      <c r="F40" s="266" t="s">
        <v>492</v>
      </c>
      <c r="G40" s="266" t="s">
        <v>441</v>
      </c>
      <c r="H40" s="266" t="s">
        <v>475</v>
      </c>
      <c r="I40" s="267">
        <v>2025</v>
      </c>
      <c r="J40" s="266" t="s">
        <v>483</v>
      </c>
      <c r="K40" s="268">
        <v>2.1</v>
      </c>
    </row>
    <row r="41" spans="1:11" ht="212.5" x14ac:dyDescent="0.25">
      <c r="A41" s="266">
        <v>36</v>
      </c>
      <c r="B41" s="266" t="s">
        <v>491</v>
      </c>
      <c r="C41" s="266" t="s">
        <v>490</v>
      </c>
      <c r="D41" s="266" t="s">
        <v>489</v>
      </c>
      <c r="E41" s="266" t="s">
        <v>485</v>
      </c>
      <c r="F41" s="266" t="s">
        <v>451</v>
      </c>
      <c r="G41" s="266" t="s">
        <v>441</v>
      </c>
      <c r="H41" s="266" t="s">
        <v>475</v>
      </c>
      <c r="I41" s="267">
        <v>2025</v>
      </c>
      <c r="J41" s="266" t="s">
        <v>483</v>
      </c>
      <c r="K41" s="268">
        <v>0.4</v>
      </c>
    </row>
    <row r="42" spans="1:11" ht="237.5" x14ac:dyDescent="0.25">
      <c r="A42" s="266">
        <v>37</v>
      </c>
      <c r="B42" s="266" t="s">
        <v>488</v>
      </c>
      <c r="C42" s="266" t="s">
        <v>487</v>
      </c>
      <c r="D42" s="266" t="s">
        <v>486</v>
      </c>
      <c r="E42" s="266" t="s">
        <v>485</v>
      </c>
      <c r="F42" s="266" t="s">
        <v>484</v>
      </c>
      <c r="G42" s="266" t="s">
        <v>441</v>
      </c>
      <c r="H42" s="266" t="s">
        <v>475</v>
      </c>
      <c r="I42" s="267">
        <v>2030</v>
      </c>
      <c r="J42" s="266" t="s">
        <v>483</v>
      </c>
      <c r="K42" s="268">
        <v>0.7</v>
      </c>
    </row>
    <row r="43" spans="1:11" ht="175" x14ac:dyDescent="0.25">
      <c r="A43" s="266">
        <v>38</v>
      </c>
      <c r="B43" s="266" t="s">
        <v>482</v>
      </c>
      <c r="C43" s="266" t="s">
        <v>481</v>
      </c>
      <c r="D43" s="266" t="s">
        <v>480</v>
      </c>
      <c r="E43" s="266" t="s">
        <v>443</v>
      </c>
      <c r="F43" s="266" t="s">
        <v>479</v>
      </c>
      <c r="G43" s="266" t="s">
        <v>441</v>
      </c>
      <c r="H43" s="266" t="s">
        <v>475</v>
      </c>
      <c r="I43" s="267">
        <v>2030</v>
      </c>
      <c r="J43" s="266" t="s">
        <v>440</v>
      </c>
      <c r="K43" s="268">
        <v>93.6</v>
      </c>
    </row>
    <row r="44" spans="1:11" ht="112.5" x14ac:dyDescent="0.25">
      <c r="A44" s="266">
        <v>39</v>
      </c>
      <c r="B44" s="266" t="s">
        <v>478</v>
      </c>
      <c r="C44" s="266" t="s">
        <v>477</v>
      </c>
      <c r="D44" s="266" t="s">
        <v>476</v>
      </c>
      <c r="E44" s="266" t="s">
        <v>443</v>
      </c>
      <c r="F44" s="266" t="s">
        <v>374</v>
      </c>
      <c r="G44" s="266" t="s">
        <v>441</v>
      </c>
      <c r="H44" s="266" t="s">
        <v>475</v>
      </c>
      <c r="I44" s="267">
        <v>2030</v>
      </c>
      <c r="J44" s="266" t="s">
        <v>440</v>
      </c>
      <c r="K44" s="268">
        <v>60.6</v>
      </c>
    </row>
    <row r="45" spans="1:11" ht="162.5" x14ac:dyDescent="0.25">
      <c r="A45" s="266">
        <v>40</v>
      </c>
      <c r="B45" s="266" t="s">
        <v>474</v>
      </c>
      <c r="C45" s="266" t="s">
        <v>473</v>
      </c>
      <c r="D45" s="266" t="s">
        <v>472</v>
      </c>
      <c r="E45" s="266" t="s">
        <v>443</v>
      </c>
      <c r="F45" s="266" t="s">
        <v>447</v>
      </c>
      <c r="G45" s="266" t="s">
        <v>441</v>
      </c>
      <c r="H45" s="266" t="s">
        <v>422</v>
      </c>
      <c r="I45" s="267">
        <v>2030</v>
      </c>
      <c r="J45" s="266" t="s">
        <v>440</v>
      </c>
      <c r="K45" s="268">
        <v>1</v>
      </c>
    </row>
    <row r="46" spans="1:11" ht="150" x14ac:dyDescent="0.25">
      <c r="A46" s="266">
        <v>41</v>
      </c>
      <c r="B46" s="266" t="s">
        <v>471</v>
      </c>
      <c r="C46" s="266" t="s">
        <v>470</v>
      </c>
      <c r="D46" s="266" t="s">
        <v>469</v>
      </c>
      <c r="E46" s="266" t="s">
        <v>468</v>
      </c>
      <c r="F46" s="266" t="s">
        <v>467</v>
      </c>
      <c r="G46" s="266" t="s">
        <v>441</v>
      </c>
      <c r="H46" s="266" t="s">
        <v>323</v>
      </c>
      <c r="I46" s="267">
        <v>2030</v>
      </c>
      <c r="J46" s="266" t="s">
        <v>466</v>
      </c>
      <c r="K46" s="266" t="s">
        <v>321</v>
      </c>
    </row>
    <row r="47" spans="1:11" ht="62.5" x14ac:dyDescent="0.25">
      <c r="A47" s="266">
        <v>42</v>
      </c>
      <c r="B47" s="266" t="s">
        <v>292</v>
      </c>
      <c r="C47" s="266" t="s">
        <v>465</v>
      </c>
      <c r="D47" s="266" t="s">
        <v>464</v>
      </c>
      <c r="E47" s="266" t="s">
        <v>463</v>
      </c>
      <c r="F47" s="266" t="s">
        <v>462</v>
      </c>
      <c r="G47" s="266" t="s">
        <v>441</v>
      </c>
      <c r="H47" s="266" t="s">
        <v>323</v>
      </c>
      <c r="I47" s="267">
        <v>2025</v>
      </c>
      <c r="J47" s="266" t="s">
        <v>440</v>
      </c>
      <c r="K47" s="266" t="s">
        <v>321</v>
      </c>
    </row>
    <row r="48" spans="1:11" ht="137.5" x14ac:dyDescent="0.25">
      <c r="A48" s="266">
        <v>43</v>
      </c>
      <c r="B48" s="266" t="s">
        <v>460</v>
      </c>
      <c r="C48" s="266" t="s">
        <v>461</v>
      </c>
      <c r="D48" s="266" t="s">
        <v>460</v>
      </c>
      <c r="E48" s="266" t="s">
        <v>452</v>
      </c>
      <c r="F48" s="266" t="s">
        <v>451</v>
      </c>
      <c r="G48" s="266" t="s">
        <v>441</v>
      </c>
      <c r="H48" s="266" t="s">
        <v>323</v>
      </c>
      <c r="I48" s="267">
        <v>2025</v>
      </c>
      <c r="J48" s="266" t="s">
        <v>440</v>
      </c>
      <c r="K48" s="268">
        <v>3.7</v>
      </c>
    </row>
    <row r="49" spans="1:11" ht="162.5" x14ac:dyDescent="0.25">
      <c r="A49" s="266">
        <v>44</v>
      </c>
      <c r="B49" s="266" t="s">
        <v>459</v>
      </c>
      <c r="C49" s="266" t="s">
        <v>458</v>
      </c>
      <c r="D49" s="266" t="s">
        <v>457</v>
      </c>
      <c r="E49" s="266" t="s">
        <v>452</v>
      </c>
      <c r="F49" s="266" t="s">
        <v>456</v>
      </c>
      <c r="G49" s="266" t="s">
        <v>441</v>
      </c>
      <c r="H49" s="266" t="s">
        <v>323</v>
      </c>
      <c r="I49" s="267">
        <v>2025</v>
      </c>
      <c r="J49" s="266" t="s">
        <v>440</v>
      </c>
      <c r="K49" s="268">
        <v>28</v>
      </c>
    </row>
    <row r="50" spans="1:11" ht="75" x14ac:dyDescent="0.25">
      <c r="A50" s="266">
        <v>45</v>
      </c>
      <c r="B50" s="266" t="s">
        <v>455</v>
      </c>
      <c r="C50" s="266" t="s">
        <v>454</v>
      </c>
      <c r="D50" s="266" t="s">
        <v>453</v>
      </c>
      <c r="E50" s="266" t="s">
        <v>452</v>
      </c>
      <c r="F50" s="266" t="s">
        <v>451</v>
      </c>
      <c r="G50" s="266" t="s">
        <v>441</v>
      </c>
      <c r="H50" s="266" t="s">
        <v>323</v>
      </c>
      <c r="I50" s="267">
        <v>2025</v>
      </c>
      <c r="J50" s="266" t="s">
        <v>440</v>
      </c>
      <c r="K50" s="268">
        <v>8.9</v>
      </c>
    </row>
    <row r="51" spans="1:11" ht="162.5" x14ac:dyDescent="0.25">
      <c r="A51" s="266">
        <v>46</v>
      </c>
      <c r="B51" s="266" t="s">
        <v>450</v>
      </c>
      <c r="C51" s="266" t="s">
        <v>449</v>
      </c>
      <c r="D51" s="266" t="s">
        <v>448</v>
      </c>
      <c r="E51" s="266" t="s">
        <v>443</v>
      </c>
      <c r="F51" s="266" t="s">
        <v>447</v>
      </c>
      <c r="G51" s="266" t="s">
        <v>441</v>
      </c>
      <c r="H51" s="266" t="s">
        <v>323</v>
      </c>
      <c r="I51" s="267">
        <v>2030</v>
      </c>
      <c r="J51" s="266" t="s">
        <v>440</v>
      </c>
      <c r="K51" s="268">
        <v>110</v>
      </c>
    </row>
    <row r="52" spans="1:11" ht="137.5" x14ac:dyDescent="0.25">
      <c r="A52" s="266">
        <v>47</v>
      </c>
      <c r="B52" s="266" t="s">
        <v>446</v>
      </c>
      <c r="C52" s="266" t="s">
        <v>445</v>
      </c>
      <c r="D52" s="266" t="s">
        <v>444</v>
      </c>
      <c r="E52" s="266" t="s">
        <v>443</v>
      </c>
      <c r="F52" s="266" t="s">
        <v>442</v>
      </c>
      <c r="G52" s="266" t="s">
        <v>441</v>
      </c>
      <c r="H52" s="266" t="s">
        <v>323</v>
      </c>
      <c r="I52" s="267">
        <v>2025</v>
      </c>
      <c r="J52" s="266" t="s">
        <v>440</v>
      </c>
      <c r="K52" s="268">
        <v>93.3</v>
      </c>
    </row>
    <row r="53" spans="1:11" ht="100" x14ac:dyDescent="0.25">
      <c r="A53" s="266">
        <v>48</v>
      </c>
      <c r="B53" s="266" t="s">
        <v>439</v>
      </c>
      <c r="C53" s="266" t="s">
        <v>438</v>
      </c>
      <c r="D53" s="266" t="s">
        <v>437</v>
      </c>
      <c r="E53" s="266" t="s">
        <v>286</v>
      </c>
      <c r="F53" s="266" t="s">
        <v>436</v>
      </c>
      <c r="G53" s="266" t="s">
        <v>432</v>
      </c>
      <c r="H53" s="266" t="s">
        <v>422</v>
      </c>
      <c r="I53" s="267">
        <v>2026</v>
      </c>
      <c r="J53" s="266" t="s">
        <v>431</v>
      </c>
      <c r="K53" s="268">
        <v>270</v>
      </c>
    </row>
    <row r="54" spans="1:11" ht="112.5" x14ac:dyDescent="0.25">
      <c r="A54" s="266">
        <v>49</v>
      </c>
      <c r="B54" s="266" t="s">
        <v>435</v>
      </c>
      <c r="C54" s="266" t="s">
        <v>434</v>
      </c>
      <c r="D54" s="266" t="s">
        <v>433</v>
      </c>
      <c r="E54" s="266" t="s">
        <v>286</v>
      </c>
      <c r="F54" s="266" t="s">
        <v>423</v>
      </c>
      <c r="G54" s="266" t="s">
        <v>432</v>
      </c>
      <c r="H54" s="266" t="s">
        <v>422</v>
      </c>
      <c r="I54" s="267">
        <v>2026</v>
      </c>
      <c r="J54" s="266" t="s">
        <v>431</v>
      </c>
      <c r="K54" s="268"/>
    </row>
    <row r="55" spans="1:11" ht="125" x14ac:dyDescent="0.25">
      <c r="A55" s="266">
        <v>50</v>
      </c>
      <c r="B55" s="266" t="s">
        <v>430</v>
      </c>
      <c r="C55" s="266" t="s">
        <v>429</v>
      </c>
      <c r="D55" s="266" t="s">
        <v>428</v>
      </c>
      <c r="E55" s="266" t="s">
        <v>427</v>
      </c>
      <c r="F55" s="266" t="s">
        <v>423</v>
      </c>
      <c r="G55" s="266" t="s">
        <v>293</v>
      </c>
      <c r="H55" s="266" t="s">
        <v>422</v>
      </c>
      <c r="I55" s="267">
        <v>2026</v>
      </c>
      <c r="J55" s="266" t="s">
        <v>421</v>
      </c>
      <c r="K55" s="268">
        <v>53.2</v>
      </c>
    </row>
    <row r="56" spans="1:11" ht="100" x14ac:dyDescent="0.25">
      <c r="A56" s="266">
        <v>51</v>
      </c>
      <c r="B56" s="266" t="s">
        <v>426</v>
      </c>
      <c r="C56" s="266" t="s">
        <v>425</v>
      </c>
      <c r="D56" s="266" t="s">
        <v>424</v>
      </c>
      <c r="E56" s="266" t="s">
        <v>286</v>
      </c>
      <c r="F56" s="266" t="s">
        <v>423</v>
      </c>
      <c r="G56" s="266" t="s">
        <v>293</v>
      </c>
      <c r="H56" s="266" t="s">
        <v>422</v>
      </c>
      <c r="I56" s="267">
        <v>2026</v>
      </c>
      <c r="J56" s="266" t="s">
        <v>421</v>
      </c>
      <c r="K56" s="266" t="s">
        <v>321</v>
      </c>
    </row>
    <row r="57" spans="1:11" ht="100" x14ac:dyDescent="0.25">
      <c r="A57" s="266">
        <v>52</v>
      </c>
      <c r="B57" s="266" t="s">
        <v>420</v>
      </c>
      <c r="C57" s="266" t="s">
        <v>419</v>
      </c>
      <c r="D57" s="266" t="s">
        <v>418</v>
      </c>
      <c r="E57" s="266" t="s">
        <v>286</v>
      </c>
      <c r="F57" s="266" t="s">
        <v>417</v>
      </c>
      <c r="G57" s="266" t="s">
        <v>293</v>
      </c>
      <c r="H57" s="266" t="s">
        <v>410</v>
      </c>
      <c r="I57" s="267">
        <v>2026</v>
      </c>
      <c r="J57" s="266" t="s">
        <v>416</v>
      </c>
      <c r="K57" s="268">
        <v>25</v>
      </c>
    </row>
    <row r="58" spans="1:11" ht="62.5" x14ac:dyDescent="0.25">
      <c r="A58" s="266">
        <v>53</v>
      </c>
      <c r="B58" s="266" t="s">
        <v>415</v>
      </c>
      <c r="C58" s="266" t="s">
        <v>414</v>
      </c>
      <c r="D58" s="266" t="s">
        <v>413</v>
      </c>
      <c r="E58" s="266" t="s">
        <v>412</v>
      </c>
      <c r="F58" s="266" t="s">
        <v>411</v>
      </c>
      <c r="G58" s="266" t="s">
        <v>293</v>
      </c>
      <c r="H58" s="266" t="s">
        <v>410</v>
      </c>
      <c r="I58" s="267">
        <v>2026</v>
      </c>
      <c r="J58" s="266" t="s">
        <v>409</v>
      </c>
      <c r="K58" s="268">
        <v>62.4</v>
      </c>
    </row>
    <row r="59" spans="1:11" ht="87.5" x14ac:dyDescent="0.25">
      <c r="A59" s="266">
        <v>54</v>
      </c>
      <c r="B59" s="266" t="s">
        <v>408</v>
      </c>
      <c r="C59" s="266" t="s">
        <v>407</v>
      </c>
      <c r="D59" s="266" t="s">
        <v>406</v>
      </c>
      <c r="E59" s="266" t="s">
        <v>405</v>
      </c>
      <c r="F59" s="266" t="s">
        <v>404</v>
      </c>
      <c r="G59" s="266" t="s">
        <v>126</v>
      </c>
      <c r="H59" s="266" t="s">
        <v>323</v>
      </c>
      <c r="I59" s="267">
        <v>2025</v>
      </c>
      <c r="J59" s="266" t="s">
        <v>403</v>
      </c>
      <c r="K59" s="266" t="s">
        <v>321</v>
      </c>
    </row>
    <row r="60" spans="1:11" ht="62.5" x14ac:dyDescent="0.25">
      <c r="A60" s="266">
        <v>55</v>
      </c>
      <c r="B60" s="266" t="s">
        <v>402</v>
      </c>
      <c r="C60" s="266" t="s">
        <v>401</v>
      </c>
      <c r="D60" s="266" t="s">
        <v>400</v>
      </c>
      <c r="E60" s="266" t="s">
        <v>354</v>
      </c>
      <c r="F60" s="266" t="s">
        <v>369</v>
      </c>
      <c r="G60" s="266" t="s">
        <v>126</v>
      </c>
      <c r="H60" s="266" t="s">
        <v>323</v>
      </c>
      <c r="I60" s="267">
        <v>2025</v>
      </c>
      <c r="J60" s="266" t="s">
        <v>399</v>
      </c>
      <c r="K60" s="266" t="s">
        <v>321</v>
      </c>
    </row>
    <row r="61" spans="1:11" ht="237.5" x14ac:dyDescent="0.25">
      <c r="A61" s="266">
        <v>56</v>
      </c>
      <c r="B61" s="266" t="s">
        <v>398</v>
      </c>
      <c r="C61" s="266" t="s">
        <v>397</v>
      </c>
      <c r="D61" s="266" t="s">
        <v>396</v>
      </c>
      <c r="E61" s="266" t="s">
        <v>286</v>
      </c>
      <c r="F61" s="266" t="s">
        <v>395</v>
      </c>
      <c r="G61" s="266" t="s">
        <v>126</v>
      </c>
      <c r="H61" s="266" t="s">
        <v>323</v>
      </c>
      <c r="I61" s="267">
        <v>2025</v>
      </c>
      <c r="J61" s="266" t="s">
        <v>394</v>
      </c>
      <c r="K61" s="266" t="s">
        <v>321</v>
      </c>
    </row>
    <row r="62" spans="1:11" ht="162.5" x14ac:dyDescent="0.25">
      <c r="A62" s="266">
        <v>57</v>
      </c>
      <c r="B62" s="266" t="s">
        <v>393</v>
      </c>
      <c r="C62" s="266" t="s">
        <v>392</v>
      </c>
      <c r="D62" s="266" t="s">
        <v>391</v>
      </c>
      <c r="E62" s="266" t="s">
        <v>390</v>
      </c>
      <c r="F62" s="266" t="s">
        <v>389</v>
      </c>
      <c r="G62" s="266" t="s">
        <v>126</v>
      </c>
      <c r="H62" s="266" t="s">
        <v>323</v>
      </c>
      <c r="I62" s="267">
        <v>2025</v>
      </c>
      <c r="J62" s="266" t="s">
        <v>388</v>
      </c>
      <c r="K62" s="266" t="s">
        <v>321</v>
      </c>
    </row>
    <row r="63" spans="1:11" ht="100" x14ac:dyDescent="0.25">
      <c r="A63" s="266">
        <v>58</v>
      </c>
      <c r="B63" s="266" t="s">
        <v>387</v>
      </c>
      <c r="C63" s="266" t="s">
        <v>386</v>
      </c>
      <c r="D63" s="266" t="s">
        <v>385</v>
      </c>
      <c r="E63" s="266" t="s">
        <v>286</v>
      </c>
      <c r="F63" s="266" t="s">
        <v>384</v>
      </c>
      <c r="G63" s="266" t="s">
        <v>126</v>
      </c>
      <c r="H63" s="266" t="s">
        <v>323</v>
      </c>
      <c r="I63" s="267">
        <v>2020</v>
      </c>
      <c r="J63" s="266" t="s">
        <v>383</v>
      </c>
      <c r="K63" s="266" t="s">
        <v>321</v>
      </c>
    </row>
    <row r="64" spans="1:11" ht="175" x14ac:dyDescent="0.25">
      <c r="A64" s="266">
        <v>59</v>
      </c>
      <c r="B64" s="266" t="s">
        <v>382</v>
      </c>
      <c r="C64" s="266" t="s">
        <v>381</v>
      </c>
      <c r="D64" s="266" t="s">
        <v>380</v>
      </c>
      <c r="E64" s="266" t="s">
        <v>379</v>
      </c>
      <c r="F64" s="266" t="s">
        <v>378</v>
      </c>
      <c r="G64" s="266" t="s">
        <v>126</v>
      </c>
      <c r="H64" s="266" t="s">
        <v>323</v>
      </c>
      <c r="I64" s="267">
        <v>2020</v>
      </c>
      <c r="J64" s="266" t="s">
        <v>373</v>
      </c>
      <c r="K64" s="266" t="s">
        <v>321</v>
      </c>
    </row>
    <row r="65" spans="1:11" ht="87.5" x14ac:dyDescent="0.25">
      <c r="A65" s="266">
        <v>60</v>
      </c>
      <c r="B65" s="266" t="s">
        <v>377</v>
      </c>
      <c r="C65" s="266" t="s">
        <v>376</v>
      </c>
      <c r="D65" s="266" t="s">
        <v>375</v>
      </c>
      <c r="E65" s="266" t="s">
        <v>286</v>
      </c>
      <c r="F65" s="266" t="s">
        <v>374</v>
      </c>
      <c r="G65" s="266" t="s">
        <v>126</v>
      </c>
      <c r="H65" s="266" t="s">
        <v>323</v>
      </c>
      <c r="I65" s="267">
        <v>2020</v>
      </c>
      <c r="J65" s="266" t="s">
        <v>373</v>
      </c>
      <c r="K65" s="266" t="s">
        <v>321</v>
      </c>
    </row>
    <row r="66" spans="1:11" ht="50" x14ac:dyDescent="0.25">
      <c r="A66" s="266">
        <v>61</v>
      </c>
      <c r="B66" s="266" t="s">
        <v>372</v>
      </c>
      <c r="C66" s="266" t="s">
        <v>371</v>
      </c>
      <c r="D66" s="266" t="s">
        <v>370</v>
      </c>
      <c r="E66" s="266" t="s">
        <v>286</v>
      </c>
      <c r="F66" s="266" t="s">
        <v>369</v>
      </c>
      <c r="G66" s="266" t="s">
        <v>126</v>
      </c>
      <c r="H66" s="266" t="s">
        <v>323</v>
      </c>
      <c r="I66" s="267">
        <v>2020</v>
      </c>
      <c r="J66" s="266" t="s">
        <v>368</v>
      </c>
      <c r="K66" s="266" t="s">
        <v>321</v>
      </c>
    </row>
    <row r="67" spans="1:11" ht="162.5" x14ac:dyDescent="0.25">
      <c r="A67" s="266">
        <v>62</v>
      </c>
      <c r="B67" s="266" t="s">
        <v>367</v>
      </c>
      <c r="C67" s="266" t="s">
        <v>366</v>
      </c>
      <c r="D67" s="266" t="s">
        <v>365</v>
      </c>
      <c r="E67" s="266" t="s">
        <v>354</v>
      </c>
      <c r="F67" s="266" t="s">
        <v>364</v>
      </c>
      <c r="G67" s="266" t="s">
        <v>126</v>
      </c>
      <c r="H67" s="266" t="s">
        <v>323</v>
      </c>
      <c r="I67" s="267">
        <v>2025</v>
      </c>
      <c r="J67" s="266" t="s">
        <v>363</v>
      </c>
      <c r="K67" s="266" t="s">
        <v>321</v>
      </c>
    </row>
    <row r="68" spans="1:11" ht="162.5" x14ac:dyDescent="0.25">
      <c r="A68" s="266">
        <v>63</v>
      </c>
      <c r="B68" s="266" t="s">
        <v>362</v>
      </c>
      <c r="C68" s="266" t="s">
        <v>361</v>
      </c>
      <c r="D68" s="266" t="s">
        <v>360</v>
      </c>
      <c r="E68" s="266" t="s">
        <v>354</v>
      </c>
      <c r="F68" s="266" t="s">
        <v>359</v>
      </c>
      <c r="G68" s="266" t="s">
        <v>126</v>
      </c>
      <c r="H68" s="266" t="s">
        <v>323</v>
      </c>
      <c r="I68" s="267">
        <v>2025</v>
      </c>
      <c r="J68" s="266" t="s">
        <v>358</v>
      </c>
      <c r="K68" s="266" t="s">
        <v>321</v>
      </c>
    </row>
    <row r="69" spans="1:11" ht="175" x14ac:dyDescent="0.25">
      <c r="A69" s="266">
        <v>64</v>
      </c>
      <c r="B69" s="266" t="s">
        <v>357</v>
      </c>
      <c r="C69" s="266" t="s">
        <v>356</v>
      </c>
      <c r="D69" s="266" t="s">
        <v>355</v>
      </c>
      <c r="E69" s="266" t="s">
        <v>354</v>
      </c>
      <c r="F69" s="266" t="s">
        <v>353</v>
      </c>
      <c r="G69" s="266" t="s">
        <v>126</v>
      </c>
      <c r="H69" s="266" t="s">
        <v>323</v>
      </c>
      <c r="I69" s="267">
        <v>2025</v>
      </c>
      <c r="J69" s="266" t="s">
        <v>352</v>
      </c>
      <c r="K69" s="266" t="s">
        <v>321</v>
      </c>
    </row>
    <row r="70" spans="1:11" ht="200" x14ac:dyDescent="0.25">
      <c r="A70" s="266">
        <v>65</v>
      </c>
      <c r="B70" s="266" t="s">
        <v>351</v>
      </c>
      <c r="C70" s="266" t="s">
        <v>350</v>
      </c>
      <c r="D70" s="266" t="s">
        <v>349</v>
      </c>
      <c r="E70" s="266" t="s">
        <v>344</v>
      </c>
      <c r="F70" s="266" t="s">
        <v>348</v>
      </c>
      <c r="G70" s="266" t="s">
        <v>126</v>
      </c>
      <c r="H70" s="266" t="s">
        <v>323</v>
      </c>
      <c r="I70" s="267">
        <v>2025</v>
      </c>
      <c r="J70" s="266" t="s">
        <v>347</v>
      </c>
      <c r="K70" s="266" t="s">
        <v>321</v>
      </c>
    </row>
    <row r="71" spans="1:11" ht="287.5" x14ac:dyDescent="0.25">
      <c r="A71" s="266">
        <v>66</v>
      </c>
      <c r="B71" s="266" t="s">
        <v>346</v>
      </c>
      <c r="C71" s="266"/>
      <c r="D71" s="266" t="s">
        <v>345</v>
      </c>
      <c r="E71" s="266" t="s">
        <v>344</v>
      </c>
      <c r="F71" s="266" t="s">
        <v>343</v>
      </c>
      <c r="G71" s="266" t="s">
        <v>126</v>
      </c>
      <c r="H71" s="266" t="s">
        <v>323</v>
      </c>
      <c r="I71" s="267">
        <v>2025</v>
      </c>
      <c r="J71" s="266" t="s">
        <v>342</v>
      </c>
      <c r="K71" s="266" t="s">
        <v>321</v>
      </c>
    </row>
    <row r="72" spans="1:11" ht="75" x14ac:dyDescent="0.25">
      <c r="A72" s="266">
        <v>67</v>
      </c>
      <c r="B72" s="266" t="s">
        <v>341</v>
      </c>
      <c r="C72" s="266" t="s">
        <v>340</v>
      </c>
      <c r="D72" s="266" t="s">
        <v>339</v>
      </c>
      <c r="E72" s="266" t="s">
        <v>338</v>
      </c>
      <c r="F72" s="266" t="s">
        <v>337</v>
      </c>
      <c r="G72" s="266" t="s">
        <v>324</v>
      </c>
      <c r="H72" s="266" t="s">
        <v>323</v>
      </c>
      <c r="I72" s="267">
        <v>2025</v>
      </c>
      <c r="J72" s="266" t="s">
        <v>336</v>
      </c>
      <c r="K72" s="266" t="s">
        <v>321</v>
      </c>
    </row>
    <row r="73" spans="1:11" ht="212.5" x14ac:dyDescent="0.25">
      <c r="A73" s="266">
        <v>68</v>
      </c>
      <c r="B73" s="266" t="s">
        <v>335</v>
      </c>
      <c r="C73" s="266" t="s">
        <v>334</v>
      </c>
      <c r="D73" s="266" t="s">
        <v>333</v>
      </c>
      <c r="E73" s="266" t="s">
        <v>332</v>
      </c>
      <c r="F73" s="266" t="s">
        <v>331</v>
      </c>
      <c r="G73" s="266" t="s">
        <v>126</v>
      </c>
      <c r="H73" s="266" t="s">
        <v>323</v>
      </c>
      <c r="I73" s="267">
        <v>2025</v>
      </c>
      <c r="J73" s="266" t="s">
        <v>330</v>
      </c>
      <c r="K73" s="266" t="s">
        <v>321</v>
      </c>
    </row>
    <row r="74" spans="1:11" ht="162.5" x14ac:dyDescent="0.25">
      <c r="A74" s="266">
        <v>69</v>
      </c>
      <c r="B74" s="266" t="s">
        <v>329</v>
      </c>
      <c r="C74" s="266" t="s">
        <v>328</v>
      </c>
      <c r="D74" s="266" t="s">
        <v>327</v>
      </c>
      <c r="E74" s="266" t="s">
        <v>326</v>
      </c>
      <c r="F74" s="266" t="s">
        <v>325</v>
      </c>
      <c r="G74" s="266" t="s">
        <v>324</v>
      </c>
      <c r="H74" s="266" t="s">
        <v>323</v>
      </c>
      <c r="I74" s="267">
        <v>2025</v>
      </c>
      <c r="J74" s="266" t="s">
        <v>322</v>
      </c>
      <c r="K74" s="266" t="s">
        <v>321</v>
      </c>
    </row>
  </sheetData>
  <hyperlinks>
    <hyperlink ref="A3" location="'Index sheet'!A1" display="Back to index" xr:uid="{62928FA7-2802-4DF1-87A3-C54ACBC18B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L50"/>
  <sheetViews>
    <sheetView showGridLines="0" topLeftCell="AC19" workbookViewId="0">
      <selection activeCell="D19" sqref="D19"/>
    </sheetView>
  </sheetViews>
  <sheetFormatPr defaultColWidth="8.81640625" defaultRowHeight="14.5" customHeight="1" x14ac:dyDescent="0.35"/>
  <cols>
    <col min="1" max="1" width="3.1796875" customWidth="1"/>
    <col min="2" max="2" width="44.453125" customWidth="1"/>
    <col min="3" max="5" width="16.453125" customWidth="1"/>
    <col min="6" max="14" width="16.453125" hidden="1" customWidth="1"/>
    <col min="15" max="38" width="16.453125" customWidth="1"/>
  </cols>
  <sheetData>
    <row r="1" spans="2:38" s="12" customFormat="1" ht="15" customHeight="1" x14ac:dyDescent="0.3">
      <c r="B1" s="13" t="s">
        <v>127</v>
      </c>
      <c r="C1" s="13"/>
      <c r="D1" s="13"/>
      <c r="E1" s="13"/>
      <c r="F1" s="13"/>
      <c r="G1" s="13"/>
      <c r="H1" s="13"/>
      <c r="I1" s="13"/>
      <c r="J1" s="13"/>
      <c r="K1" s="13"/>
      <c r="L1" s="13"/>
    </row>
    <row r="2" spans="2:38" s="12" customFormat="1" ht="15" customHeight="1" x14ac:dyDescent="0.3">
      <c r="B2" s="13" t="s">
        <v>15</v>
      </c>
      <c r="C2" s="13"/>
      <c r="D2" s="13"/>
      <c r="E2" s="13"/>
      <c r="F2" s="13"/>
      <c r="G2" s="13"/>
      <c r="H2" s="13"/>
      <c r="I2" s="13"/>
      <c r="J2" s="13"/>
      <c r="K2" s="13"/>
      <c r="L2" s="13"/>
      <c r="N2" s="15"/>
    </row>
    <row r="3" spans="2:38" s="12" customFormat="1" ht="15" customHeight="1" x14ac:dyDescent="0.3">
      <c r="B3" s="279"/>
      <c r="C3" s="279"/>
      <c r="D3" s="279"/>
      <c r="E3" s="279"/>
      <c r="F3" s="279"/>
      <c r="G3" s="279"/>
      <c r="H3" s="279"/>
      <c r="I3" s="279"/>
      <c r="J3" s="279"/>
      <c r="K3" s="279"/>
      <c r="L3" s="279"/>
    </row>
    <row r="4" spans="2:38" s="12" customFormat="1" ht="13" customHeight="1" x14ac:dyDescent="0.3">
      <c r="B4" s="133" t="s">
        <v>32</v>
      </c>
      <c r="C4" s="133"/>
      <c r="D4" s="133"/>
      <c r="E4" s="133"/>
      <c r="F4" s="133"/>
      <c r="G4" s="133"/>
      <c r="H4" s="133"/>
      <c r="I4" s="133"/>
      <c r="J4" s="133"/>
      <c r="K4" s="133"/>
      <c r="L4" s="133"/>
    </row>
    <row r="5" spans="2:38" x14ac:dyDescent="0.35"/>
    <row r="6" spans="2:38" ht="35.15" customHeight="1" x14ac:dyDescent="0.35">
      <c r="B6" s="280" t="s">
        <v>128</v>
      </c>
      <c r="C6" s="280"/>
      <c r="D6" s="280"/>
      <c r="E6" s="280"/>
      <c r="F6" s="280"/>
      <c r="G6" s="280"/>
      <c r="H6" s="280"/>
      <c r="I6" s="280"/>
    </row>
    <row r="7" spans="2:38" ht="15" customHeight="1" x14ac:dyDescent="0.35"/>
    <row r="8" spans="2:38" ht="57.65" customHeight="1" x14ac:dyDescent="0.35">
      <c r="B8" s="134" t="s">
        <v>129</v>
      </c>
      <c r="C8" s="135" t="s">
        <v>130</v>
      </c>
      <c r="D8" s="135" t="s">
        <v>131</v>
      </c>
      <c r="E8" s="136" t="s">
        <v>132</v>
      </c>
      <c r="F8" s="136" t="s">
        <v>133</v>
      </c>
      <c r="G8" s="136" t="s">
        <v>134</v>
      </c>
      <c r="H8" s="136" t="s">
        <v>135</v>
      </c>
      <c r="I8" s="136" t="s">
        <v>136</v>
      </c>
      <c r="J8" s="136" t="s">
        <v>137</v>
      </c>
      <c r="K8" s="136" t="s">
        <v>138</v>
      </c>
      <c r="L8" s="136" t="s">
        <v>139</v>
      </c>
      <c r="M8" s="136" t="s">
        <v>140</v>
      </c>
      <c r="N8" s="136" t="s">
        <v>141</v>
      </c>
      <c r="O8" s="136" t="s">
        <v>142</v>
      </c>
      <c r="P8" s="136" t="s">
        <v>143</v>
      </c>
      <c r="Q8" s="136" t="s">
        <v>144</v>
      </c>
      <c r="R8" s="136" t="s">
        <v>145</v>
      </c>
      <c r="S8" s="136" t="s">
        <v>146</v>
      </c>
      <c r="T8" s="136" t="s">
        <v>147</v>
      </c>
      <c r="U8" s="136" t="s">
        <v>148</v>
      </c>
      <c r="V8" s="136" t="s">
        <v>149</v>
      </c>
      <c r="W8" s="136" t="s">
        <v>150</v>
      </c>
      <c r="X8" s="136" t="s">
        <v>151</v>
      </c>
      <c r="Y8" s="136" t="s">
        <v>152</v>
      </c>
      <c r="Z8" s="136" t="s">
        <v>153</v>
      </c>
      <c r="AA8" s="136" t="s">
        <v>154</v>
      </c>
      <c r="AB8" s="136" t="s">
        <v>155</v>
      </c>
      <c r="AC8" s="136" t="s">
        <v>156</v>
      </c>
      <c r="AD8" s="136" t="s">
        <v>157</v>
      </c>
      <c r="AE8" s="136" t="s">
        <v>158</v>
      </c>
      <c r="AF8" s="136" t="s">
        <v>159</v>
      </c>
      <c r="AG8" s="136" t="s">
        <v>160</v>
      </c>
      <c r="AH8" s="136" t="s">
        <v>161</v>
      </c>
      <c r="AI8" s="136" t="s">
        <v>162</v>
      </c>
      <c r="AJ8" s="136" t="s">
        <v>116</v>
      </c>
      <c r="AK8" s="136" t="s">
        <v>117</v>
      </c>
      <c r="AL8" s="137" t="s">
        <v>163</v>
      </c>
    </row>
    <row r="9" spans="2:38" ht="15.65" customHeight="1" thickBot="1" x14ac:dyDescent="0.4">
      <c r="B9" s="138"/>
      <c r="C9" s="139" t="s">
        <v>164</v>
      </c>
      <c r="D9" s="139"/>
      <c r="E9" s="140" t="s">
        <v>18</v>
      </c>
      <c r="F9" s="140" t="s">
        <v>18</v>
      </c>
      <c r="G9" s="140" t="s">
        <v>18</v>
      </c>
      <c r="H9" s="140" t="s">
        <v>18</v>
      </c>
      <c r="I9" s="140" t="s">
        <v>18</v>
      </c>
      <c r="J9" s="140" t="s">
        <v>18</v>
      </c>
      <c r="K9" s="140" t="s">
        <v>18</v>
      </c>
      <c r="L9" s="140" t="s">
        <v>18</v>
      </c>
      <c r="M9" s="140" t="s">
        <v>18</v>
      </c>
      <c r="N9" s="140" t="s">
        <v>18</v>
      </c>
      <c r="O9" s="140" t="s">
        <v>18</v>
      </c>
      <c r="P9" s="140" t="s">
        <v>18</v>
      </c>
      <c r="Q9" s="140" t="s">
        <v>18</v>
      </c>
      <c r="R9" s="140" t="s">
        <v>18</v>
      </c>
      <c r="S9" s="140" t="s">
        <v>18</v>
      </c>
      <c r="T9" s="140" t="s">
        <v>18</v>
      </c>
      <c r="U9" s="140" t="s">
        <v>18</v>
      </c>
      <c r="V9" s="140" t="s">
        <v>18</v>
      </c>
      <c r="W9" s="140" t="s">
        <v>18</v>
      </c>
      <c r="X9" s="140" t="s">
        <v>18</v>
      </c>
      <c r="Y9" s="140" t="s">
        <v>18</v>
      </c>
      <c r="Z9" s="140" t="s">
        <v>18</v>
      </c>
      <c r="AA9" s="140" t="s">
        <v>18</v>
      </c>
      <c r="AB9" s="140" t="s">
        <v>18</v>
      </c>
      <c r="AC9" s="140" t="s">
        <v>18</v>
      </c>
      <c r="AD9" s="140" t="s">
        <v>18</v>
      </c>
      <c r="AE9" s="140" t="s">
        <v>18</v>
      </c>
      <c r="AF9" s="140" t="s">
        <v>18</v>
      </c>
      <c r="AG9" s="140" t="s">
        <v>18</v>
      </c>
      <c r="AH9" s="140" t="s">
        <v>18</v>
      </c>
      <c r="AI9" s="140" t="s">
        <v>18</v>
      </c>
      <c r="AJ9" s="140" t="s">
        <v>18</v>
      </c>
      <c r="AK9" s="140" t="s">
        <v>18</v>
      </c>
      <c r="AL9" s="141" t="s">
        <v>165</v>
      </c>
    </row>
    <row r="10" spans="2:38" ht="15" customHeight="1" thickTop="1" x14ac:dyDescent="0.35">
      <c r="B10" s="142" t="s">
        <v>166</v>
      </c>
      <c r="C10" s="143"/>
      <c r="D10" s="143">
        <v>10038.713</v>
      </c>
      <c r="E10" s="143">
        <v>10038.713</v>
      </c>
      <c r="F10" s="144">
        <v>9931.1589999999997</v>
      </c>
      <c r="G10" s="144">
        <v>9743.1929999999993</v>
      </c>
      <c r="H10" s="144">
        <v>9792.5650000000005</v>
      </c>
      <c r="I10" s="144">
        <v>9614.7439999999988</v>
      </c>
      <c r="J10" s="144">
        <v>9551.1769999999997</v>
      </c>
      <c r="K10" s="144">
        <v>10667.975</v>
      </c>
      <c r="L10" s="144">
        <v>9675.9050000000007</v>
      </c>
      <c r="M10" s="144">
        <v>11084.566999999999</v>
      </c>
      <c r="N10" s="144">
        <v>10593.923000000001</v>
      </c>
      <c r="O10" s="144">
        <v>10200.668</v>
      </c>
      <c r="P10" s="144">
        <v>9997.4560000000001</v>
      </c>
      <c r="Q10" s="144">
        <v>10378</v>
      </c>
      <c r="R10" s="144">
        <v>10402.737000000001</v>
      </c>
      <c r="S10" s="144">
        <v>9383.07</v>
      </c>
      <c r="T10" s="144">
        <v>9682.9009999999998</v>
      </c>
      <c r="U10" s="144">
        <v>9156.8230000000003</v>
      </c>
      <c r="V10" s="144">
        <v>9809.9079999999994</v>
      </c>
      <c r="W10" s="144">
        <v>9455.7049999999981</v>
      </c>
      <c r="X10" s="144">
        <v>9007.8420000000006</v>
      </c>
      <c r="Y10" s="144">
        <v>9147.1450000000004</v>
      </c>
      <c r="Z10" s="144">
        <v>10206.43</v>
      </c>
      <c r="AA10" s="144">
        <v>9742.4809999999998</v>
      </c>
      <c r="AB10" s="144">
        <v>8868.130000000001</v>
      </c>
      <c r="AC10" s="144">
        <v>8368.4369999999999</v>
      </c>
      <c r="AD10" s="144">
        <v>7972.69</v>
      </c>
      <c r="AE10" s="144">
        <v>7724.52</v>
      </c>
      <c r="AF10" s="144">
        <v>8133.8520000000008</v>
      </c>
      <c r="AG10" s="144">
        <v>7641.7179999999998</v>
      </c>
      <c r="AH10" s="144">
        <v>8722.1710000000003</v>
      </c>
      <c r="AI10" s="144">
        <v>7491.5409999999993</v>
      </c>
      <c r="AJ10" s="144">
        <v>7538.8519999999999</v>
      </c>
      <c r="AK10" s="144">
        <v>8325.33</v>
      </c>
      <c r="AL10" s="151">
        <f t="shared" ref="AL10:AL16" si="0">(AK10/AJ10*100)-100</f>
        <v>10.432331076402619</v>
      </c>
    </row>
    <row r="11" spans="2:38" x14ac:dyDescent="0.35">
      <c r="B11" s="142" t="s">
        <v>167</v>
      </c>
      <c r="C11" s="143"/>
      <c r="D11" s="143">
        <v>8228.3150000000005</v>
      </c>
      <c r="E11" s="143">
        <v>8228.3150000000005</v>
      </c>
      <c r="F11" s="144">
        <v>8157.9719999999998</v>
      </c>
      <c r="G11" s="144">
        <v>8208.5149999999994</v>
      </c>
      <c r="H11" s="144">
        <v>9248.6620000000003</v>
      </c>
      <c r="I11" s="144">
        <v>8570.9789999999994</v>
      </c>
      <c r="J11" s="144">
        <v>7671.7169999999996</v>
      </c>
      <c r="K11" s="144">
        <v>9370.27</v>
      </c>
      <c r="L11" s="144">
        <v>7832.8760000000002</v>
      </c>
      <c r="M11" s="144">
        <v>8879.0759999999991</v>
      </c>
      <c r="N11" s="144">
        <v>8614.402</v>
      </c>
      <c r="O11" s="144">
        <v>20061.717000000001</v>
      </c>
      <c r="P11" s="144">
        <v>8537.3989999999994</v>
      </c>
      <c r="Q11" s="144">
        <v>9062.0920000000006</v>
      </c>
      <c r="R11" s="144">
        <v>8322.2070000000003</v>
      </c>
      <c r="S11" s="144">
        <v>6788.643</v>
      </c>
      <c r="T11" s="144">
        <v>7486.7420000000002</v>
      </c>
      <c r="U11" s="144">
        <v>6978.5330000000004</v>
      </c>
      <c r="V11" s="144">
        <v>13259.072</v>
      </c>
      <c r="W11" s="144">
        <v>8232.8169999999991</v>
      </c>
      <c r="X11" s="144">
        <v>6565.8829999999998</v>
      </c>
      <c r="Y11" s="144">
        <v>8484.9210000000003</v>
      </c>
      <c r="Z11" s="144">
        <v>10398.23</v>
      </c>
      <c r="AA11" s="144">
        <v>12091.24</v>
      </c>
      <c r="AB11" s="144">
        <v>7046.9110000000001</v>
      </c>
      <c r="AC11" s="144">
        <v>5201.7820000000002</v>
      </c>
      <c r="AD11" s="144">
        <v>6916.2219999999998</v>
      </c>
      <c r="AE11" s="144">
        <v>6229.6090000000004</v>
      </c>
      <c r="AF11" s="144">
        <v>9305.9330000000009</v>
      </c>
      <c r="AG11" s="144">
        <v>5686.4679999999998</v>
      </c>
      <c r="AH11" s="144">
        <v>10182.208000000001</v>
      </c>
      <c r="AI11" s="144">
        <v>4249.9549999999999</v>
      </c>
      <c r="AJ11" s="144">
        <v>6973.2349999999997</v>
      </c>
      <c r="AK11" s="144">
        <v>4523.6679999999997</v>
      </c>
      <c r="AL11" s="151">
        <f t="shared" si="0"/>
        <v>-35.128129196850537</v>
      </c>
    </row>
    <row r="12" spans="2:38" x14ac:dyDescent="0.35">
      <c r="B12" s="142" t="s">
        <v>168</v>
      </c>
      <c r="C12" s="143"/>
      <c r="D12" s="143">
        <v>1985.06</v>
      </c>
      <c r="E12" s="143">
        <v>1985.06</v>
      </c>
      <c r="F12" s="144">
        <v>1990.912</v>
      </c>
      <c r="G12" s="144">
        <v>1992.1160000000002</v>
      </c>
      <c r="H12" s="144">
        <v>2011.2959999999998</v>
      </c>
      <c r="I12" s="144">
        <v>1992.8720000000003</v>
      </c>
      <c r="J12" s="144">
        <v>1999.088</v>
      </c>
      <c r="K12" s="144">
        <v>1992.1439999999998</v>
      </c>
      <c r="L12" s="144">
        <v>1961.82</v>
      </c>
      <c r="M12" s="144">
        <v>1893.5280000000002</v>
      </c>
      <c r="N12" s="144">
        <v>1888.9360000000001</v>
      </c>
      <c r="O12" s="144">
        <v>1882.2439999999999</v>
      </c>
      <c r="P12" s="144">
        <v>1883</v>
      </c>
      <c r="Q12" s="144">
        <v>1863.2880000000002</v>
      </c>
      <c r="R12" s="144">
        <v>1862.336</v>
      </c>
      <c r="S12" s="144">
        <v>1874.8520000000001</v>
      </c>
      <c r="T12" s="144">
        <v>1841.8400000000001</v>
      </c>
      <c r="U12" s="144">
        <v>1863.82</v>
      </c>
      <c r="V12" s="144">
        <v>1789.8999999999999</v>
      </c>
      <c r="W12" s="144">
        <v>1832.432</v>
      </c>
      <c r="X12" s="144">
        <v>1790.152</v>
      </c>
      <c r="Y12" s="144">
        <v>1807.1200000000001</v>
      </c>
      <c r="Z12" s="144">
        <v>1918.1960000000001</v>
      </c>
      <c r="AA12" s="144">
        <v>1868.9719999999998</v>
      </c>
      <c r="AB12" s="144">
        <v>1825.7959999999998</v>
      </c>
      <c r="AC12" s="144">
        <v>1849.7919999999999</v>
      </c>
      <c r="AD12" s="144">
        <v>1879.0240000000001</v>
      </c>
      <c r="AE12" s="144">
        <v>1870.1479999999999</v>
      </c>
      <c r="AF12" s="144">
        <v>1938.9159999999999</v>
      </c>
      <c r="AG12" s="144">
        <v>1922.9280000000001</v>
      </c>
      <c r="AH12" s="144">
        <v>1823.0240000000001</v>
      </c>
      <c r="AI12" s="144">
        <v>1763.972</v>
      </c>
      <c r="AJ12" s="144">
        <v>1705.8440000000001</v>
      </c>
      <c r="AK12" s="144">
        <v>1676.0520000000001</v>
      </c>
      <c r="AL12" s="151">
        <f t="shared" si="0"/>
        <v>-1.7464668515995641</v>
      </c>
    </row>
    <row r="13" spans="2:38" x14ac:dyDescent="0.35">
      <c r="B13" s="146" t="s">
        <v>169</v>
      </c>
      <c r="C13" s="143"/>
      <c r="D13" s="143">
        <v>1985.06</v>
      </c>
      <c r="E13" s="143">
        <v>1985.06</v>
      </c>
      <c r="F13" s="144">
        <v>1990.912</v>
      </c>
      <c r="G13" s="144">
        <v>1992.1160000000002</v>
      </c>
      <c r="H13" s="144">
        <v>2011.2959999999998</v>
      </c>
      <c r="I13" s="144">
        <v>1992.8720000000003</v>
      </c>
      <c r="J13" s="144">
        <v>1999.088</v>
      </c>
      <c r="K13" s="144">
        <v>1992.1439999999998</v>
      </c>
      <c r="L13" s="144">
        <v>1961.82</v>
      </c>
      <c r="M13" s="144">
        <v>1893.5280000000002</v>
      </c>
      <c r="N13" s="144">
        <v>1888.9360000000001</v>
      </c>
      <c r="O13" s="144">
        <v>1882.2439999999999</v>
      </c>
      <c r="P13" s="144">
        <v>1883</v>
      </c>
      <c r="Q13" s="144">
        <v>1863.2880000000002</v>
      </c>
      <c r="R13" s="144">
        <v>1862.336</v>
      </c>
      <c r="S13" s="144">
        <v>1874.8520000000001</v>
      </c>
      <c r="T13" s="144">
        <v>1841.8400000000001</v>
      </c>
      <c r="U13" s="144">
        <v>1863.82</v>
      </c>
      <c r="V13" s="144">
        <v>1789.8999999999999</v>
      </c>
      <c r="W13" s="144">
        <v>1832.432</v>
      </c>
      <c r="X13" s="144">
        <v>1790.152</v>
      </c>
      <c r="Y13" s="144">
        <v>1807.1200000000001</v>
      </c>
      <c r="Z13" s="144">
        <v>1918.1960000000001</v>
      </c>
      <c r="AA13" s="144">
        <v>1868.9719999999998</v>
      </c>
      <c r="AB13" s="144">
        <v>1825.7959999999998</v>
      </c>
      <c r="AC13" s="144">
        <v>1849.7919999999999</v>
      </c>
      <c r="AD13" s="144">
        <v>1879.0240000000001</v>
      </c>
      <c r="AE13" s="144">
        <v>1870.1479999999999</v>
      </c>
      <c r="AF13" s="144">
        <v>1938.9159999999999</v>
      </c>
      <c r="AG13" s="144">
        <v>1922.9280000000001</v>
      </c>
      <c r="AH13" s="144">
        <v>1823.0240000000001</v>
      </c>
      <c r="AI13" s="144">
        <v>1763.972</v>
      </c>
      <c r="AJ13" s="144">
        <v>1705.8440000000001</v>
      </c>
      <c r="AK13" s="144">
        <v>1676.0520000000001</v>
      </c>
      <c r="AL13" s="151">
        <f t="shared" si="0"/>
        <v>-1.7464668515995641</v>
      </c>
    </row>
    <row r="14" spans="2:38" x14ac:dyDescent="0.35">
      <c r="B14" s="146" t="s">
        <v>170</v>
      </c>
      <c r="C14" s="143"/>
      <c r="D14" s="143">
        <v>415.52000000000004</v>
      </c>
      <c r="E14" s="143">
        <v>415.52000000000004</v>
      </c>
      <c r="F14" s="144">
        <v>414.19499999999999</v>
      </c>
      <c r="G14" s="144">
        <v>420.02499999999998</v>
      </c>
      <c r="H14" s="144">
        <v>443.60999999999996</v>
      </c>
      <c r="I14" s="144">
        <v>425.85500000000002</v>
      </c>
      <c r="J14" s="144">
        <v>425.59000000000003</v>
      </c>
      <c r="K14" s="144">
        <v>408.89499999999998</v>
      </c>
      <c r="L14" s="144">
        <v>407.30500000000001</v>
      </c>
      <c r="M14" s="144">
        <v>372.32499999999999</v>
      </c>
      <c r="N14" s="144">
        <v>376.29999999999995</v>
      </c>
      <c r="O14" s="144">
        <v>364.90499999999997</v>
      </c>
      <c r="P14" s="144">
        <v>369.40999999999997</v>
      </c>
      <c r="Q14" s="144">
        <v>352.45000000000005</v>
      </c>
      <c r="R14" s="144">
        <v>366.22999999999996</v>
      </c>
      <c r="S14" s="144">
        <v>380.53999999999996</v>
      </c>
      <c r="T14" s="144">
        <v>398.03</v>
      </c>
      <c r="U14" s="144">
        <v>391.67</v>
      </c>
      <c r="V14" s="144">
        <v>409.16</v>
      </c>
      <c r="W14" s="144">
        <v>385.31</v>
      </c>
      <c r="X14" s="144">
        <v>382.65999999999997</v>
      </c>
      <c r="Y14" s="144">
        <v>396.17500000000001</v>
      </c>
      <c r="Z14" s="144">
        <v>394.05500000000001</v>
      </c>
      <c r="AA14" s="144">
        <v>380.27500000000003</v>
      </c>
      <c r="AB14" s="144">
        <v>381.59999999999997</v>
      </c>
      <c r="AC14" s="144">
        <v>394.05500000000001</v>
      </c>
      <c r="AD14" s="144">
        <v>397.76499999999999</v>
      </c>
      <c r="AE14" s="144">
        <v>417.64000000000004</v>
      </c>
      <c r="AF14" s="144">
        <v>851.71</v>
      </c>
      <c r="AG14" s="144">
        <v>829.18499999999995</v>
      </c>
      <c r="AH14" s="144">
        <v>648.72</v>
      </c>
      <c r="AI14" s="144">
        <v>659.85</v>
      </c>
      <c r="AJ14" s="144">
        <v>681.05</v>
      </c>
      <c r="AK14" s="144">
        <v>648.98500000000001</v>
      </c>
      <c r="AL14" s="151">
        <f t="shared" si="0"/>
        <v>-4.7081712062256713</v>
      </c>
    </row>
    <row r="15" spans="2:38" x14ac:dyDescent="0.35">
      <c r="B15" s="146" t="s">
        <v>171</v>
      </c>
      <c r="C15" s="143"/>
      <c r="D15" s="143">
        <v>415.52000000000004</v>
      </c>
      <c r="E15" s="143">
        <v>415.52000000000004</v>
      </c>
      <c r="F15" s="144">
        <v>414.19499999999999</v>
      </c>
      <c r="G15" s="144">
        <v>420.02499999999998</v>
      </c>
      <c r="H15" s="144">
        <v>443.60999999999996</v>
      </c>
      <c r="I15" s="144">
        <v>425.85500000000002</v>
      </c>
      <c r="J15" s="144">
        <v>425.59000000000003</v>
      </c>
      <c r="K15" s="144">
        <v>408.89499999999998</v>
      </c>
      <c r="L15" s="144">
        <v>407.30500000000001</v>
      </c>
      <c r="M15" s="144">
        <v>372.32499999999999</v>
      </c>
      <c r="N15" s="144">
        <v>376.29999999999995</v>
      </c>
      <c r="O15" s="144">
        <v>364.90499999999997</v>
      </c>
      <c r="P15" s="144">
        <v>369.40999999999997</v>
      </c>
      <c r="Q15" s="144">
        <v>352.45000000000005</v>
      </c>
      <c r="R15" s="144">
        <v>366.22999999999996</v>
      </c>
      <c r="S15" s="144">
        <v>380.53999999999996</v>
      </c>
      <c r="T15" s="144">
        <v>398.03</v>
      </c>
      <c r="U15" s="144">
        <v>391.67</v>
      </c>
      <c r="V15" s="144">
        <v>409.16</v>
      </c>
      <c r="W15" s="144">
        <v>385.31</v>
      </c>
      <c r="X15" s="144">
        <v>382.65999999999997</v>
      </c>
      <c r="Y15" s="144">
        <v>396.17500000000001</v>
      </c>
      <c r="Z15" s="144">
        <v>394.05500000000001</v>
      </c>
      <c r="AA15" s="144">
        <v>380.27500000000003</v>
      </c>
      <c r="AB15" s="144">
        <v>381.59999999999997</v>
      </c>
      <c r="AC15" s="144">
        <v>394.05500000000001</v>
      </c>
      <c r="AD15" s="144">
        <v>397.76499999999999</v>
      </c>
      <c r="AE15" s="144">
        <v>417.64000000000004</v>
      </c>
      <c r="AF15" s="144">
        <v>851.71</v>
      </c>
      <c r="AG15" s="144">
        <v>829.18499999999995</v>
      </c>
      <c r="AH15" s="144">
        <v>648.72</v>
      </c>
      <c r="AI15" s="144">
        <v>659.85</v>
      </c>
      <c r="AJ15" s="144">
        <v>681.05</v>
      </c>
      <c r="AK15" s="144">
        <v>648.98500000000001</v>
      </c>
      <c r="AL15" s="151">
        <f t="shared" si="0"/>
        <v>-4.7081712062256713</v>
      </c>
    </row>
    <row r="16" spans="2:38" x14ac:dyDescent="0.35">
      <c r="B16" s="146" t="s">
        <v>172</v>
      </c>
      <c r="C16" s="143"/>
      <c r="D16" s="143">
        <v>0</v>
      </c>
      <c r="E16" s="143">
        <v>0</v>
      </c>
      <c r="F16" s="144">
        <v>0</v>
      </c>
      <c r="G16" s="144">
        <v>0</v>
      </c>
      <c r="H16" s="144">
        <v>0</v>
      </c>
      <c r="I16" s="144">
        <v>0</v>
      </c>
      <c r="J16" s="144">
        <v>0</v>
      </c>
      <c r="K16" s="144">
        <v>0</v>
      </c>
      <c r="L16" s="144">
        <v>0</v>
      </c>
      <c r="M16" s="144">
        <v>0</v>
      </c>
      <c r="N16" s="144">
        <v>0</v>
      </c>
      <c r="O16" s="144">
        <v>4.508</v>
      </c>
      <c r="P16" s="144">
        <v>24.751000000000001</v>
      </c>
      <c r="Q16" s="144">
        <v>29.757999999999999</v>
      </c>
      <c r="R16" s="144">
        <v>40.868000000000002</v>
      </c>
      <c r="S16" s="144">
        <v>74.171000000000006</v>
      </c>
      <c r="T16" s="144">
        <v>99.537000000000006</v>
      </c>
      <c r="U16" s="144">
        <v>140.63300000000001</v>
      </c>
      <c r="V16" s="144">
        <v>152.601</v>
      </c>
      <c r="W16" s="144">
        <v>199.03399999999999</v>
      </c>
      <c r="X16" s="144">
        <v>211.149</v>
      </c>
      <c r="Y16" s="144">
        <v>231.63499999999999</v>
      </c>
      <c r="Z16" s="144">
        <v>234.054</v>
      </c>
      <c r="AA16" s="144">
        <v>251.76400000000001</v>
      </c>
      <c r="AB16" s="144">
        <v>265.20499999999998</v>
      </c>
      <c r="AC16" s="144">
        <v>276.96699999999998</v>
      </c>
      <c r="AD16" s="144">
        <v>306.68700000000001</v>
      </c>
      <c r="AE16" s="144">
        <v>366.22699999999998</v>
      </c>
      <c r="AF16" s="144">
        <v>215.15700000000001</v>
      </c>
      <c r="AG16" s="144">
        <v>271.76799999999997</v>
      </c>
      <c r="AH16" s="144">
        <v>348.74299999999999</v>
      </c>
      <c r="AI16" s="144">
        <v>295.95400000000001</v>
      </c>
      <c r="AJ16" s="144">
        <v>302.44900000000001</v>
      </c>
      <c r="AK16" s="144">
        <v>286.86900000000003</v>
      </c>
      <c r="AL16" s="151">
        <f t="shared" si="0"/>
        <v>-5.1512817036921916</v>
      </c>
    </row>
    <row r="17" spans="2:38" x14ac:dyDescent="0.35">
      <c r="B17" s="146" t="s">
        <v>173</v>
      </c>
      <c r="C17" s="143"/>
      <c r="D17" s="143">
        <v>82.567999999999998</v>
      </c>
      <c r="E17" s="143">
        <v>82.567999999999998</v>
      </c>
      <c r="F17" s="144">
        <v>90.197999999999993</v>
      </c>
      <c r="G17" s="144">
        <v>87.067999999999998</v>
      </c>
      <c r="H17" s="144">
        <v>97.165000000000006</v>
      </c>
      <c r="I17" s="144">
        <v>105.547</v>
      </c>
      <c r="J17" s="144">
        <v>81.936000000000007</v>
      </c>
      <c r="K17" s="144">
        <v>79.98</v>
      </c>
      <c r="L17" s="144">
        <v>80.522000000000006</v>
      </c>
      <c r="M17" s="144">
        <v>98.79</v>
      </c>
      <c r="N17" s="144">
        <v>85.683000000000007</v>
      </c>
      <c r="O17" s="144">
        <v>56.625999999999998</v>
      </c>
      <c r="P17" s="144">
        <v>51.825000000000003</v>
      </c>
      <c r="Q17" s="144">
        <v>85.006</v>
      </c>
      <c r="R17" s="144">
        <v>57.076999999999998</v>
      </c>
      <c r="S17" s="144">
        <v>2.919</v>
      </c>
      <c r="T17" s="144">
        <v>0.30099999999999999</v>
      </c>
      <c r="U17" s="144">
        <v>3.4609999999999999</v>
      </c>
      <c r="V17" s="144">
        <v>1.083</v>
      </c>
      <c r="W17" s="144">
        <v>0.22600000000000001</v>
      </c>
      <c r="X17" s="144">
        <v>5.6429999999999998</v>
      </c>
      <c r="Y17" s="144">
        <v>4.6500000000000004</v>
      </c>
      <c r="Z17" s="144">
        <v>6.3650000000000002</v>
      </c>
      <c r="AA17" s="144">
        <v>6.41</v>
      </c>
      <c r="AB17" s="144">
        <v>1.52</v>
      </c>
      <c r="AC17" s="144">
        <v>0</v>
      </c>
      <c r="AD17" s="144">
        <v>0</v>
      </c>
      <c r="AE17" s="144">
        <v>0</v>
      </c>
      <c r="AF17" s="144">
        <v>0</v>
      </c>
      <c r="AG17" s="144">
        <v>0</v>
      </c>
      <c r="AH17" s="144">
        <v>0</v>
      </c>
      <c r="AI17" s="144">
        <v>0</v>
      </c>
      <c r="AJ17" s="144">
        <v>0</v>
      </c>
      <c r="AK17" s="144">
        <v>0</v>
      </c>
      <c r="AL17" s="151">
        <v>0</v>
      </c>
    </row>
    <row r="18" spans="2:38" x14ac:dyDescent="0.35">
      <c r="B18" s="146" t="s">
        <v>174</v>
      </c>
      <c r="C18" s="143"/>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51"/>
    </row>
    <row r="19" spans="2:38" x14ac:dyDescent="0.35">
      <c r="B19" s="146" t="s">
        <v>175</v>
      </c>
      <c r="C19" s="143"/>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51"/>
    </row>
    <row r="20" spans="2:38" ht="15" customHeight="1" thickBot="1" x14ac:dyDescent="0.4">
      <c r="B20" s="146" t="s">
        <v>176</v>
      </c>
      <c r="C20" s="143"/>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51"/>
    </row>
    <row r="21" spans="2:38" ht="15" thickBot="1" x14ac:dyDescent="0.4">
      <c r="B21" s="147" t="s">
        <v>177</v>
      </c>
      <c r="C21" s="148"/>
      <c r="D21" s="148">
        <f t="shared" ref="D21" si="1">SUM(D10,D12,D14,D16:D17)</f>
        <v>12521.860999999999</v>
      </c>
      <c r="E21" s="148">
        <f t="shared" ref="E21:E22" si="2">SUM(E10,E12,E14,E16:E17)</f>
        <v>12521.860999999999</v>
      </c>
      <c r="F21" s="148">
        <f t="shared" ref="F21:AK21" si="3">SUM(F10,F12,F14,F16:F17)</f>
        <v>12426.464</v>
      </c>
      <c r="G21" s="148">
        <f t="shared" si="3"/>
        <v>12242.401999999998</v>
      </c>
      <c r="H21" s="148">
        <f t="shared" si="3"/>
        <v>12344.636000000002</v>
      </c>
      <c r="I21" s="148">
        <f t="shared" si="3"/>
        <v>12139.017999999998</v>
      </c>
      <c r="J21" s="148">
        <f t="shared" si="3"/>
        <v>12057.790999999999</v>
      </c>
      <c r="K21" s="148">
        <f t="shared" si="3"/>
        <v>13148.994000000001</v>
      </c>
      <c r="L21" s="148">
        <f t="shared" si="3"/>
        <v>12125.552000000001</v>
      </c>
      <c r="M21" s="148">
        <f t="shared" si="3"/>
        <v>13449.210000000001</v>
      </c>
      <c r="N21" s="148">
        <f t="shared" si="3"/>
        <v>12944.842000000001</v>
      </c>
      <c r="O21" s="148">
        <f t="shared" si="3"/>
        <v>12508.951000000001</v>
      </c>
      <c r="P21" s="148">
        <f t="shared" si="3"/>
        <v>12326.442000000001</v>
      </c>
      <c r="Q21" s="148">
        <f t="shared" si="3"/>
        <v>12708.502</v>
      </c>
      <c r="R21" s="148">
        <f t="shared" si="3"/>
        <v>12729.248</v>
      </c>
      <c r="S21" s="148">
        <f t="shared" si="3"/>
        <v>11715.552</v>
      </c>
      <c r="T21" s="148">
        <f t="shared" si="3"/>
        <v>12022.609</v>
      </c>
      <c r="U21" s="148">
        <f t="shared" si="3"/>
        <v>11556.406999999999</v>
      </c>
      <c r="V21" s="148">
        <f t="shared" si="3"/>
        <v>12162.652</v>
      </c>
      <c r="W21" s="148">
        <f t="shared" si="3"/>
        <v>11872.706999999999</v>
      </c>
      <c r="X21" s="148">
        <f t="shared" si="3"/>
        <v>11397.446</v>
      </c>
      <c r="Y21" s="148">
        <f t="shared" si="3"/>
        <v>11586.725</v>
      </c>
      <c r="Z21" s="148">
        <f t="shared" si="3"/>
        <v>12759.1</v>
      </c>
      <c r="AA21" s="148">
        <f t="shared" si="3"/>
        <v>12249.901999999998</v>
      </c>
      <c r="AB21" s="148">
        <f t="shared" si="3"/>
        <v>11342.251000000002</v>
      </c>
      <c r="AC21" s="148">
        <f t="shared" si="3"/>
        <v>10889.251</v>
      </c>
      <c r="AD21" s="148">
        <f t="shared" si="3"/>
        <v>10556.165999999999</v>
      </c>
      <c r="AE21" s="148">
        <f t="shared" si="3"/>
        <v>10378.535</v>
      </c>
      <c r="AF21" s="148">
        <f t="shared" si="3"/>
        <v>11139.634999999998</v>
      </c>
      <c r="AG21" s="148">
        <f t="shared" si="3"/>
        <v>10665.599</v>
      </c>
      <c r="AH21" s="148">
        <f t="shared" si="3"/>
        <v>11542.657999999999</v>
      </c>
      <c r="AI21" s="148">
        <f t="shared" si="3"/>
        <v>10211.316999999999</v>
      </c>
      <c r="AJ21" s="148">
        <f t="shared" si="3"/>
        <v>10228.195</v>
      </c>
      <c r="AK21" s="148">
        <f t="shared" si="3"/>
        <v>10937.236000000001</v>
      </c>
      <c r="AL21" s="151">
        <f>(AK21/AJ21*100)-100</f>
        <v>6.9322202011205434</v>
      </c>
    </row>
    <row r="22" spans="2:38" x14ac:dyDescent="0.35">
      <c r="B22" s="149" t="s">
        <v>178</v>
      </c>
      <c r="C22" s="150"/>
      <c r="D22" s="148">
        <f t="shared" ref="D22" si="4">SUM(D11,D13,D15,D17:D18)</f>
        <v>10711.463</v>
      </c>
      <c r="E22" s="148">
        <f t="shared" si="2"/>
        <v>10711.463</v>
      </c>
      <c r="F22" s="148">
        <f t="shared" ref="F22:AI22" si="5">SUM(F11,F13,F15,F17:F18)</f>
        <v>10653.277</v>
      </c>
      <c r="G22" s="148">
        <f t="shared" si="5"/>
        <v>10707.723999999998</v>
      </c>
      <c r="H22" s="148">
        <f t="shared" si="5"/>
        <v>11800.733000000002</v>
      </c>
      <c r="I22" s="148">
        <f t="shared" si="5"/>
        <v>11095.252999999999</v>
      </c>
      <c r="J22" s="148">
        <f t="shared" si="5"/>
        <v>10178.331</v>
      </c>
      <c r="K22" s="148">
        <f t="shared" si="5"/>
        <v>11851.289000000001</v>
      </c>
      <c r="L22" s="148">
        <f t="shared" si="5"/>
        <v>10282.523000000001</v>
      </c>
      <c r="M22" s="148">
        <f t="shared" si="5"/>
        <v>11243.719000000001</v>
      </c>
      <c r="N22" s="148">
        <f t="shared" si="5"/>
        <v>10965.321</v>
      </c>
      <c r="O22" s="148">
        <f t="shared" si="5"/>
        <v>22365.491999999998</v>
      </c>
      <c r="P22" s="148">
        <f t="shared" si="5"/>
        <v>10841.634</v>
      </c>
      <c r="Q22" s="148">
        <f t="shared" si="5"/>
        <v>11362.836000000001</v>
      </c>
      <c r="R22" s="148">
        <f t="shared" si="5"/>
        <v>10607.849999999999</v>
      </c>
      <c r="S22" s="148">
        <f t="shared" si="5"/>
        <v>9046.9539999999997</v>
      </c>
      <c r="T22" s="148">
        <f t="shared" si="5"/>
        <v>9726.9130000000005</v>
      </c>
      <c r="U22" s="148">
        <f t="shared" si="5"/>
        <v>9237.4840000000004</v>
      </c>
      <c r="V22" s="148">
        <f t="shared" si="5"/>
        <v>15459.215</v>
      </c>
      <c r="W22" s="148">
        <f t="shared" si="5"/>
        <v>10450.785</v>
      </c>
      <c r="X22" s="148">
        <f t="shared" si="5"/>
        <v>8744.3379999999997</v>
      </c>
      <c r="Y22" s="148">
        <f t="shared" si="5"/>
        <v>10692.866</v>
      </c>
      <c r="Z22" s="148">
        <f t="shared" si="5"/>
        <v>12716.846</v>
      </c>
      <c r="AA22" s="148">
        <f t="shared" si="5"/>
        <v>14346.896999999999</v>
      </c>
      <c r="AB22" s="148">
        <f t="shared" si="5"/>
        <v>9255.8270000000011</v>
      </c>
      <c r="AC22" s="148">
        <f t="shared" si="5"/>
        <v>7445.6290000000008</v>
      </c>
      <c r="AD22" s="148">
        <f t="shared" si="5"/>
        <v>9193.0109999999986</v>
      </c>
      <c r="AE22" s="148">
        <f t="shared" si="5"/>
        <v>8517.3970000000008</v>
      </c>
      <c r="AF22" s="148">
        <f t="shared" si="5"/>
        <v>12096.559000000001</v>
      </c>
      <c r="AG22" s="148">
        <f t="shared" si="5"/>
        <v>8438.5810000000001</v>
      </c>
      <c r="AH22" s="148">
        <f t="shared" si="5"/>
        <v>12653.951999999999</v>
      </c>
      <c r="AI22" s="148">
        <f t="shared" si="5"/>
        <v>6673.777</v>
      </c>
      <c r="AJ22" s="148">
        <f>SUM(AJ11,AJ13,AJ15,AJ17:AJ18)</f>
        <v>9360.128999999999</v>
      </c>
      <c r="AK22" s="148">
        <f>AK35</f>
        <v>7851.5990000000002</v>
      </c>
      <c r="AL22" s="151">
        <f>(AK22/AJ22*100)-100</f>
        <v>-16.116551385135807</v>
      </c>
    </row>
    <row r="23" spans="2:38" x14ac:dyDescent="0.35">
      <c r="B23" s="149" t="s">
        <v>179</v>
      </c>
      <c r="C23" s="150"/>
      <c r="D23" s="150" t="s">
        <v>294</v>
      </c>
      <c r="E23" s="150" t="s">
        <v>294</v>
      </c>
      <c r="F23" s="150" t="s">
        <v>294</v>
      </c>
      <c r="G23" s="150" t="s">
        <v>294</v>
      </c>
      <c r="H23" s="150" t="s">
        <v>294</v>
      </c>
      <c r="I23" s="150" t="s">
        <v>294</v>
      </c>
      <c r="J23" s="150" t="s">
        <v>294</v>
      </c>
      <c r="K23" s="150" t="s">
        <v>294</v>
      </c>
      <c r="L23" s="150" t="s">
        <v>294</v>
      </c>
      <c r="M23" s="150" t="s">
        <v>294</v>
      </c>
      <c r="N23" s="150" t="s">
        <v>294</v>
      </c>
      <c r="O23" s="150" t="s">
        <v>294</v>
      </c>
      <c r="P23" s="150" t="s">
        <v>294</v>
      </c>
      <c r="Q23" s="150" t="s">
        <v>294</v>
      </c>
      <c r="R23" s="150" t="s">
        <v>294</v>
      </c>
      <c r="S23" s="150" t="s">
        <v>294</v>
      </c>
      <c r="T23" s="150" t="s">
        <v>294</v>
      </c>
      <c r="U23" s="150" t="s">
        <v>294</v>
      </c>
      <c r="V23" s="150" t="s">
        <v>294</v>
      </c>
      <c r="W23" s="150" t="s">
        <v>294</v>
      </c>
      <c r="X23" s="150" t="s">
        <v>294</v>
      </c>
      <c r="Y23" s="150" t="s">
        <v>294</v>
      </c>
      <c r="Z23" s="150" t="s">
        <v>294</v>
      </c>
      <c r="AA23" s="150" t="s">
        <v>294</v>
      </c>
      <c r="AB23" s="150" t="s">
        <v>294</v>
      </c>
      <c r="AC23" s="150" t="s">
        <v>294</v>
      </c>
      <c r="AD23" s="150" t="s">
        <v>294</v>
      </c>
      <c r="AE23" s="150" t="s">
        <v>294</v>
      </c>
      <c r="AF23" s="150" t="s">
        <v>294</v>
      </c>
      <c r="AG23" s="150" t="s">
        <v>294</v>
      </c>
      <c r="AH23" s="150" t="s">
        <v>294</v>
      </c>
      <c r="AI23" s="150" t="s">
        <v>294</v>
      </c>
      <c r="AJ23" s="150" t="s">
        <v>294</v>
      </c>
      <c r="AK23" s="150" t="s">
        <v>294</v>
      </c>
      <c r="AL23" s="151"/>
    </row>
    <row r="24" spans="2:38" ht="15" customHeight="1" thickBot="1" x14ac:dyDescent="0.4">
      <c r="B24" s="152" t="s">
        <v>180</v>
      </c>
      <c r="C24" s="153"/>
      <c r="D24" s="150" t="s">
        <v>294</v>
      </c>
      <c r="E24" s="150" t="s">
        <v>294</v>
      </c>
      <c r="F24" s="150" t="s">
        <v>294</v>
      </c>
      <c r="G24" s="150" t="s">
        <v>294</v>
      </c>
      <c r="H24" s="150" t="s">
        <v>294</v>
      </c>
      <c r="I24" s="150" t="s">
        <v>294</v>
      </c>
      <c r="J24" s="150" t="s">
        <v>294</v>
      </c>
      <c r="K24" s="150" t="s">
        <v>294</v>
      </c>
      <c r="L24" s="150" t="s">
        <v>294</v>
      </c>
      <c r="M24" s="150" t="s">
        <v>294</v>
      </c>
      <c r="N24" s="150" t="s">
        <v>294</v>
      </c>
      <c r="O24" s="150" t="s">
        <v>294</v>
      </c>
      <c r="P24" s="150" t="s">
        <v>294</v>
      </c>
      <c r="Q24" s="150" t="s">
        <v>294</v>
      </c>
      <c r="R24" s="150" t="s">
        <v>294</v>
      </c>
      <c r="S24" s="150" t="s">
        <v>294</v>
      </c>
      <c r="T24" s="150" t="s">
        <v>294</v>
      </c>
      <c r="U24" s="150" t="s">
        <v>294</v>
      </c>
      <c r="V24" s="150" t="s">
        <v>294</v>
      </c>
      <c r="W24" s="150" t="s">
        <v>294</v>
      </c>
      <c r="X24" s="150" t="s">
        <v>294</v>
      </c>
      <c r="Y24" s="150" t="s">
        <v>294</v>
      </c>
      <c r="Z24" s="150" t="s">
        <v>294</v>
      </c>
      <c r="AA24" s="150" t="s">
        <v>294</v>
      </c>
      <c r="AB24" s="150" t="s">
        <v>294</v>
      </c>
      <c r="AC24" s="150" t="s">
        <v>294</v>
      </c>
      <c r="AD24" s="150" t="s">
        <v>294</v>
      </c>
      <c r="AE24" s="150" t="s">
        <v>294</v>
      </c>
      <c r="AF24" s="150" t="s">
        <v>294</v>
      </c>
      <c r="AG24" s="150" t="s">
        <v>294</v>
      </c>
      <c r="AH24" s="150" t="s">
        <v>294</v>
      </c>
      <c r="AI24" s="150" t="s">
        <v>294</v>
      </c>
      <c r="AJ24" s="150" t="s">
        <v>294</v>
      </c>
      <c r="AK24" s="150" t="s">
        <v>294</v>
      </c>
      <c r="AL24" s="155"/>
    </row>
    <row r="25" spans="2:38" x14ac:dyDescent="0.35">
      <c r="B25" s="156"/>
      <c r="C25" s="156"/>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7"/>
    </row>
    <row r="26" spans="2:38" ht="15" customHeight="1" x14ac:dyDescent="0.35">
      <c r="B26" s="156"/>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row>
    <row r="27" spans="2:38" ht="57.65" customHeight="1" x14ac:dyDescent="0.35">
      <c r="B27" s="134" t="s">
        <v>181</v>
      </c>
      <c r="C27" s="135" t="s">
        <v>182</v>
      </c>
      <c r="D27" s="135" t="s">
        <v>131</v>
      </c>
      <c r="E27" s="136" t="s">
        <v>132</v>
      </c>
      <c r="F27" s="136" t="s">
        <v>133</v>
      </c>
      <c r="G27" s="136" t="s">
        <v>134</v>
      </c>
      <c r="H27" s="136" t="s">
        <v>135</v>
      </c>
      <c r="I27" s="136" t="s">
        <v>136</v>
      </c>
      <c r="J27" s="136" t="s">
        <v>137</v>
      </c>
      <c r="K27" s="136" t="s">
        <v>138</v>
      </c>
      <c r="L27" s="136" t="s">
        <v>139</v>
      </c>
      <c r="M27" s="136" t="s">
        <v>140</v>
      </c>
      <c r="N27" s="136" t="s">
        <v>141</v>
      </c>
      <c r="O27" s="136" t="s">
        <v>142</v>
      </c>
      <c r="P27" s="136" t="s">
        <v>143</v>
      </c>
      <c r="Q27" s="136" t="s">
        <v>144</v>
      </c>
      <c r="R27" s="136" t="s">
        <v>145</v>
      </c>
      <c r="S27" s="136" t="s">
        <v>146</v>
      </c>
      <c r="T27" s="136" t="s">
        <v>147</v>
      </c>
      <c r="U27" s="136" t="s">
        <v>148</v>
      </c>
      <c r="V27" s="136" t="s">
        <v>149</v>
      </c>
      <c r="W27" s="136" t="s">
        <v>150</v>
      </c>
      <c r="X27" s="136" t="s">
        <v>151</v>
      </c>
      <c r="Y27" s="136" t="s">
        <v>152</v>
      </c>
      <c r="Z27" s="136" t="s">
        <v>153</v>
      </c>
      <c r="AA27" s="136" t="s">
        <v>154</v>
      </c>
      <c r="AB27" s="136" t="s">
        <v>155</v>
      </c>
      <c r="AC27" s="136" t="s">
        <v>156</v>
      </c>
      <c r="AD27" s="136" t="s">
        <v>157</v>
      </c>
      <c r="AE27" s="136" t="s">
        <v>158</v>
      </c>
      <c r="AF27" s="136" t="s">
        <v>159</v>
      </c>
      <c r="AG27" s="136" t="s">
        <v>160</v>
      </c>
      <c r="AH27" s="136" t="s">
        <v>161</v>
      </c>
      <c r="AI27" s="136" t="s">
        <v>162</v>
      </c>
      <c r="AJ27" s="136" t="s">
        <v>116</v>
      </c>
      <c r="AK27" s="136" t="s">
        <v>117</v>
      </c>
      <c r="AL27" s="137" t="s">
        <v>163</v>
      </c>
    </row>
    <row r="28" spans="2:38" ht="15.65" customHeight="1" thickBot="1" x14ac:dyDescent="0.4">
      <c r="B28" s="138"/>
      <c r="C28" s="139" t="s">
        <v>164</v>
      </c>
      <c r="D28" s="139"/>
      <c r="E28" s="140" t="s">
        <v>18</v>
      </c>
      <c r="F28" s="140" t="s">
        <v>18</v>
      </c>
      <c r="G28" s="140" t="s">
        <v>18</v>
      </c>
      <c r="H28" s="140" t="s">
        <v>18</v>
      </c>
      <c r="I28" s="140" t="s">
        <v>18</v>
      </c>
      <c r="J28" s="140" t="s">
        <v>18</v>
      </c>
      <c r="K28" s="140" t="s">
        <v>18</v>
      </c>
      <c r="L28" s="140" t="s">
        <v>18</v>
      </c>
      <c r="M28" s="140" t="s">
        <v>18</v>
      </c>
      <c r="N28" s="140" t="s">
        <v>18</v>
      </c>
      <c r="O28" s="140" t="s">
        <v>18</v>
      </c>
      <c r="P28" s="140" t="s">
        <v>18</v>
      </c>
      <c r="Q28" s="140" t="s">
        <v>18</v>
      </c>
      <c r="R28" s="140" t="s">
        <v>18</v>
      </c>
      <c r="S28" s="140" t="s">
        <v>18</v>
      </c>
      <c r="T28" s="140" t="s">
        <v>18</v>
      </c>
      <c r="U28" s="140" t="s">
        <v>18</v>
      </c>
      <c r="V28" s="140" t="s">
        <v>18</v>
      </c>
      <c r="W28" s="140" t="s">
        <v>18</v>
      </c>
      <c r="X28" s="140" t="s">
        <v>18</v>
      </c>
      <c r="Y28" s="140" t="s">
        <v>18</v>
      </c>
      <c r="Z28" s="140" t="s">
        <v>18</v>
      </c>
      <c r="AA28" s="140" t="s">
        <v>18</v>
      </c>
      <c r="AB28" s="140" t="s">
        <v>18</v>
      </c>
      <c r="AC28" s="140" t="s">
        <v>18</v>
      </c>
      <c r="AD28" s="140" t="s">
        <v>18</v>
      </c>
      <c r="AE28" s="140" t="s">
        <v>18</v>
      </c>
      <c r="AF28" s="140" t="s">
        <v>18</v>
      </c>
      <c r="AG28" s="140" t="s">
        <v>18</v>
      </c>
      <c r="AH28" s="140" t="s">
        <v>18</v>
      </c>
      <c r="AI28" s="140" t="s">
        <v>18</v>
      </c>
      <c r="AJ28" s="140" t="s">
        <v>18</v>
      </c>
      <c r="AK28" s="140" t="s">
        <v>18</v>
      </c>
      <c r="AL28" s="141" t="s">
        <v>165</v>
      </c>
    </row>
    <row r="29" spans="2:38" ht="15" customHeight="1" thickTop="1" x14ac:dyDescent="0.35">
      <c r="B29" s="146" t="s">
        <v>183</v>
      </c>
      <c r="C29" s="143"/>
      <c r="D29" s="144">
        <v>9523.7620000000006</v>
      </c>
      <c r="E29" s="144">
        <v>9523.7620000000006</v>
      </c>
      <c r="F29" s="144">
        <v>9456.1689999999999</v>
      </c>
      <c r="G29" s="144">
        <v>9234.2690000000002</v>
      </c>
      <c r="H29" s="144">
        <v>9390.351999999999</v>
      </c>
      <c r="I29" s="144">
        <v>9279.7720000000008</v>
      </c>
      <c r="J29" s="144">
        <v>9207.2939999999999</v>
      </c>
      <c r="K29" s="144">
        <v>10279.337</v>
      </c>
      <c r="L29" s="144">
        <v>9217.6229999999996</v>
      </c>
      <c r="M29" s="144">
        <v>10675.161999999998</v>
      </c>
      <c r="N29" s="144">
        <v>10216.597</v>
      </c>
      <c r="O29" s="144">
        <v>9735.366</v>
      </c>
      <c r="P29" s="144">
        <v>9701</v>
      </c>
      <c r="Q29" s="144">
        <v>10129.002999999999</v>
      </c>
      <c r="R29" s="144">
        <v>10033.377000000002</v>
      </c>
      <c r="S29" s="144">
        <v>9032.8250000000007</v>
      </c>
      <c r="T29" s="144">
        <v>9267.6180000000004</v>
      </c>
      <c r="U29" s="144">
        <v>8785.6769999999997</v>
      </c>
      <c r="V29" s="144">
        <v>9391.1290000000008</v>
      </c>
      <c r="W29" s="144">
        <v>9084.1180000000004</v>
      </c>
      <c r="X29" s="144">
        <v>8945.646999999999</v>
      </c>
      <c r="Y29" s="144">
        <v>8890.3580000000002</v>
      </c>
      <c r="Z29" s="144">
        <v>9787.1260000000002</v>
      </c>
      <c r="AA29" s="144">
        <v>9520.0169999999998</v>
      </c>
      <c r="AB29" s="144">
        <v>8509.9909999999982</v>
      </c>
      <c r="AC29" s="144">
        <v>8028.6539999999995</v>
      </c>
      <c r="AD29" s="144">
        <v>7725.6449999999995</v>
      </c>
      <c r="AE29" s="144">
        <v>7479.3009999999995</v>
      </c>
      <c r="AF29" s="144">
        <v>8001.0840000000007</v>
      </c>
      <c r="AG29" s="144">
        <v>7471.7870000000003</v>
      </c>
      <c r="AH29" s="144">
        <v>8548.735999999999</v>
      </c>
      <c r="AI29" s="144">
        <v>7278.9979999999996</v>
      </c>
      <c r="AJ29" s="144">
        <v>7321.7930000000006</v>
      </c>
      <c r="AK29" s="144">
        <v>8191.32</v>
      </c>
      <c r="AL29" s="145">
        <f>(AK29/AJ29*100)-100</f>
        <v>11.875875212533302</v>
      </c>
    </row>
    <row r="30" spans="2:38" x14ac:dyDescent="0.35">
      <c r="B30" s="146" t="s">
        <v>184</v>
      </c>
      <c r="C30" s="143"/>
      <c r="D30" s="144">
        <v>924.47</v>
      </c>
      <c r="E30" s="144">
        <v>924.47</v>
      </c>
      <c r="F30" s="144">
        <v>907.5089999999999</v>
      </c>
      <c r="G30" s="144">
        <v>920.36799999999994</v>
      </c>
      <c r="H30" s="144">
        <v>860.72500000000002</v>
      </c>
      <c r="I30" s="144">
        <v>782.3610000000001</v>
      </c>
      <c r="J30" s="144">
        <v>779.74800000000005</v>
      </c>
      <c r="K30" s="144">
        <v>835.375</v>
      </c>
      <c r="L30" s="144">
        <v>891.56</v>
      </c>
      <c r="M30" s="144">
        <v>882.91599999999994</v>
      </c>
      <c r="N30" s="144">
        <v>814.69499999999994</v>
      </c>
      <c r="O30" s="144">
        <v>883.15200000000004</v>
      </c>
      <c r="P30" s="144">
        <v>727.31700000000001</v>
      </c>
      <c r="Q30" s="144">
        <v>706.67399999999998</v>
      </c>
      <c r="R30" s="144">
        <v>820.89499999999998</v>
      </c>
      <c r="S30" s="144">
        <v>771.21100000000001</v>
      </c>
      <c r="T30" s="144">
        <v>857.09500000000014</v>
      </c>
      <c r="U30" s="144">
        <v>849.09600000000012</v>
      </c>
      <c r="V30" s="144">
        <v>900.89400000000001</v>
      </c>
      <c r="W30" s="144">
        <v>930.63099999999997</v>
      </c>
      <c r="X30" s="144">
        <v>632.08199999999988</v>
      </c>
      <c r="Y30" s="144">
        <v>822.41800000000001</v>
      </c>
      <c r="Z30" s="144">
        <v>1044.9970000000001</v>
      </c>
      <c r="AA30" s="144">
        <v>843.68900000000008</v>
      </c>
      <c r="AB30" s="144">
        <v>967.07600000000002</v>
      </c>
      <c r="AC30" s="144">
        <v>955.27800000000002</v>
      </c>
      <c r="AD30" s="144">
        <v>875.06600000000003</v>
      </c>
      <c r="AE30" s="144">
        <v>900.32299999999998</v>
      </c>
      <c r="AF30" s="144">
        <v>649.02700000000004</v>
      </c>
      <c r="AG30" s="144">
        <v>724.55199999999991</v>
      </c>
      <c r="AH30" s="144">
        <v>832.86400000000003</v>
      </c>
      <c r="AI30" s="144">
        <v>790.68399999999997</v>
      </c>
      <c r="AJ30" s="144">
        <v>808.1</v>
      </c>
      <c r="AK30" s="144">
        <v>715.89100000000008</v>
      </c>
      <c r="AL30" s="145">
        <f t="shared" ref="AL30:AL35" si="6">(AK30/AJ30*100)-100</f>
        <v>-11.410592748422218</v>
      </c>
    </row>
    <row r="31" spans="2:38" x14ac:dyDescent="0.35">
      <c r="B31" s="146" t="s">
        <v>185</v>
      </c>
      <c r="C31" s="143"/>
      <c r="D31" s="144">
        <v>1556.7190000000001</v>
      </c>
      <c r="E31" s="144">
        <v>1556.7190000000001</v>
      </c>
      <c r="F31" s="144">
        <v>1537.777</v>
      </c>
      <c r="G31" s="144">
        <v>1559.4430000000002</v>
      </c>
      <c r="H31" s="144">
        <v>1565.6060000000002</v>
      </c>
      <c r="I31" s="144">
        <v>1546.8610000000001</v>
      </c>
      <c r="J31" s="144">
        <v>1531.181</v>
      </c>
      <c r="K31" s="144">
        <v>1486.5279999999998</v>
      </c>
      <c r="L31" s="144">
        <v>1457.9569999999999</v>
      </c>
      <c r="M31" s="144">
        <v>1324.213</v>
      </c>
      <c r="N31" s="144">
        <v>1339.1309999999999</v>
      </c>
      <c r="O31" s="144">
        <v>1306.1839999999997</v>
      </c>
      <c r="P31" s="144">
        <v>1299.8490000000002</v>
      </c>
      <c r="Q31" s="144">
        <v>1264.1399999999999</v>
      </c>
      <c r="R31" s="144">
        <v>1258.288</v>
      </c>
      <c r="S31" s="144">
        <v>1285.942</v>
      </c>
      <c r="T31" s="144">
        <v>1261.5409999999999</v>
      </c>
      <c r="U31" s="144">
        <v>1277.9929999999999</v>
      </c>
      <c r="V31" s="144">
        <v>1222.922</v>
      </c>
      <c r="W31" s="144">
        <v>1199.3789999999999</v>
      </c>
      <c r="X31" s="144">
        <v>1150.471</v>
      </c>
      <c r="Y31" s="144">
        <v>1192.6379999999999</v>
      </c>
      <c r="Z31" s="144">
        <v>1233.4190000000001</v>
      </c>
      <c r="AA31" s="144">
        <v>1181.9829999999999</v>
      </c>
      <c r="AB31" s="144">
        <v>1147.3</v>
      </c>
      <c r="AC31" s="144">
        <v>1174.4110000000001</v>
      </c>
      <c r="AD31" s="144">
        <v>1210.2920000000001</v>
      </c>
      <c r="AE31" s="144">
        <v>1241.154</v>
      </c>
      <c r="AF31" s="144">
        <v>1719.4839999999999</v>
      </c>
      <c r="AG31" s="144">
        <v>1693.9720000000002</v>
      </c>
      <c r="AH31" s="144">
        <v>1371.8980000000001</v>
      </c>
      <c r="AI31" s="144">
        <v>1339.5740000000001</v>
      </c>
      <c r="AJ31" s="144">
        <v>1279.576</v>
      </c>
      <c r="AK31" s="144">
        <v>1199.3150000000001</v>
      </c>
      <c r="AL31" s="145">
        <f t="shared" si="6"/>
        <v>-6.2724683801509258</v>
      </c>
    </row>
    <row r="32" spans="2:38" x14ac:dyDescent="0.35">
      <c r="B32" s="146" t="s">
        <v>186</v>
      </c>
      <c r="C32" s="143"/>
      <c r="D32" s="144">
        <v>-1810.3979999999999</v>
      </c>
      <c r="E32" s="144">
        <v>-1810.3979999999999</v>
      </c>
      <c r="F32" s="144">
        <v>-1773.1869999999999</v>
      </c>
      <c r="G32" s="144">
        <v>-1534.6780000000001</v>
      </c>
      <c r="H32" s="144">
        <v>-543.90300000000002</v>
      </c>
      <c r="I32" s="144">
        <v>-1043.7650000000001</v>
      </c>
      <c r="J32" s="144">
        <v>-1879.46</v>
      </c>
      <c r="K32" s="144">
        <v>-1297.7049999999999</v>
      </c>
      <c r="L32" s="144">
        <v>-1843.029</v>
      </c>
      <c r="M32" s="144">
        <v>-2205.491</v>
      </c>
      <c r="N32" s="144">
        <v>-1979.521</v>
      </c>
      <c r="O32" s="144">
        <v>9861.0490000000009</v>
      </c>
      <c r="P32" s="144">
        <v>-1460.057</v>
      </c>
      <c r="Q32" s="144">
        <v>-1315.9079999999999</v>
      </c>
      <c r="R32" s="144">
        <v>-2080.5300000000002</v>
      </c>
      <c r="S32" s="144">
        <v>-2594.4270000000001</v>
      </c>
      <c r="T32" s="144">
        <v>-2196.1590000000001</v>
      </c>
      <c r="U32" s="144">
        <v>-2178.29</v>
      </c>
      <c r="V32" s="144">
        <v>3449.1640000000002</v>
      </c>
      <c r="W32" s="144">
        <v>-1222.8879999999999</v>
      </c>
      <c r="X32" s="144">
        <v>-2441.9589999999998</v>
      </c>
      <c r="Y32" s="144">
        <v>-662.22400000000005</v>
      </c>
      <c r="Z32" s="144">
        <v>191.8</v>
      </c>
      <c r="AA32" s="144">
        <v>2348.759</v>
      </c>
      <c r="AB32" s="144">
        <v>-1821.2190000000001</v>
      </c>
      <c r="AC32" s="144">
        <v>-3166.6550000000002</v>
      </c>
      <c r="AD32" s="144">
        <v>-1056.4680000000001</v>
      </c>
      <c r="AE32" s="144">
        <v>-1494.9110000000001</v>
      </c>
      <c r="AF32" s="144">
        <v>1172.0809999999999</v>
      </c>
      <c r="AG32" s="144">
        <v>-1955.25</v>
      </c>
      <c r="AH32" s="144">
        <v>1460.037</v>
      </c>
      <c r="AI32" s="144">
        <v>-3241.5859999999998</v>
      </c>
      <c r="AJ32" s="144">
        <v>-565.61699999999996</v>
      </c>
      <c r="AK32" s="144">
        <v>-3085.9</v>
      </c>
      <c r="AL32" s="145">
        <f t="shared" si="6"/>
        <v>445.58119717052364</v>
      </c>
    </row>
    <row r="33" spans="2:38" x14ac:dyDescent="0.35">
      <c r="B33" s="146" t="s">
        <v>187</v>
      </c>
      <c r="C33" s="143"/>
      <c r="D33" s="144">
        <v>516.64499999999998</v>
      </c>
      <c r="E33" s="144">
        <v>516.64499999999998</v>
      </c>
      <c r="F33" s="144">
        <v>525.24599999999998</v>
      </c>
      <c r="G33" s="144">
        <v>528.05700000000002</v>
      </c>
      <c r="H33" s="144">
        <v>527.95399999999995</v>
      </c>
      <c r="I33" s="144">
        <v>530.02499999999998</v>
      </c>
      <c r="J33" s="144">
        <v>539.54100000000005</v>
      </c>
      <c r="K33" s="144">
        <v>547.72500000000002</v>
      </c>
      <c r="L33" s="144">
        <v>558.41100000000006</v>
      </c>
      <c r="M33" s="144">
        <v>566.947</v>
      </c>
      <c r="N33" s="144">
        <v>574.4190000000001</v>
      </c>
      <c r="O33" s="144">
        <v>584.27700000000004</v>
      </c>
      <c r="P33" s="144">
        <v>598.27500000000009</v>
      </c>
      <c r="Q33" s="144">
        <v>608.65700000000015</v>
      </c>
      <c r="R33" s="144">
        <v>616.42300000000012</v>
      </c>
      <c r="S33" s="144">
        <v>625.57400000000007</v>
      </c>
      <c r="T33" s="144">
        <v>636.327</v>
      </c>
      <c r="U33" s="144">
        <v>643.64100000000008</v>
      </c>
      <c r="V33" s="144">
        <v>647.67899999999997</v>
      </c>
      <c r="W33" s="144">
        <v>658.57799999999997</v>
      </c>
      <c r="X33" s="144">
        <v>669.27500000000009</v>
      </c>
      <c r="Y33" s="144">
        <v>681.04600000000005</v>
      </c>
      <c r="Z33" s="144">
        <v>693.32</v>
      </c>
      <c r="AA33" s="144">
        <v>704.18500000000006</v>
      </c>
      <c r="AB33" s="144">
        <v>717.59100000000001</v>
      </c>
      <c r="AC33" s="144">
        <v>730.64300000000003</v>
      </c>
      <c r="AD33" s="144">
        <v>745.16199999999992</v>
      </c>
      <c r="AE33" s="144">
        <v>757.75699999999995</v>
      </c>
      <c r="AF33" s="144">
        <v>769.803</v>
      </c>
      <c r="AG33" s="144">
        <v>775.02300000000002</v>
      </c>
      <c r="AH33" s="144">
        <v>789.15899999999999</v>
      </c>
      <c r="AI33" s="144">
        <v>802.327</v>
      </c>
      <c r="AJ33" s="144">
        <v>818.99099999999999</v>
      </c>
      <c r="AK33" s="144">
        <v>830.96999999999991</v>
      </c>
      <c r="AL33" s="145">
        <f t="shared" si="6"/>
        <v>1.4626534357520313</v>
      </c>
    </row>
    <row r="34" spans="2:38" x14ac:dyDescent="0.35">
      <c r="B34" s="158" t="s">
        <v>188</v>
      </c>
      <c r="C34" s="159"/>
      <c r="D34" s="160" t="s">
        <v>41</v>
      </c>
      <c r="E34" s="160" t="s">
        <v>41</v>
      </c>
      <c r="F34" s="160" t="s">
        <v>41</v>
      </c>
      <c r="G34" s="160" t="s">
        <v>41</v>
      </c>
      <c r="H34" s="160" t="s">
        <v>41</v>
      </c>
      <c r="I34" s="160" t="s">
        <v>41</v>
      </c>
      <c r="J34" s="160" t="s">
        <v>41</v>
      </c>
      <c r="K34" s="160" t="s">
        <v>41</v>
      </c>
      <c r="L34" s="160" t="s">
        <v>41</v>
      </c>
      <c r="M34" s="160" t="s">
        <v>41</v>
      </c>
      <c r="N34" s="160" t="s">
        <v>41</v>
      </c>
      <c r="O34" s="160" t="s">
        <v>41</v>
      </c>
      <c r="P34" s="160" t="s">
        <v>41</v>
      </c>
      <c r="Q34" s="160" t="s">
        <v>41</v>
      </c>
      <c r="R34" s="160" t="s">
        <v>41</v>
      </c>
      <c r="S34" s="160" t="s">
        <v>41</v>
      </c>
      <c r="T34" s="160" t="s">
        <v>41</v>
      </c>
      <c r="U34" s="160" t="s">
        <v>41</v>
      </c>
      <c r="V34" s="160" t="s">
        <v>41</v>
      </c>
      <c r="W34" s="160" t="s">
        <v>41</v>
      </c>
      <c r="X34" s="160" t="s">
        <v>41</v>
      </c>
      <c r="Y34" s="160" t="s">
        <v>41</v>
      </c>
      <c r="Z34" s="160" t="s">
        <v>41</v>
      </c>
      <c r="AA34" s="160" t="s">
        <v>41</v>
      </c>
      <c r="AB34" s="160" t="s">
        <v>41</v>
      </c>
      <c r="AC34" s="160" t="s">
        <v>41</v>
      </c>
      <c r="AD34" s="160" t="s">
        <v>41</v>
      </c>
      <c r="AE34" s="160" t="s">
        <v>41</v>
      </c>
      <c r="AF34" s="160" t="s">
        <v>41</v>
      </c>
      <c r="AG34" s="160" t="s">
        <v>41</v>
      </c>
      <c r="AH34" s="160" t="s">
        <v>41</v>
      </c>
      <c r="AI34" s="160" t="s">
        <v>41</v>
      </c>
      <c r="AJ34" s="160" t="s">
        <v>41</v>
      </c>
      <c r="AK34" s="160" t="s">
        <v>41</v>
      </c>
      <c r="AL34" s="145"/>
    </row>
    <row r="35" spans="2:38" ht="15" customHeight="1" thickBot="1" x14ac:dyDescent="0.4">
      <c r="B35" s="152" t="s">
        <v>189</v>
      </c>
      <c r="C35" s="153"/>
      <c r="D35" s="154">
        <v>10711.198000000002</v>
      </c>
      <c r="E35" s="154">
        <v>10711.198000000002</v>
      </c>
      <c r="F35" s="154">
        <v>10653.513999999999</v>
      </c>
      <c r="G35" s="154">
        <v>10707.459000000003</v>
      </c>
      <c r="H35" s="154">
        <v>11800.733999999999</v>
      </c>
      <c r="I35" s="154">
        <v>11095.254000000003</v>
      </c>
      <c r="J35" s="154">
        <v>10178.303999999998</v>
      </c>
      <c r="K35" s="154">
        <v>11851.26</v>
      </c>
      <c r="L35" s="154">
        <v>10282.521999999999</v>
      </c>
      <c r="M35" s="154">
        <v>11243.746999999998</v>
      </c>
      <c r="N35" s="154">
        <v>10965.320999999998</v>
      </c>
      <c r="O35" s="154">
        <v>22370.027999999998</v>
      </c>
      <c r="P35" s="154">
        <v>10866.383999999998</v>
      </c>
      <c r="Q35" s="154">
        <v>11392.565999999999</v>
      </c>
      <c r="R35" s="154">
        <v>10648.453000000003</v>
      </c>
      <c r="S35" s="154">
        <v>9121.125</v>
      </c>
      <c r="T35" s="154">
        <v>9826.4219999999987</v>
      </c>
      <c r="U35" s="154">
        <v>9378.1169999999984</v>
      </c>
      <c r="V35" s="154">
        <v>15611.788000000002</v>
      </c>
      <c r="W35" s="154">
        <v>10649.818000000001</v>
      </c>
      <c r="X35" s="154">
        <v>8955.5159999999978</v>
      </c>
      <c r="Y35" s="154">
        <v>10924.236000000001</v>
      </c>
      <c r="Z35" s="154">
        <v>12950.661999999998</v>
      </c>
      <c r="AA35" s="154">
        <v>14598.633</v>
      </c>
      <c r="AB35" s="154">
        <v>9520.7389999999978</v>
      </c>
      <c r="AC35" s="154">
        <v>7722.3309999999983</v>
      </c>
      <c r="AD35" s="154">
        <v>9499.6969999999983</v>
      </c>
      <c r="AE35" s="154">
        <v>8883.6239999999998</v>
      </c>
      <c r="AF35" s="154">
        <v>12311.479000000001</v>
      </c>
      <c r="AG35" s="154">
        <v>8710.0839999999989</v>
      </c>
      <c r="AH35" s="154">
        <v>13002.694</v>
      </c>
      <c r="AI35" s="154">
        <v>6969.9970000000003</v>
      </c>
      <c r="AJ35" s="154">
        <v>9662.8430000000008</v>
      </c>
      <c r="AK35" s="154">
        <v>7851.5990000000002</v>
      </c>
      <c r="AL35" s="151">
        <f t="shared" si="6"/>
        <v>-18.744421284708864</v>
      </c>
    </row>
    <row r="36" spans="2:38" ht="15" customHeight="1" x14ac:dyDescent="0.35">
      <c r="B36" s="161" t="s">
        <v>190</v>
      </c>
      <c r="C36" s="156"/>
      <c r="D36" s="156"/>
      <c r="E36" s="156"/>
      <c r="F36" s="157"/>
    </row>
    <row r="37" spans="2:38" ht="15" customHeight="1" x14ac:dyDescent="0.35">
      <c r="B37" s="161" t="s">
        <v>191</v>
      </c>
      <c r="C37" s="156"/>
      <c r="D37" s="156"/>
      <c r="E37" s="156"/>
      <c r="F37" s="156"/>
    </row>
    <row r="38" spans="2:38" ht="15" customHeight="1" x14ac:dyDescent="0.35">
      <c r="B38" s="161" t="s">
        <v>192</v>
      </c>
      <c r="C38" s="156"/>
      <c r="D38" s="156"/>
      <c r="E38" s="156"/>
      <c r="F38" s="156"/>
    </row>
    <row r="39" spans="2:38" ht="15" customHeight="1" x14ac:dyDescent="0.35">
      <c r="B39" s="161" t="s">
        <v>193</v>
      </c>
      <c r="C39" s="162"/>
      <c r="D39" s="162"/>
      <c r="E39" s="162"/>
      <c r="F39" s="162"/>
    </row>
    <row r="40" spans="2:38" ht="15" customHeight="1" x14ac:dyDescent="0.35">
      <c r="B40" s="161" t="s">
        <v>194</v>
      </c>
      <c r="C40" s="163"/>
      <c r="D40" s="163"/>
      <c r="E40" s="163"/>
      <c r="F40" s="163"/>
    </row>
    <row r="41" spans="2:38" ht="15" customHeight="1" x14ac:dyDescent="0.35">
      <c r="B41" s="161" t="s">
        <v>195</v>
      </c>
      <c r="C41" s="163"/>
      <c r="D41" s="163"/>
      <c r="E41" s="163"/>
      <c r="F41" s="163"/>
    </row>
    <row r="42" spans="2:38" ht="15" customHeight="1" x14ac:dyDescent="0.35">
      <c r="B42" s="161" t="s">
        <v>196</v>
      </c>
      <c r="C42" s="163"/>
      <c r="D42" s="163"/>
      <c r="E42" s="163"/>
      <c r="F42" s="163"/>
    </row>
    <row r="43" spans="2:38" ht="15" customHeight="1" x14ac:dyDescent="0.35">
      <c r="B43" s="161" t="s">
        <v>197</v>
      </c>
      <c r="C43" s="163"/>
      <c r="D43" s="163"/>
      <c r="E43" s="163"/>
      <c r="F43" s="163"/>
    </row>
    <row r="44" spans="2:38" x14ac:dyDescent="0.35">
      <c r="B44" s="164"/>
      <c r="C44" s="163"/>
      <c r="D44" s="163"/>
      <c r="E44" s="163"/>
      <c r="F44" s="163"/>
    </row>
    <row r="45" spans="2:38" x14ac:dyDescent="0.35">
      <c r="B45" s="165" t="s">
        <v>198</v>
      </c>
      <c r="C45" s="163"/>
      <c r="D45" s="163"/>
      <c r="E45" s="163"/>
      <c r="F45" s="163"/>
    </row>
    <row r="46" spans="2:38" ht="15" customHeight="1" x14ac:dyDescent="0.35">
      <c r="B46" s="164"/>
      <c r="C46" s="163"/>
      <c r="D46" s="163"/>
      <c r="E46" s="163"/>
      <c r="F46" s="163"/>
    </row>
    <row r="47" spans="2:38" x14ac:dyDescent="0.35">
      <c r="B47" s="166" t="s">
        <v>199</v>
      </c>
      <c r="C47" s="167"/>
      <c r="D47" s="167"/>
      <c r="E47" s="168"/>
    </row>
    <row r="48" spans="2:38" x14ac:dyDescent="0.35">
      <c r="B48" s="169" t="s">
        <v>200</v>
      </c>
      <c r="C48" s="170"/>
      <c r="D48" s="170"/>
      <c r="E48" s="170"/>
    </row>
    <row r="49" spans="2:5" ht="15" customHeight="1" x14ac:dyDescent="0.35">
      <c r="B49" s="171" t="s">
        <v>201</v>
      </c>
      <c r="C49" s="172"/>
      <c r="D49" s="172"/>
      <c r="E49" s="172"/>
    </row>
    <row r="50" spans="2:5" ht="15" customHeight="1" x14ac:dyDescent="0.35">
      <c r="B50" s="173"/>
      <c r="C50" s="174"/>
      <c r="D50" s="174"/>
      <c r="E50" s="174"/>
    </row>
  </sheetData>
  <mergeCells count="2">
    <mergeCell ref="B3:L3"/>
    <mergeCell ref="B6:I6"/>
  </mergeCells>
  <dataValidations count="1">
    <dataValidation allowBlank="1" showInputMessage="1" showErrorMessage="1" sqref="F9 F28 B44 B46:B50 C48:D50 F48:F50 C42:F47 C36:F36 G21:AK22 B8:F8 D10:H17 E29:F35 D18:D35 D9 B9:C35 E18:F22 E25:F27 E23:AK24" xr:uid="{00000000-0002-0000-0700-000000000000}"/>
  </dataValidations>
  <hyperlinks>
    <hyperlink ref="B4" location="'Index sheet'!A1" display="Back to index" xr:uid="{00000000-0004-0000-0700-000000000000}"/>
  </hyperlinks>
  <pageMargins left="0.7" right="0.7" top="0.75" bottom="0.75" header="0.3" footer="0.3"/>
  <ignoredErrors>
    <ignoredError sqref="B1:AT8 B25:AT26 B11 AN10:AT12 AM23:AT24 AM22:AT22 AM17:AT21 B34:C34 B29:C33 AO30:AT33 B36:AT50 B35:C35 AO35:AT35 AO29:AT29 AO34:AT34 B10 B13 B12 B18:D20 B14 B15 B16:B17 B24:C24 B21 B22:C22 E34:AK34 AN13:AT15 B27:AL28 AO27:AT28 B9:AL9 AN9:AT9 AN16:AT16 B23:C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7"/>
  <sheetViews>
    <sheetView showGridLines="0" topLeftCell="B25" workbookViewId="0">
      <selection activeCell="G31" sqref="G31"/>
    </sheetView>
  </sheetViews>
  <sheetFormatPr defaultColWidth="8.81640625" defaultRowHeight="14.5" customHeight="1" x14ac:dyDescent="0.35"/>
  <cols>
    <col min="1" max="1" width="2.453125" customWidth="1"/>
    <col min="2" max="2" width="35.7265625" customWidth="1"/>
    <col min="3" max="3" width="25.453125" customWidth="1"/>
    <col min="4" max="7" width="30.81640625" customWidth="1"/>
  </cols>
  <sheetData>
    <row r="1" spans="1:8" s="12" customFormat="1" ht="15" customHeight="1" x14ac:dyDescent="0.3">
      <c r="B1" s="13"/>
      <c r="C1" s="13"/>
      <c r="D1" s="13"/>
    </row>
    <row r="2" spans="1:8" s="12" customFormat="1" ht="18" customHeight="1" x14ac:dyDescent="0.3">
      <c r="B2" s="175" t="s">
        <v>202</v>
      </c>
      <c r="C2" s="13"/>
      <c r="D2" s="13"/>
    </row>
    <row r="3" spans="1:8" s="12" customFormat="1" ht="11.5" customHeight="1" x14ac:dyDescent="0.25"/>
    <row r="4" spans="1:8" s="12" customFormat="1" ht="13" customHeight="1" x14ac:dyDescent="0.3">
      <c r="B4" s="33" t="s">
        <v>32</v>
      </c>
      <c r="C4" s="130"/>
      <c r="D4" s="176"/>
    </row>
    <row r="5" spans="1:8" ht="15" customHeight="1" x14ac:dyDescent="0.35">
      <c r="D5" s="177"/>
    </row>
    <row r="6" spans="1:8" ht="23.15" customHeight="1" x14ac:dyDescent="0.35">
      <c r="B6" s="178"/>
      <c r="C6" s="179" t="s">
        <v>203</v>
      </c>
      <c r="D6" s="180" t="s">
        <v>204</v>
      </c>
      <c r="E6" s="180" t="s">
        <v>18</v>
      </c>
      <c r="F6" s="180" t="s">
        <v>18</v>
      </c>
      <c r="G6" s="181" t="s">
        <v>18</v>
      </c>
      <c r="H6" s="182"/>
    </row>
    <row r="7" spans="1:8" x14ac:dyDescent="0.35">
      <c r="B7" s="183"/>
      <c r="C7" s="184" t="s">
        <v>205</v>
      </c>
      <c r="D7" s="185" t="s">
        <v>205</v>
      </c>
      <c r="E7" s="185" t="s">
        <v>18</v>
      </c>
      <c r="F7" s="185" t="s">
        <v>18</v>
      </c>
      <c r="G7" s="186" t="s">
        <v>18</v>
      </c>
      <c r="H7" s="182"/>
    </row>
    <row r="8" spans="1:8" ht="15" customHeight="1" x14ac:dyDescent="0.35">
      <c r="A8" s="187"/>
      <c r="B8" s="188"/>
      <c r="C8" s="189" t="s">
        <v>117</v>
      </c>
      <c r="D8" s="190" t="s">
        <v>206</v>
      </c>
      <c r="E8" s="190" t="s">
        <v>207</v>
      </c>
      <c r="F8" s="190" t="s">
        <v>208</v>
      </c>
      <c r="G8" s="190" t="s">
        <v>209</v>
      </c>
      <c r="H8" s="182"/>
    </row>
    <row r="9" spans="1:8" x14ac:dyDescent="0.35">
      <c r="A9" s="191"/>
      <c r="B9" s="192" t="s">
        <v>210</v>
      </c>
      <c r="C9" s="193"/>
      <c r="D9" s="194"/>
      <c r="E9" s="194"/>
      <c r="F9" s="194"/>
      <c r="G9" s="194"/>
      <c r="H9" s="182"/>
    </row>
    <row r="10" spans="1:8" x14ac:dyDescent="0.35">
      <c r="A10" s="195"/>
      <c r="B10" s="196" t="s">
        <v>211</v>
      </c>
      <c r="C10" s="197">
        <v>8191.32</v>
      </c>
      <c r="D10" s="197">
        <v>7052.7994999999992</v>
      </c>
      <c r="E10" s="197">
        <v>6943.0832</v>
      </c>
      <c r="F10" s="197">
        <v>7246.8404999999993</v>
      </c>
      <c r="G10" s="197">
        <v>7651.6796000000004</v>
      </c>
      <c r="H10" s="182"/>
    </row>
    <row r="11" spans="1:8" x14ac:dyDescent="0.35">
      <c r="A11" s="199"/>
      <c r="B11" s="196" t="s">
        <v>212</v>
      </c>
      <c r="C11" s="197" t="s">
        <v>318</v>
      </c>
      <c r="D11" s="197" t="s">
        <v>318</v>
      </c>
      <c r="E11" s="197" t="s">
        <v>318</v>
      </c>
      <c r="F11" s="197" t="s">
        <v>318</v>
      </c>
      <c r="G11" s="197" t="s">
        <v>318</v>
      </c>
      <c r="H11" s="182"/>
    </row>
    <row r="12" spans="1:8" x14ac:dyDescent="0.35">
      <c r="A12" s="200"/>
      <c r="B12" s="196" t="s">
        <v>213</v>
      </c>
      <c r="C12" s="197">
        <v>715.89100000000008</v>
      </c>
      <c r="D12" s="197">
        <v>571.62317610919217</v>
      </c>
      <c r="E12" s="197">
        <v>589.73216442025489</v>
      </c>
      <c r="F12" s="197">
        <v>610.5603520358045</v>
      </c>
      <c r="G12" s="197">
        <v>598.04762847725283</v>
      </c>
      <c r="H12" s="182"/>
    </row>
    <row r="13" spans="1:8" x14ac:dyDescent="0.35">
      <c r="A13" s="200"/>
      <c r="B13" s="196" t="s">
        <v>214</v>
      </c>
      <c r="C13" s="197">
        <v>1199.3150000000001</v>
      </c>
      <c r="D13" s="197">
        <v>1434.35</v>
      </c>
      <c r="E13" s="197">
        <v>1367.4956</v>
      </c>
      <c r="F13" s="197">
        <v>1318.7023999999999</v>
      </c>
      <c r="G13" s="197">
        <v>1263.1489999999999</v>
      </c>
      <c r="H13" s="182"/>
    </row>
    <row r="14" spans="1:8" x14ac:dyDescent="0.35">
      <c r="A14" s="200"/>
      <c r="B14" s="196" t="s">
        <v>215</v>
      </c>
      <c r="C14" s="197">
        <v>-3085.8969999999999</v>
      </c>
      <c r="D14" s="197">
        <v>-1473.8969999999999</v>
      </c>
      <c r="E14" s="197">
        <v>-2560.8629999999998</v>
      </c>
      <c r="F14" s="197">
        <v>-2434.4</v>
      </c>
      <c r="G14" s="197">
        <v>-2554.998</v>
      </c>
      <c r="H14" s="182"/>
    </row>
    <row r="15" spans="1:8" x14ac:dyDescent="0.35">
      <c r="A15" s="200"/>
      <c r="B15" s="196" t="s">
        <v>216</v>
      </c>
      <c r="C15" s="197">
        <v>830.96999999999991</v>
      </c>
      <c r="D15" s="197">
        <v>856.83128859392207</v>
      </c>
      <c r="E15" s="197">
        <v>618.32868943238543</v>
      </c>
      <c r="F15" s="197">
        <v>522.356508805678</v>
      </c>
      <c r="G15" s="197">
        <v>446.05331108028861</v>
      </c>
      <c r="H15" s="182"/>
    </row>
    <row r="16" spans="1:8" x14ac:dyDescent="0.35">
      <c r="A16" s="200"/>
      <c r="B16" s="201" t="s">
        <v>217</v>
      </c>
      <c r="C16" s="202"/>
      <c r="D16" s="203"/>
      <c r="E16" s="203"/>
      <c r="F16" s="203"/>
      <c r="G16" s="203"/>
      <c r="H16" s="182"/>
    </row>
    <row r="17" spans="1:8" x14ac:dyDescent="0.35">
      <c r="A17" s="200"/>
      <c r="B17" s="204" t="s">
        <v>218</v>
      </c>
      <c r="C17" s="205"/>
      <c r="D17" s="206"/>
      <c r="E17" s="206"/>
      <c r="F17" s="206"/>
      <c r="G17" s="206"/>
      <c r="H17" s="182"/>
    </row>
    <row r="18" spans="1:8" x14ac:dyDescent="0.35">
      <c r="A18" s="200"/>
      <c r="B18" s="196" t="s">
        <v>219</v>
      </c>
      <c r="C18" s="197"/>
      <c r="D18" s="198"/>
      <c r="E18" s="198"/>
      <c r="F18" s="198"/>
      <c r="G18" s="198" t="s">
        <v>18</v>
      </c>
      <c r="H18" s="182"/>
    </row>
    <row r="19" spans="1:8" x14ac:dyDescent="0.35">
      <c r="A19" s="207"/>
      <c r="B19" s="196" t="s">
        <v>220</v>
      </c>
      <c r="C19" s="197"/>
      <c r="D19" s="198"/>
      <c r="E19" s="198"/>
      <c r="F19" s="198"/>
      <c r="G19" s="198" t="s">
        <v>18</v>
      </c>
      <c r="H19" s="182"/>
    </row>
    <row r="20" spans="1:8" x14ac:dyDescent="0.35">
      <c r="A20" s="200"/>
      <c r="B20" s="196" t="s">
        <v>221</v>
      </c>
      <c r="C20" s="197"/>
      <c r="D20" s="198"/>
      <c r="E20" s="198"/>
      <c r="F20" s="198"/>
      <c r="G20" s="198" t="s">
        <v>18</v>
      </c>
      <c r="H20" s="182"/>
    </row>
    <row r="21" spans="1:8" x14ac:dyDescent="0.35">
      <c r="A21" s="200"/>
      <c r="B21" s="196" t="s">
        <v>222</v>
      </c>
      <c r="C21" s="197"/>
      <c r="D21" s="198"/>
      <c r="E21" s="198"/>
      <c r="F21" s="198"/>
      <c r="G21" s="198" t="s">
        <v>18</v>
      </c>
      <c r="H21" s="182"/>
    </row>
    <row r="22" spans="1:8" x14ac:dyDescent="0.35">
      <c r="A22" s="200"/>
      <c r="B22" s="196" t="s">
        <v>223</v>
      </c>
      <c r="C22" s="197"/>
      <c r="D22" s="198"/>
      <c r="E22" s="198"/>
      <c r="F22" s="198"/>
      <c r="G22" s="198" t="s">
        <v>18</v>
      </c>
      <c r="H22" s="182"/>
    </row>
    <row r="23" spans="1:8" x14ac:dyDescent="0.35">
      <c r="A23" s="200"/>
      <c r="B23" s="196" t="s">
        <v>224</v>
      </c>
      <c r="C23" s="197"/>
      <c r="D23" s="198"/>
      <c r="E23" s="198"/>
      <c r="F23" s="198"/>
      <c r="G23" s="198" t="s">
        <v>18</v>
      </c>
      <c r="H23" s="182"/>
    </row>
    <row r="24" spans="1:8" x14ac:dyDescent="0.35">
      <c r="A24" s="200"/>
      <c r="B24" s="196" t="s">
        <v>225</v>
      </c>
      <c r="C24" s="197"/>
      <c r="D24" s="198"/>
      <c r="E24" s="198"/>
      <c r="F24" s="198"/>
      <c r="G24" s="198" t="s">
        <v>18</v>
      </c>
      <c r="H24" s="182"/>
    </row>
    <row r="25" spans="1:8" x14ac:dyDescent="0.35">
      <c r="A25" s="200"/>
      <c r="B25" s="196" t="s">
        <v>226</v>
      </c>
      <c r="C25" s="197"/>
      <c r="D25" s="198"/>
      <c r="E25" s="198"/>
      <c r="F25" s="198"/>
      <c r="G25" s="198" t="s">
        <v>18</v>
      </c>
      <c r="H25" s="182"/>
    </row>
    <row r="26" spans="1:8" x14ac:dyDescent="0.35">
      <c r="A26" s="200"/>
      <c r="B26" s="196" t="s">
        <v>227</v>
      </c>
      <c r="C26" s="197"/>
      <c r="D26" s="198"/>
      <c r="E26" s="198"/>
      <c r="F26" s="198"/>
      <c r="G26" s="198" t="s">
        <v>18</v>
      </c>
      <c r="H26" s="182"/>
    </row>
    <row r="27" spans="1:8" x14ac:dyDescent="0.35">
      <c r="A27" s="200"/>
      <c r="B27" s="196" t="s">
        <v>228</v>
      </c>
      <c r="C27" s="197"/>
      <c r="D27" s="198"/>
      <c r="E27" s="198"/>
      <c r="F27" s="198"/>
      <c r="G27" s="198" t="s">
        <v>18</v>
      </c>
      <c r="H27" s="182"/>
    </row>
    <row r="28" spans="1:8" x14ac:dyDescent="0.35">
      <c r="A28" s="200"/>
      <c r="B28" s="201" t="s">
        <v>217</v>
      </c>
      <c r="C28" s="208"/>
      <c r="D28" s="209"/>
      <c r="E28" s="209"/>
      <c r="F28" s="209"/>
      <c r="G28" s="209"/>
      <c r="H28" s="182"/>
    </row>
    <row r="29" spans="1:8" x14ac:dyDescent="0.35">
      <c r="A29" s="200"/>
      <c r="B29" s="210" t="s">
        <v>229</v>
      </c>
      <c r="C29" s="211">
        <v>7851.5990000000002</v>
      </c>
      <c r="D29" s="211">
        <v>8441.7069647031094</v>
      </c>
      <c r="E29" s="211">
        <v>6957.7766538526403</v>
      </c>
      <c r="F29" s="211">
        <v>7264.0597608414801</v>
      </c>
      <c r="G29" s="211">
        <v>7403.9315395575404</v>
      </c>
      <c r="H29" s="182"/>
    </row>
    <row r="30" spans="1:8" s="12" customFormat="1" ht="12" customHeight="1" x14ac:dyDescent="0.3">
      <c r="A30" s="200"/>
      <c r="B30" s="212" t="s">
        <v>230</v>
      </c>
      <c r="C30" s="211">
        <v>10937.495999999999</v>
      </c>
      <c r="D30" s="211">
        <v>9915.6039647031103</v>
      </c>
      <c r="E30" s="211">
        <v>9518.6396538526405</v>
      </c>
      <c r="F30" s="211">
        <v>9698.4597608414806</v>
      </c>
      <c r="G30" s="211">
        <v>9958.9295395575391</v>
      </c>
      <c r="H30" s="182"/>
    </row>
    <row r="31" spans="1:8" s="12" customFormat="1" ht="15" customHeight="1" x14ac:dyDescent="0.3">
      <c r="A31" s="215"/>
      <c r="B31" s="216"/>
      <c r="C31" s="182"/>
      <c r="D31" s="182"/>
      <c r="H31" s="182"/>
    </row>
    <row r="32" spans="1:8" s="12" customFormat="1" ht="15" customHeight="1" x14ac:dyDescent="0.25">
      <c r="B32" s="132" t="s">
        <v>231</v>
      </c>
      <c r="C32" s="132"/>
      <c r="D32" s="132"/>
    </row>
    <row r="33" spans="2:5" s="12" customFormat="1" ht="15" customHeight="1" x14ac:dyDescent="0.25">
      <c r="B33" s="132" t="s">
        <v>232</v>
      </c>
      <c r="C33" s="132"/>
      <c r="D33" s="132"/>
    </row>
    <row r="34" spans="2:5" s="12" customFormat="1" ht="15" customHeight="1" x14ac:dyDescent="0.25">
      <c r="B34" s="132" t="s">
        <v>233</v>
      </c>
      <c r="C34" s="132"/>
      <c r="D34" s="132"/>
    </row>
    <row r="35" spans="2:5" s="12" customFormat="1" ht="15" customHeight="1" x14ac:dyDescent="0.25">
      <c r="B35" s="132" t="s">
        <v>234</v>
      </c>
      <c r="C35" s="31"/>
      <c r="D35" s="31"/>
    </row>
    <row r="36" spans="2:5" s="12" customFormat="1" ht="15" customHeight="1" x14ac:dyDescent="0.25">
      <c r="B36" s="132"/>
      <c r="C36" s="31"/>
      <c r="D36" s="31"/>
    </row>
    <row r="37" spans="2:5" s="12" customFormat="1" ht="15" customHeight="1" x14ac:dyDescent="0.25">
      <c r="B37" s="132"/>
      <c r="C37" s="31"/>
      <c r="D37" s="31"/>
    </row>
    <row r="38" spans="2:5" s="12" customFormat="1" ht="15" customHeight="1" x14ac:dyDescent="0.25">
      <c r="B38" s="217"/>
      <c r="C38" s="31"/>
      <c r="D38" s="31"/>
    </row>
    <row r="39" spans="2:5" s="12" customFormat="1" ht="11.5" customHeight="1" x14ac:dyDescent="0.25">
      <c r="B39" s="14" t="s">
        <v>48</v>
      </c>
      <c r="C39" s="14"/>
    </row>
    <row r="40" spans="2:5" s="12" customFormat="1" ht="15" customHeight="1" x14ac:dyDescent="0.25"/>
    <row r="41" spans="2:5" s="12" customFormat="1" ht="15" customHeight="1" x14ac:dyDescent="0.25"/>
    <row r="42" spans="2:5" x14ac:dyDescent="0.35">
      <c r="B42" s="218"/>
      <c r="C42" s="218"/>
      <c r="D42" s="182"/>
      <c r="E42" s="182"/>
    </row>
    <row r="43" spans="2:5" x14ac:dyDescent="0.35">
      <c r="B43" s="218"/>
      <c r="C43" s="218"/>
      <c r="D43" s="182"/>
      <c r="E43" s="182"/>
    </row>
    <row r="44" spans="2:5" x14ac:dyDescent="0.35">
      <c r="B44" s="218"/>
      <c r="C44" s="218"/>
      <c r="D44" s="182"/>
      <c r="E44" s="182"/>
    </row>
    <row r="45" spans="2:5" x14ac:dyDescent="0.35">
      <c r="B45" s="218"/>
      <c r="C45" s="218"/>
      <c r="D45" s="182"/>
      <c r="E45" s="182"/>
    </row>
    <row r="46" spans="2:5" x14ac:dyDescent="0.35">
      <c r="B46" s="218"/>
      <c r="C46" s="218"/>
      <c r="D46" s="182"/>
      <c r="E46" s="182"/>
    </row>
    <row r="47" spans="2:5" x14ac:dyDescent="0.35">
      <c r="B47" s="218"/>
      <c r="C47" s="218"/>
      <c r="D47" s="182"/>
      <c r="E47" s="182"/>
    </row>
    <row r="48" spans="2:5" x14ac:dyDescent="0.35">
      <c r="B48" s="218"/>
      <c r="C48" s="218"/>
      <c r="D48" s="182"/>
      <c r="E48" s="182"/>
    </row>
    <row r="49" spans="2:5" x14ac:dyDescent="0.35">
      <c r="B49" s="218"/>
      <c r="C49" s="218"/>
      <c r="D49" s="182"/>
      <c r="E49" s="182"/>
    </row>
    <row r="50" spans="2:5" x14ac:dyDescent="0.35">
      <c r="B50" s="218"/>
      <c r="C50" s="218"/>
      <c r="D50" s="182"/>
      <c r="E50" s="182"/>
    </row>
    <row r="51" spans="2:5" x14ac:dyDescent="0.35">
      <c r="B51" s="218"/>
      <c r="C51" s="218"/>
      <c r="D51" s="182"/>
      <c r="E51" s="182"/>
    </row>
    <row r="52" spans="2:5" x14ac:dyDescent="0.35">
      <c r="B52" s="218"/>
      <c r="C52" s="218"/>
      <c r="D52" s="182"/>
      <c r="E52" s="182"/>
    </row>
    <row r="53" spans="2:5" x14ac:dyDescent="0.35">
      <c r="B53" s="218"/>
      <c r="C53" s="218"/>
      <c r="D53" s="182"/>
      <c r="E53" s="182"/>
    </row>
    <row r="54" spans="2:5" x14ac:dyDescent="0.35">
      <c r="B54" s="218"/>
      <c r="C54" s="218"/>
      <c r="D54" s="182"/>
      <c r="E54" s="182"/>
    </row>
    <row r="55" spans="2:5" x14ac:dyDescent="0.35">
      <c r="B55" s="218"/>
      <c r="C55" s="218"/>
      <c r="D55" s="182"/>
      <c r="E55" s="182"/>
    </row>
    <row r="56" spans="2:5" x14ac:dyDescent="0.35">
      <c r="B56" s="218"/>
      <c r="C56" s="218"/>
      <c r="D56" s="182"/>
      <c r="E56" s="182"/>
    </row>
    <row r="57" spans="2:5" x14ac:dyDescent="0.35">
      <c r="B57" s="218"/>
      <c r="C57" s="218"/>
      <c r="D57" s="182"/>
      <c r="E57" s="182"/>
    </row>
    <row r="58" spans="2:5" x14ac:dyDescent="0.35">
      <c r="B58" s="218"/>
      <c r="C58" s="218"/>
      <c r="D58" s="182"/>
      <c r="E58" s="182"/>
    </row>
    <row r="59" spans="2:5" x14ac:dyDescent="0.35">
      <c r="B59" s="218"/>
      <c r="C59" s="218"/>
      <c r="D59" s="182"/>
      <c r="E59" s="182"/>
    </row>
    <row r="60" spans="2:5" x14ac:dyDescent="0.35">
      <c r="B60" s="182"/>
      <c r="C60" s="182"/>
      <c r="D60" s="182"/>
      <c r="E60" s="182"/>
    </row>
    <row r="61" spans="2:5" x14ac:dyDescent="0.35">
      <c r="B61" s="182"/>
      <c r="C61" s="182"/>
      <c r="D61" s="182"/>
      <c r="E61" s="182"/>
    </row>
    <row r="62" spans="2:5" x14ac:dyDescent="0.35">
      <c r="B62" s="182"/>
      <c r="C62" s="182"/>
      <c r="D62" s="182"/>
      <c r="E62" s="182"/>
    </row>
    <row r="63" spans="2:5" x14ac:dyDescent="0.35">
      <c r="B63" s="182"/>
      <c r="C63" s="182"/>
      <c r="D63" s="182"/>
      <c r="E63" s="182"/>
    </row>
    <row r="64" spans="2:5" x14ac:dyDescent="0.35">
      <c r="B64" s="182"/>
      <c r="C64" s="182"/>
      <c r="D64" s="182"/>
      <c r="E64" s="182"/>
    </row>
    <row r="65" spans="2:5" x14ac:dyDescent="0.35">
      <c r="B65" s="182"/>
      <c r="C65" s="182"/>
      <c r="D65" s="182"/>
      <c r="E65" s="182"/>
    </row>
    <row r="66" spans="2:5" x14ac:dyDescent="0.35">
      <c r="B66" s="182"/>
      <c r="C66" s="182"/>
      <c r="D66" s="182"/>
      <c r="E66" s="182"/>
    </row>
    <row r="67" spans="2:5" x14ac:dyDescent="0.35">
      <c r="B67" s="182"/>
      <c r="C67" s="182"/>
      <c r="D67" s="182"/>
      <c r="E67" s="182"/>
    </row>
    <row r="68" spans="2:5" x14ac:dyDescent="0.35">
      <c r="B68" s="182"/>
      <c r="C68" s="182"/>
      <c r="D68" s="182"/>
      <c r="E68" s="182"/>
    </row>
    <row r="69" spans="2:5" x14ac:dyDescent="0.35">
      <c r="B69" s="182"/>
      <c r="C69" s="182"/>
      <c r="D69" s="182"/>
      <c r="E69" s="182"/>
    </row>
    <row r="70" spans="2:5" x14ac:dyDescent="0.35">
      <c r="B70" s="182"/>
      <c r="C70" s="182"/>
      <c r="D70" s="182"/>
      <c r="E70" s="182"/>
    </row>
    <row r="71" spans="2:5" x14ac:dyDescent="0.35">
      <c r="B71" s="182"/>
      <c r="C71" s="182"/>
      <c r="D71" s="182"/>
      <c r="E71" s="182"/>
    </row>
    <row r="72" spans="2:5" x14ac:dyDescent="0.35">
      <c r="B72" s="182"/>
      <c r="C72" s="182"/>
      <c r="D72" s="182"/>
      <c r="E72" s="182"/>
    </row>
    <row r="73" spans="2:5" x14ac:dyDescent="0.35">
      <c r="B73" s="182"/>
      <c r="C73" s="182"/>
      <c r="D73" s="182"/>
      <c r="E73" s="182"/>
    </row>
    <row r="74" spans="2:5" x14ac:dyDescent="0.35">
      <c r="B74" s="182"/>
      <c r="C74" s="182"/>
      <c r="D74" s="182"/>
      <c r="E74" s="182"/>
    </row>
    <row r="75" spans="2:5" x14ac:dyDescent="0.35">
      <c r="B75" s="182"/>
      <c r="C75" s="182"/>
      <c r="D75" s="182"/>
      <c r="E75" s="182"/>
    </row>
    <row r="76" spans="2:5" x14ac:dyDescent="0.35">
      <c r="B76" s="182"/>
      <c r="C76" s="182"/>
      <c r="D76" s="182"/>
      <c r="E76" s="182"/>
    </row>
    <row r="77" spans="2:5" x14ac:dyDescent="0.35">
      <c r="B77" s="182"/>
      <c r="C77" s="182"/>
      <c r="D77" s="182"/>
    </row>
    <row r="78" spans="2:5" x14ac:dyDescent="0.35">
      <c r="B78" s="182"/>
      <c r="C78" s="182"/>
      <c r="D78" s="182"/>
    </row>
    <row r="79" spans="2:5" x14ac:dyDescent="0.35"/>
    <row r="80" spans="2:5" x14ac:dyDescent="0.35"/>
    <row r="81" x14ac:dyDescent="0.35"/>
    <row r="82" x14ac:dyDescent="0.35"/>
    <row r="83" x14ac:dyDescent="0.35"/>
    <row r="84" x14ac:dyDescent="0.35"/>
    <row r="85" x14ac:dyDescent="0.35"/>
    <row r="86" x14ac:dyDescent="0.35"/>
    <row r="87" x14ac:dyDescent="0.35"/>
  </sheetData>
  <hyperlinks>
    <hyperlink ref="B4" location="'Index sheet'!A1" display="Back to index" xr:uid="{00000000-0004-0000-0800-000000000000}"/>
  </hyperlinks>
  <pageMargins left="0.7" right="0.7" top="0.75" bottom="0.75" header="0.3" footer="0.3"/>
  <pageSetup orientation="portrait" horizontalDpi="4294967293" verticalDpi="4294967293"/>
  <ignoredErrors>
    <ignoredError sqref="A1:H1 A3:H9 A2 C2:H2 A16:B17 A10:B15 H11:H15 A28:B28 A18:B27 H18:H27 A31:H87 A29:B30 H30 H10 H29 H16:H17 H2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5c14c972-a2d7-4d6e-9fe3-a5f478e09f59" xsi:nil="true"/>
    <lcf76f155ced4ddcb4097134ff3c332f xmlns="5c14c972-a2d7-4d6e-9fe3-a5f478e09f59">
      <Terms xmlns="http://schemas.microsoft.com/office/infopath/2007/PartnerControls"/>
    </lcf76f155ced4ddcb4097134ff3c332f>
    <TaxCatchAll xmlns="764a553f-bbcf-4da9-bb39-36227c6dbac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32976F0131BB445B086182E7A782222" ma:contentTypeVersion="18" ma:contentTypeDescription="Create a new document." ma:contentTypeScope="" ma:versionID="ddc482b04f187d805deedfcbf31d9efc">
  <xsd:schema xmlns:xsd="http://www.w3.org/2001/XMLSchema" xmlns:xs="http://www.w3.org/2001/XMLSchema" xmlns:p="http://schemas.microsoft.com/office/2006/metadata/properties" xmlns:ns2="5c14c972-a2d7-4d6e-9fe3-a5f478e09f59" xmlns:ns3="764a553f-bbcf-4da9-bb39-36227c6dbacf" targetNamespace="http://schemas.microsoft.com/office/2006/metadata/properties" ma:root="true" ma:fieldsID="17616868db52ef0020c8b086d0c07f9d" ns2:_="" ns3:_="">
    <xsd:import namespace="5c14c972-a2d7-4d6e-9fe3-a5f478e09f59"/>
    <xsd:import namespace="764a553f-bbcf-4da9-bb39-36227c6dbac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4c972-a2d7-4d6e-9fe3-a5f478e09f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Comments" ma:index="16" nillable="true" ma:displayName="Comments" ma:format="Dropdown" ma:internalName="Comments">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d8c265a-5436-43a7-80c1-713d2827ff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4a553f-bbcf-4da9-bb39-36227c6dbac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dd02243-5c63-4843-a9ab-fe52a3a3d17d}" ma:internalName="TaxCatchAll" ma:showField="CatchAllData" ma:web="764a553f-bbcf-4da9-bb39-36227c6dba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94383F-C1A3-4A6E-88F9-B0282E5D8A0C}">
  <ds:schemaRefs>
    <ds:schemaRef ds:uri="http://purl.org/dc/terms/"/>
    <ds:schemaRef ds:uri="http://schemas.microsoft.com/office/2006/documentManagement/types"/>
    <ds:schemaRef ds:uri="764a553f-bbcf-4da9-bb39-36227c6dbacf"/>
    <ds:schemaRef ds:uri="http://purl.org/dc/elements/1.1/"/>
    <ds:schemaRef ds:uri="5c14c972-a2d7-4d6e-9fe3-a5f478e09f59"/>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C3FEB03-4FF8-4010-94CE-BFBD6EC1DF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4c972-a2d7-4d6e-9fe3-a5f478e09f59"/>
    <ds:schemaRef ds:uri="764a553f-bbcf-4da9-bb39-36227c6dba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F0F5DC-3D20-4852-ABAF-CEFD912D7A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Index sheet</vt:lpstr>
      <vt:lpstr>Appendix</vt:lpstr>
      <vt:lpstr>Table1</vt:lpstr>
      <vt:lpstr>Table2</vt:lpstr>
      <vt:lpstr>Table3</vt:lpstr>
      <vt:lpstr>Table4.1</vt:lpstr>
      <vt:lpstr> Table 5</vt:lpstr>
      <vt:lpstr>Table6</vt:lpstr>
      <vt:lpstr>Table7</vt:lpstr>
      <vt:lpstr>Table8</vt:lpstr>
      <vt:lpstr>Table9</vt:lpstr>
      <vt:lpstr>Table10</vt:lpstr>
      <vt:lpstr>Table11</vt:lpstr>
      <vt:lpstr>Table12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Torres</dc:creator>
  <cp:lastModifiedBy>Igor Ristovski</cp:lastModifiedBy>
  <dcterms:created xsi:type="dcterms:W3CDTF">2021-11-26T12:02:15Z</dcterms:created>
  <dcterms:modified xsi:type="dcterms:W3CDTF">2026-05-11T05:02:53Z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0x010100A32976F0131BB445B086182E7A782222</vt:lpwstr>
  </property>
  <property fmtid="{D5CDD505-2E9C-101B-9397-08002B2CF9AE}" pid="3" name="MediaServiceImageTags">
    <vt:lpwstr/>
  </property>
</Properties>
</file>